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0" yWindow="0" windowWidth="28800" windowHeight="11835" tabRatio="814" activeTab="2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非採用特別" sheetId="35" r:id="rId9"/>
    <sheet name="元データ" sheetId="1" r:id="rId10"/>
    <sheet name="マスタ非採用削除" sheetId="8" r:id="rId11"/>
    <sheet name="match_results" sheetId="18" r:id="rId12"/>
    <sheet name="分類" sheetId="16" r:id="rId13"/>
    <sheet name="マスタall" sheetId="30" r:id="rId14"/>
  </sheets>
  <definedNames>
    <definedName name="_xlnm._FilterDatabase" localSheetId="11" hidden="1">match_results!$A$1:$CE$834</definedName>
    <definedName name="_xlnm._FilterDatabase" localSheetId="10" hidden="1">マスタ非採用削除!$A$4:$N$687</definedName>
    <definedName name="_xlnm._FilterDatabase" localSheetId="9" hidden="1">元データ!$A$1:$U$834</definedName>
    <definedName name="_xlnm._FilterDatabase" localSheetId="0" hidden="1">統合マスタ!$A$4:$AD$837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M54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H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5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W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5" i="10"/>
  <c r="V12" i="10"/>
  <c r="AB230" i="10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5" i="1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B9" i="32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8" i="32"/>
  <c r="M7" i="32"/>
  <c r="B7" i="32"/>
  <c r="B8" i="32" s="1"/>
  <c r="B6" i="32"/>
  <c r="M5" i="32"/>
  <c r="B2" i="32" a="1"/>
  <c r="B2" i="32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A6" i="30"/>
  <c r="M13" i="34" l="1"/>
  <c r="M9" i="32"/>
  <c r="A6" i="10"/>
  <c r="AB6" i="10" s="1"/>
  <c r="A7" i="10"/>
  <c r="AB7" i="10" s="1"/>
  <c r="A8" i="10"/>
  <c r="AB8" i="10" s="1"/>
  <c r="A9" i="10"/>
  <c r="A10" i="10"/>
  <c r="AB10" i="10" s="1"/>
  <c r="A11" i="10"/>
  <c r="AB11" i="10" s="1"/>
  <c r="A12" i="10"/>
  <c r="A13" i="10"/>
  <c r="A14" i="10"/>
  <c r="A15" i="10"/>
  <c r="A16" i="10"/>
  <c r="A17" i="10"/>
  <c r="A18" i="10"/>
  <c r="AB18" i="10" s="1"/>
  <c r="A19" i="10"/>
  <c r="AB19" i="10" s="1"/>
  <c r="A20" i="10"/>
  <c r="A21" i="10"/>
  <c r="A22" i="10"/>
  <c r="AB22" i="10" s="1"/>
  <c r="A23" i="10"/>
  <c r="AB23" i="10" s="1"/>
  <c r="A24" i="10"/>
  <c r="A25" i="10"/>
  <c r="A26" i="10"/>
  <c r="AB26" i="10" s="1"/>
  <c r="A27" i="10"/>
  <c r="A28" i="10"/>
  <c r="A29" i="10"/>
  <c r="A30" i="10"/>
  <c r="AB30" i="10" s="1"/>
  <c r="A31" i="10"/>
  <c r="A32" i="10"/>
  <c r="A33" i="10"/>
  <c r="A34" i="10"/>
  <c r="A35" i="10"/>
  <c r="A36" i="10"/>
  <c r="A37" i="10"/>
  <c r="A38" i="10"/>
  <c r="A39" i="10"/>
  <c r="AB39" i="10" s="1"/>
  <c r="A40" i="10"/>
  <c r="AB40" i="10" s="1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B55" i="10" s="1"/>
  <c r="A56" i="10"/>
  <c r="AB56" i="10" s="1"/>
  <c r="A57" i="10"/>
  <c r="AB57" i="10" s="1"/>
  <c r="A58" i="10"/>
  <c r="A59" i="10"/>
  <c r="A60" i="10"/>
  <c r="A61" i="10"/>
  <c r="AB61" i="10" s="1"/>
  <c r="A62" i="10"/>
  <c r="A63" i="10"/>
  <c r="A64" i="10"/>
  <c r="A65" i="10"/>
  <c r="A66" i="10"/>
  <c r="A67" i="10"/>
  <c r="R67" i="10" s="1"/>
  <c r="A68" i="10"/>
  <c r="A69" i="10"/>
  <c r="A70" i="10"/>
  <c r="A71" i="10"/>
  <c r="A72" i="10"/>
  <c r="A73" i="10"/>
  <c r="A74" i="10"/>
  <c r="AB74" i="10" s="1"/>
  <c r="A75" i="10"/>
  <c r="A76" i="10"/>
  <c r="A77" i="10"/>
  <c r="A78" i="10"/>
  <c r="A79" i="10"/>
  <c r="A80" i="10"/>
  <c r="A81" i="10"/>
  <c r="AB81" i="10" s="1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B107" i="10" s="1"/>
  <c r="A108" i="10"/>
  <c r="A109" i="10"/>
  <c r="A110" i="10"/>
  <c r="A111" i="10"/>
  <c r="A112" i="10"/>
  <c r="A113" i="10"/>
  <c r="A114" i="10"/>
  <c r="AB114" i="10" s="1"/>
  <c r="A115" i="10"/>
  <c r="A116" i="10"/>
  <c r="A117" i="10"/>
  <c r="A118" i="10"/>
  <c r="A119" i="10"/>
  <c r="AB119" i="10" s="1"/>
  <c r="A120" i="10"/>
  <c r="A121" i="10"/>
  <c r="A122" i="10"/>
  <c r="A123" i="10"/>
  <c r="AB123" i="10" s="1"/>
  <c r="A124" i="10"/>
  <c r="A125" i="10"/>
  <c r="A126" i="10"/>
  <c r="AB126" i="10" s="1"/>
  <c r="A127" i="10"/>
  <c r="A128" i="10"/>
  <c r="A129" i="10"/>
  <c r="A130" i="10"/>
  <c r="A131" i="10"/>
  <c r="AB131" i="10" s="1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B147" i="10" s="1"/>
  <c r="A148" i="10"/>
  <c r="AB148" i="10" s="1"/>
  <c r="A149" i="10"/>
  <c r="A150" i="10"/>
  <c r="A151" i="10"/>
  <c r="A152" i="10"/>
  <c r="AB152" i="10" s="1"/>
  <c r="A153" i="10"/>
  <c r="AB153" i="10" s="1"/>
  <c r="A154" i="10"/>
  <c r="A155" i="10"/>
  <c r="AB155" i="10" s="1"/>
  <c r="A156" i="10"/>
  <c r="A157" i="10"/>
  <c r="AB157" i="10" s="1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B169" i="10" s="1"/>
  <c r="A170" i="10"/>
  <c r="A171" i="10"/>
  <c r="A172" i="10"/>
  <c r="A173" i="10"/>
  <c r="A174" i="10"/>
  <c r="A175" i="10"/>
  <c r="AB175" i="10" s="1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B202" i="10" s="1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B217" i="10" s="1"/>
  <c r="A218" i="10"/>
  <c r="A219" i="10"/>
  <c r="A220" i="10"/>
  <c r="AB220" i="10" s="1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B235" i="10" s="1"/>
  <c r="A236" i="10"/>
  <c r="A237" i="10"/>
  <c r="A238" i="10"/>
  <c r="AB238" i="10" s="1"/>
  <c r="A239" i="10"/>
  <c r="A240" i="10"/>
  <c r="A241" i="10"/>
  <c r="A242" i="10"/>
  <c r="A243" i="10"/>
  <c r="A244" i="10"/>
  <c r="A245" i="10"/>
  <c r="A246" i="10"/>
  <c r="A247" i="10"/>
  <c r="AB247" i="10" s="1"/>
  <c r="A248" i="10"/>
  <c r="A249" i="10"/>
  <c r="A250" i="10"/>
  <c r="A251" i="10"/>
  <c r="A252" i="10"/>
  <c r="A253" i="10"/>
  <c r="A254" i="10"/>
  <c r="A255" i="10"/>
  <c r="A256" i="10"/>
  <c r="AB256" i="10" s="1"/>
  <c r="A257" i="10"/>
  <c r="A258" i="10"/>
  <c r="A259" i="10"/>
  <c r="AB259" i="10" s="1"/>
  <c r="A260" i="10"/>
  <c r="A261" i="10"/>
  <c r="A262" i="10"/>
  <c r="A263" i="10"/>
  <c r="A264" i="10"/>
  <c r="A265" i="10"/>
  <c r="A266" i="10"/>
  <c r="A267" i="10"/>
  <c r="AB267" i="10" s="1"/>
  <c r="A268" i="10"/>
  <c r="A269" i="10"/>
  <c r="A270" i="10"/>
  <c r="A271" i="10"/>
  <c r="A272" i="10"/>
  <c r="A273" i="10"/>
  <c r="A274" i="10"/>
  <c r="A275" i="10"/>
  <c r="A276" i="10"/>
  <c r="AB276" i="10" s="1"/>
  <c r="A277" i="10"/>
  <c r="A278" i="10"/>
  <c r="A279" i="10"/>
  <c r="A280" i="10"/>
  <c r="AB280" i="10" s="1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B293" i="10" s="1"/>
  <c r="A294" i="10"/>
  <c r="A295" i="10"/>
  <c r="A296" i="10"/>
  <c r="A297" i="10"/>
  <c r="A298" i="10"/>
  <c r="A299" i="10"/>
  <c r="A300" i="10"/>
  <c r="A301" i="10"/>
  <c r="AB301" i="10" s="1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B314" i="10" s="1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B326" i="10" s="1"/>
  <c r="A327" i="10"/>
  <c r="A328" i="10"/>
  <c r="A329" i="10"/>
  <c r="AB329" i="10" s="1"/>
  <c r="A330" i="10"/>
  <c r="A331" i="10"/>
  <c r="A332" i="10"/>
  <c r="AB332" i="10" s="1"/>
  <c r="A333" i="10"/>
  <c r="AB333" i="10" s="1"/>
  <c r="A334" i="10"/>
  <c r="A335" i="10"/>
  <c r="A336" i="10"/>
  <c r="A337" i="10"/>
  <c r="A338" i="10"/>
  <c r="AB338" i="10" s="1"/>
  <c r="A339" i="10"/>
  <c r="A340" i="10"/>
  <c r="A341" i="10"/>
  <c r="AB341" i="10" s="1"/>
  <c r="A342" i="10"/>
  <c r="AB342" i="10" s="1"/>
  <c r="A343" i="10"/>
  <c r="A344" i="10"/>
  <c r="A345" i="10"/>
  <c r="AB345" i="10" s="1"/>
  <c r="A346" i="10"/>
  <c r="AB346" i="10" s="1"/>
  <c r="A347" i="10"/>
  <c r="AB347" i="10" s="1"/>
  <c r="A348" i="10"/>
  <c r="A349" i="10"/>
  <c r="A350" i="10"/>
  <c r="A351" i="10"/>
  <c r="AB351" i="10" s="1"/>
  <c r="A352" i="10"/>
  <c r="AB352" i="10" s="1"/>
  <c r="A353" i="10"/>
  <c r="A354" i="10"/>
  <c r="A355" i="10"/>
  <c r="AB355" i="10" s="1"/>
  <c r="A356" i="10"/>
  <c r="A357" i="10"/>
  <c r="A358" i="10"/>
  <c r="AB358" i="10" s="1"/>
  <c r="A359" i="10"/>
  <c r="AB359" i="10" s="1"/>
  <c r="A360" i="10"/>
  <c r="A361" i="10"/>
  <c r="A362" i="10"/>
  <c r="A363" i="10"/>
  <c r="A364" i="10"/>
  <c r="A365" i="10"/>
  <c r="A366" i="10"/>
  <c r="A367" i="10"/>
  <c r="A368" i="10"/>
  <c r="R368" i="10" s="1"/>
  <c r="A369" i="10"/>
  <c r="A370" i="10"/>
  <c r="AB370" i="10" s="1"/>
  <c r="A371" i="10"/>
  <c r="A372" i="10"/>
  <c r="A373" i="10"/>
  <c r="A374" i="10"/>
  <c r="AB374" i="10" s="1"/>
  <c r="A375" i="10"/>
  <c r="A376" i="10"/>
  <c r="A377" i="10"/>
  <c r="AB377" i="10" s="1"/>
  <c r="A378" i="10"/>
  <c r="A379" i="10"/>
  <c r="A380" i="10"/>
  <c r="A381" i="10"/>
  <c r="A382" i="10"/>
  <c r="AB382" i="10" s="1"/>
  <c r="A383" i="10"/>
  <c r="A384" i="10"/>
  <c r="A385" i="10"/>
  <c r="AB385" i="10" s="1"/>
  <c r="A386" i="10"/>
  <c r="A387" i="10"/>
  <c r="A388" i="10"/>
  <c r="A389" i="10"/>
  <c r="A390" i="10"/>
  <c r="A391" i="10"/>
  <c r="A392" i="10"/>
  <c r="A393" i="10"/>
  <c r="AB393" i="10" s="1"/>
  <c r="A394" i="10"/>
  <c r="A395" i="10"/>
  <c r="A396" i="10"/>
  <c r="A397" i="10"/>
  <c r="A398" i="10"/>
  <c r="A399" i="10"/>
  <c r="A400" i="10"/>
  <c r="A401" i="10"/>
  <c r="AB401" i="10" s="1"/>
  <c r="A402" i="10"/>
  <c r="A403" i="10"/>
  <c r="A404" i="10"/>
  <c r="A405" i="10"/>
  <c r="A406" i="10"/>
  <c r="AB406" i="10" s="1"/>
  <c r="A407" i="10"/>
  <c r="AB407" i="10" s="1"/>
  <c r="A408" i="10"/>
  <c r="A409" i="10"/>
  <c r="A410" i="10"/>
  <c r="AB410" i="10" s="1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B422" i="10" s="1"/>
  <c r="A423" i="10"/>
  <c r="AB423" i="10" s="1"/>
  <c r="A424" i="10"/>
  <c r="AB424" i="10" s="1"/>
  <c r="A425" i="10"/>
  <c r="AB425" i="10" s="1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B438" i="10" s="1"/>
  <c r="A439" i="10"/>
  <c r="AB439" i="10" s="1"/>
  <c r="A440" i="10"/>
  <c r="A441" i="10"/>
  <c r="A442" i="10"/>
  <c r="A443" i="10"/>
  <c r="A444" i="10"/>
  <c r="AB444" i="10" s="1"/>
  <c r="A445" i="10"/>
  <c r="A446" i="10"/>
  <c r="A447" i="10"/>
  <c r="A448" i="10"/>
  <c r="A449" i="10"/>
  <c r="A450" i="10"/>
  <c r="A451" i="10"/>
  <c r="A452" i="10"/>
  <c r="A453" i="10"/>
  <c r="AB453" i="10" s="1"/>
  <c r="A454" i="10"/>
  <c r="A455" i="10"/>
  <c r="AB455" i="10" s="1"/>
  <c r="A456" i="10"/>
  <c r="A457" i="10"/>
  <c r="A458" i="10"/>
  <c r="A459" i="10"/>
  <c r="A460" i="10"/>
  <c r="A461" i="10"/>
  <c r="A462" i="10"/>
  <c r="A463" i="10"/>
  <c r="AB463" i="10" s="1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B482" i="10" s="1"/>
  <c r="A483" i="10"/>
  <c r="A484" i="10"/>
  <c r="AB484" i="10" s="1"/>
  <c r="A485" i="10"/>
  <c r="A486" i="10"/>
  <c r="A487" i="10"/>
  <c r="A488" i="10"/>
  <c r="A489" i="10"/>
  <c r="A490" i="10"/>
  <c r="A491" i="10"/>
  <c r="AB491" i="10" s="1"/>
  <c r="A492" i="10"/>
  <c r="A493" i="10"/>
  <c r="A494" i="10"/>
  <c r="A495" i="10"/>
  <c r="AB495" i="10" s="1"/>
  <c r="A496" i="10"/>
  <c r="AB496" i="10" s="1"/>
  <c r="A497" i="10"/>
  <c r="A498" i="10"/>
  <c r="A499" i="10"/>
  <c r="A500" i="10"/>
  <c r="A501" i="10"/>
  <c r="AB501" i="10" s="1"/>
  <c r="A502" i="10"/>
  <c r="AB502" i="10" s="1"/>
  <c r="A503" i="10"/>
  <c r="AB503" i="10" s="1"/>
  <c r="A504" i="10"/>
  <c r="AB504" i="10" s="1"/>
  <c r="A505" i="10"/>
  <c r="A506" i="10"/>
  <c r="A507" i="10"/>
  <c r="A508" i="10"/>
  <c r="A509" i="10"/>
  <c r="A510" i="10"/>
  <c r="A511" i="10"/>
  <c r="A512" i="10"/>
  <c r="AB512" i="10" s="1"/>
  <c r="A513" i="10"/>
  <c r="AB513" i="10" s="1"/>
  <c r="A514" i="10"/>
  <c r="A515" i="10"/>
  <c r="A516" i="10"/>
  <c r="AB516" i="10" s="1"/>
  <c r="A517" i="10"/>
  <c r="A518" i="10"/>
  <c r="A519" i="10"/>
  <c r="A520" i="10"/>
  <c r="A521" i="10"/>
  <c r="A522" i="10"/>
  <c r="A523" i="10"/>
  <c r="A524" i="10"/>
  <c r="A525" i="10"/>
  <c r="A526" i="10"/>
  <c r="A527" i="10"/>
  <c r="AB527" i="10" s="1"/>
  <c r="A528" i="10"/>
  <c r="A529" i="10"/>
  <c r="A530" i="10"/>
  <c r="A531" i="10"/>
  <c r="A532" i="10"/>
  <c r="A533" i="10"/>
  <c r="A534" i="10"/>
  <c r="AB534" i="10" s="1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B549" i="10" s="1"/>
  <c r="A550" i="10"/>
  <c r="AB550" i="10" s="1"/>
  <c r="A551" i="10"/>
  <c r="A552" i="10"/>
  <c r="A553" i="10"/>
  <c r="AB553" i="10" s="1"/>
  <c r="A554" i="10"/>
  <c r="A555" i="10"/>
  <c r="A556" i="10"/>
  <c r="AB556" i="10" s="1"/>
  <c r="A557" i="10"/>
  <c r="AB557" i="10" s="1"/>
  <c r="A558" i="10"/>
  <c r="A559" i="10"/>
  <c r="A560" i="10"/>
  <c r="A561" i="10"/>
  <c r="A562" i="10"/>
  <c r="A563" i="10"/>
  <c r="AB563" i="10" s="1"/>
  <c r="A564" i="10"/>
  <c r="AB564" i="10" s="1"/>
  <c r="A565" i="10"/>
  <c r="AB565" i="10" s="1"/>
  <c r="A566" i="10"/>
  <c r="A567" i="10"/>
  <c r="A568" i="10"/>
  <c r="A569" i="10"/>
  <c r="A570" i="10"/>
  <c r="A571" i="10"/>
  <c r="A572" i="10"/>
  <c r="A573" i="10"/>
  <c r="A574" i="10"/>
  <c r="AB574" i="10" s="1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B590" i="10" s="1"/>
  <c r="A591" i="10"/>
  <c r="A592" i="10"/>
  <c r="AB592" i="10" s="1"/>
  <c r="A593" i="10"/>
  <c r="A594" i="10"/>
  <c r="A595" i="10"/>
  <c r="A596" i="10"/>
  <c r="A597" i="10"/>
  <c r="A598" i="10"/>
  <c r="A599" i="10"/>
  <c r="A600" i="10"/>
  <c r="A601" i="10"/>
  <c r="AB601" i="10" s="1"/>
  <c r="A602" i="10"/>
  <c r="A603" i="10"/>
  <c r="A604" i="10"/>
  <c r="A605" i="10"/>
  <c r="A606" i="10"/>
  <c r="A607" i="10"/>
  <c r="A608" i="10"/>
  <c r="A609" i="10"/>
  <c r="A610" i="10"/>
  <c r="A611" i="10"/>
  <c r="AB611" i="10" s="1"/>
  <c r="A612" i="10"/>
  <c r="A613" i="10"/>
  <c r="A614" i="10"/>
  <c r="AB614" i="10" s="1"/>
  <c r="A615" i="10"/>
  <c r="A616" i="10"/>
  <c r="A617" i="10"/>
  <c r="A618" i="10"/>
  <c r="A619" i="10"/>
  <c r="AB619" i="10" s="1"/>
  <c r="A620" i="10"/>
  <c r="A621" i="10"/>
  <c r="A622" i="10"/>
  <c r="A623" i="10"/>
  <c r="A624" i="10"/>
  <c r="AB624" i="10" s="1"/>
  <c r="A625" i="10"/>
  <c r="A626" i="10"/>
  <c r="AB626" i="10" s="1"/>
  <c r="A627" i="10"/>
  <c r="AB627" i="10" s="1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B641" i="10" s="1"/>
  <c r="A642" i="10"/>
  <c r="A643" i="10"/>
  <c r="A644" i="10"/>
  <c r="A645" i="10"/>
  <c r="A646" i="10"/>
  <c r="A647" i="10"/>
  <c r="A648" i="10"/>
  <c r="AB648" i="10" s="1"/>
  <c r="A649" i="10"/>
  <c r="A650" i="10"/>
  <c r="A651" i="10"/>
  <c r="A652" i="10"/>
  <c r="A653" i="10"/>
  <c r="A654" i="10"/>
  <c r="AB654" i="10" s="1"/>
  <c r="A655" i="10"/>
  <c r="A656" i="10"/>
  <c r="A657" i="10"/>
  <c r="A658" i="10"/>
  <c r="A659" i="10"/>
  <c r="A660" i="10"/>
  <c r="A661" i="10"/>
  <c r="AB661" i="10" s="1"/>
  <c r="A662" i="10"/>
  <c r="AB662" i="10" s="1"/>
  <c r="A663" i="10"/>
  <c r="A664" i="10"/>
  <c r="A665" i="10"/>
  <c r="A666" i="10"/>
  <c r="A667" i="10"/>
  <c r="A668" i="10"/>
  <c r="A669" i="10"/>
  <c r="A670" i="10"/>
  <c r="A671" i="10"/>
  <c r="A672" i="10"/>
  <c r="AB672" i="10" s="1"/>
  <c r="A673" i="10"/>
  <c r="AB673" i="10" s="1"/>
  <c r="A674" i="10"/>
  <c r="A675" i="10"/>
  <c r="A676" i="10"/>
  <c r="A677" i="10"/>
  <c r="A678" i="10"/>
  <c r="AB678" i="10" s="1"/>
  <c r="A679" i="10"/>
  <c r="AB679" i="10" s="1"/>
  <c r="A680" i="10"/>
  <c r="AB680" i="10" s="1"/>
  <c r="A681" i="10"/>
  <c r="A682" i="10"/>
  <c r="A683" i="10"/>
  <c r="A684" i="10"/>
  <c r="A685" i="10"/>
  <c r="A686" i="10"/>
  <c r="A687" i="10"/>
  <c r="AB687" i="10" s="1"/>
  <c r="A688" i="10"/>
  <c r="A689" i="10"/>
  <c r="A690" i="10"/>
  <c r="A691" i="10"/>
  <c r="A692" i="10"/>
  <c r="A693" i="10"/>
  <c r="A694" i="10"/>
  <c r="A695" i="10"/>
  <c r="A696" i="10"/>
  <c r="A697" i="10"/>
  <c r="AB697" i="10" s="1"/>
  <c r="A698" i="10"/>
  <c r="A699" i="10"/>
  <c r="AB699" i="10" s="1"/>
  <c r="A700" i="10"/>
  <c r="A701" i="10"/>
  <c r="AB701" i="10" s="1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B728" i="10" s="1"/>
  <c r="A729" i="10"/>
  <c r="A730" i="10"/>
  <c r="A731" i="10"/>
  <c r="A732" i="10"/>
  <c r="A733" i="10"/>
  <c r="A734" i="10"/>
  <c r="A735" i="10"/>
  <c r="A736" i="10"/>
  <c r="A737" i="10"/>
  <c r="A738" i="10"/>
  <c r="A739" i="10"/>
  <c r="AB739" i="10" s="1"/>
  <c r="A740" i="10"/>
  <c r="A741" i="10"/>
  <c r="AB741" i="10" s="1"/>
  <c r="A742" i="10"/>
  <c r="AB742" i="10" s="1"/>
  <c r="A743" i="10"/>
  <c r="A744" i="10"/>
  <c r="A745" i="10"/>
  <c r="AB745" i="10" s="1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B765" i="10" s="1"/>
  <c r="A766" i="10"/>
  <c r="A767" i="10"/>
  <c r="A768" i="10"/>
  <c r="A769" i="10"/>
  <c r="A770" i="10"/>
  <c r="A771" i="10"/>
  <c r="A772" i="10"/>
  <c r="AB772" i="10" s="1"/>
  <c r="A773" i="10"/>
  <c r="AB773" i="10" s="1"/>
  <c r="A774" i="10"/>
  <c r="A775" i="10"/>
  <c r="AB775" i="10" s="1"/>
  <c r="A776" i="10"/>
  <c r="A777" i="10"/>
  <c r="AB777" i="10" s="1"/>
  <c r="A778" i="10"/>
  <c r="AB778" i="10" s="1"/>
  <c r="A779" i="10"/>
  <c r="AB779" i="10" s="1"/>
  <c r="A780" i="10"/>
  <c r="AB780" i="10" s="1"/>
  <c r="A781" i="10"/>
  <c r="A782" i="10"/>
  <c r="A783" i="10"/>
  <c r="A784" i="10"/>
  <c r="A785" i="10"/>
  <c r="A786" i="10"/>
  <c r="AB786" i="10" s="1"/>
  <c r="A787" i="10"/>
  <c r="A788" i="10"/>
  <c r="A789" i="10"/>
  <c r="A790" i="10"/>
  <c r="AB790" i="10" s="1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B817" i="10" s="1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5" i="10"/>
  <c r="AB5" i="10" s="1"/>
  <c r="M14" i="34" l="1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M15" i="34" l="1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O834" i="1"/>
  <c r="N834" i="1"/>
  <c r="P833" i="1"/>
  <c r="Q833" i="1" s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AA831" i="10" s="1"/>
  <c r="U828" i="1" s="1"/>
  <c r="O828" i="1"/>
  <c r="N828" i="1"/>
  <c r="P827" i="1"/>
  <c r="O827" i="1"/>
  <c r="N827" i="1"/>
  <c r="P826" i="1"/>
  <c r="O826" i="1"/>
  <c r="N826" i="1"/>
  <c r="P825" i="1"/>
  <c r="Q825" i="1" s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AA820" i="10" s="1"/>
  <c r="U817" i="1" s="1"/>
  <c r="O817" i="1"/>
  <c r="N817" i="1"/>
  <c r="P816" i="1"/>
  <c r="Q816" i="1" s="1"/>
  <c r="O816" i="1"/>
  <c r="N816" i="1"/>
  <c r="Q815" i="1"/>
  <c r="O815" i="1"/>
  <c r="N815" i="1"/>
  <c r="P814" i="1"/>
  <c r="AA817" i="10" s="1"/>
  <c r="U814" i="1" s="1"/>
  <c r="O814" i="1"/>
  <c r="N814" i="1"/>
  <c r="P813" i="1"/>
  <c r="Q813" i="1" s="1"/>
  <c r="O813" i="1"/>
  <c r="N813" i="1"/>
  <c r="P812" i="1"/>
  <c r="Q812" i="1" s="1"/>
  <c r="O812" i="1"/>
  <c r="N812" i="1"/>
  <c r="P811" i="1"/>
  <c r="AA814" i="10" s="1"/>
  <c r="U811" i="1" s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AA807" i="10" s="1"/>
  <c r="U804" i="1" s="1"/>
  <c r="O804" i="1"/>
  <c r="N804" i="1"/>
  <c r="P803" i="1"/>
  <c r="AA806" i="10" s="1"/>
  <c r="U803" i="1" s="1"/>
  <c r="O803" i="1"/>
  <c r="N803" i="1"/>
  <c r="P802" i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A797" i="10" s="1"/>
  <c r="U794" i="1" s="1"/>
  <c r="O794" i="1"/>
  <c r="N794" i="1"/>
  <c r="P793" i="1"/>
  <c r="AA796" i="10" s="1"/>
  <c r="U793" i="1" s="1"/>
  <c r="O793" i="1"/>
  <c r="N793" i="1"/>
  <c r="P792" i="1"/>
  <c r="Q792" i="1" s="1"/>
  <c r="O792" i="1"/>
  <c r="N792" i="1"/>
  <c r="P791" i="1"/>
  <c r="Q791" i="1" s="1"/>
  <c r="O791" i="1"/>
  <c r="N791" i="1"/>
  <c r="P790" i="1"/>
  <c r="Q790" i="1" s="1"/>
  <c r="O790" i="1"/>
  <c r="N790" i="1"/>
  <c r="P789" i="1"/>
  <c r="O789" i="1"/>
  <c r="N789" i="1"/>
  <c r="P788" i="1"/>
  <c r="O788" i="1"/>
  <c r="N788" i="1"/>
  <c r="P787" i="1"/>
  <c r="AA790" i="10" s="1"/>
  <c r="U787" i="1" s="1"/>
  <c r="O787" i="1"/>
  <c r="N787" i="1"/>
  <c r="P786" i="1"/>
  <c r="O786" i="1"/>
  <c r="N786" i="1"/>
  <c r="P785" i="1"/>
  <c r="Q785" i="1" s="1"/>
  <c r="O785" i="1"/>
  <c r="N785" i="1"/>
  <c r="P784" i="1"/>
  <c r="O784" i="1"/>
  <c r="N784" i="1"/>
  <c r="P783" i="1"/>
  <c r="Q783" i="1" s="1"/>
  <c r="O783" i="1"/>
  <c r="N783" i="1"/>
  <c r="P782" i="1"/>
  <c r="Q782" i="1" s="1"/>
  <c r="O782" i="1"/>
  <c r="N782" i="1"/>
  <c r="P781" i="1"/>
  <c r="O781" i="1"/>
  <c r="N781" i="1"/>
  <c r="P780" i="1"/>
  <c r="AA783" i="10" s="1"/>
  <c r="U780" i="1" s="1"/>
  <c r="O780" i="1"/>
  <c r="N780" i="1"/>
  <c r="P779" i="1"/>
  <c r="Q779" i="1" s="1"/>
  <c r="O779" i="1"/>
  <c r="N779" i="1"/>
  <c r="AA781" i="10"/>
  <c r="U778" i="1" s="1"/>
  <c r="O778" i="1"/>
  <c r="N778" i="1"/>
  <c r="P777" i="1"/>
  <c r="Q777" i="1" s="1"/>
  <c r="O777" i="1"/>
  <c r="N777" i="1"/>
  <c r="P776" i="1"/>
  <c r="O776" i="1"/>
  <c r="N776" i="1"/>
  <c r="P775" i="1"/>
  <c r="O775" i="1"/>
  <c r="N775" i="1"/>
  <c r="P774" i="1"/>
  <c r="AA777" i="10" s="1"/>
  <c r="U774" i="1" s="1"/>
  <c r="O774" i="1"/>
  <c r="N774" i="1"/>
  <c r="P773" i="1"/>
  <c r="AA776" i="10" s="1"/>
  <c r="U773" i="1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A770" i="10" s="1"/>
  <c r="U767" i="1" s="1"/>
  <c r="O767" i="1"/>
  <c r="N767" i="1"/>
  <c r="P766" i="1"/>
  <c r="O766" i="1"/>
  <c r="N766" i="1"/>
  <c r="P765" i="1"/>
  <c r="O765" i="1"/>
  <c r="N765" i="1"/>
  <c r="P764" i="1"/>
  <c r="AA767" i="10" s="1"/>
  <c r="U764" i="1" s="1"/>
  <c r="O764" i="1"/>
  <c r="N764" i="1"/>
  <c r="P763" i="1"/>
  <c r="AA766" i="10" s="1"/>
  <c r="U763" i="1" s="1"/>
  <c r="O763" i="1"/>
  <c r="N763" i="1"/>
  <c r="P762" i="1"/>
  <c r="AA765" i="10" s="1"/>
  <c r="U762" i="1" s="1"/>
  <c r="O762" i="1"/>
  <c r="N762" i="1"/>
  <c r="P761" i="1"/>
  <c r="AA764" i="10" s="1"/>
  <c r="U761" i="1" s="1"/>
  <c r="O761" i="1"/>
  <c r="N761" i="1"/>
  <c r="Q760" i="1"/>
  <c r="O760" i="1"/>
  <c r="N760" i="1"/>
  <c r="P759" i="1"/>
  <c r="O759" i="1"/>
  <c r="N759" i="1"/>
  <c r="P758" i="1"/>
  <c r="Q758" i="1" s="1"/>
  <c r="O758" i="1"/>
  <c r="N758" i="1"/>
  <c r="P757" i="1"/>
  <c r="O757" i="1"/>
  <c r="N757" i="1"/>
  <c r="P756" i="1"/>
  <c r="AA759" i="10" s="1"/>
  <c r="U756" i="1" s="1"/>
  <c r="O756" i="1"/>
  <c r="N756" i="1"/>
  <c r="P755" i="1"/>
  <c r="AA758" i="10" s="1"/>
  <c r="U755" i="1" s="1"/>
  <c r="O755" i="1"/>
  <c r="N755" i="1"/>
  <c r="P754" i="1"/>
  <c r="O754" i="1"/>
  <c r="N754" i="1"/>
  <c r="P753" i="1"/>
  <c r="Q753" i="1" s="1"/>
  <c r="O753" i="1"/>
  <c r="N753" i="1"/>
  <c r="P752" i="1"/>
  <c r="O752" i="1"/>
  <c r="N752" i="1"/>
  <c r="P751" i="1"/>
  <c r="Q751" i="1" s="1"/>
  <c r="O751" i="1"/>
  <c r="N751" i="1"/>
  <c r="P750" i="1"/>
  <c r="O750" i="1"/>
  <c r="N750" i="1"/>
  <c r="P749" i="1"/>
  <c r="AA752" i="10" s="1"/>
  <c r="U749" i="1" s="1"/>
  <c r="O749" i="1"/>
  <c r="N749" i="1"/>
  <c r="P748" i="1"/>
  <c r="Q748" i="1" s="1"/>
  <c r="O748" i="1"/>
  <c r="N748" i="1"/>
  <c r="P747" i="1"/>
  <c r="AA750" i="10" s="1"/>
  <c r="U747" i="1" s="1"/>
  <c r="O747" i="1"/>
  <c r="N747" i="1"/>
  <c r="P746" i="1"/>
  <c r="Q746" i="1" s="1"/>
  <c r="O746" i="1"/>
  <c r="N746" i="1"/>
  <c r="Q745" i="1"/>
  <c r="O745" i="1"/>
  <c r="N745" i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A742" i="10" s="1"/>
  <c r="U739" i="1" s="1"/>
  <c r="O739" i="1"/>
  <c r="N739" i="1"/>
  <c r="P738" i="1"/>
  <c r="AA741" i="10" s="1"/>
  <c r="U738" i="1" s="1"/>
  <c r="O738" i="1"/>
  <c r="N738" i="1"/>
  <c r="P737" i="1"/>
  <c r="AA740" i="10" s="1"/>
  <c r="U737" i="1" s="1"/>
  <c r="O737" i="1"/>
  <c r="N737" i="1"/>
  <c r="P736" i="1"/>
  <c r="Q736" i="1" s="1"/>
  <c r="O736" i="1"/>
  <c r="N736" i="1"/>
  <c r="P735" i="1"/>
  <c r="Q735" i="1" s="1"/>
  <c r="O735" i="1"/>
  <c r="N735" i="1"/>
  <c r="P734" i="1"/>
  <c r="AA737" i="10" s="1"/>
  <c r="U734" i="1" s="1"/>
  <c r="O734" i="1"/>
  <c r="N734" i="1"/>
  <c r="P733" i="1"/>
  <c r="AA736" i="10" s="1"/>
  <c r="U733" i="1" s="1"/>
  <c r="O733" i="1"/>
  <c r="N733" i="1"/>
  <c r="P732" i="1"/>
  <c r="Q732" i="1" s="1"/>
  <c r="O732" i="1"/>
  <c r="N732" i="1"/>
  <c r="Q731" i="1"/>
  <c r="O731" i="1"/>
  <c r="N731" i="1"/>
  <c r="P730" i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O725" i="1"/>
  <c r="N725" i="1"/>
  <c r="P724" i="1"/>
  <c r="AA727" i="10" s="1"/>
  <c r="U724" i="1" s="1"/>
  <c r="O724" i="1"/>
  <c r="N724" i="1"/>
  <c r="O723" i="1"/>
  <c r="N723" i="1"/>
  <c r="P722" i="1"/>
  <c r="Q722" i="1" s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AA721" i="10" s="1"/>
  <c r="U718" i="1" s="1"/>
  <c r="O718" i="1"/>
  <c r="N718" i="1"/>
  <c r="P717" i="1"/>
  <c r="AA720" i="10" s="1"/>
  <c r="U717" i="1" s="1"/>
  <c r="O717" i="1"/>
  <c r="N717" i="1"/>
  <c r="P716" i="1"/>
  <c r="O716" i="1"/>
  <c r="N716" i="1"/>
  <c r="P715" i="1"/>
  <c r="AA718" i="10" s="1"/>
  <c r="U715" i="1" s="1"/>
  <c r="O715" i="1"/>
  <c r="N715" i="1"/>
  <c r="P714" i="1"/>
  <c r="AA717" i="10" s="1"/>
  <c r="U714" i="1" s="1"/>
  <c r="O714" i="1"/>
  <c r="N714" i="1"/>
  <c r="P713" i="1"/>
  <c r="AA716" i="10" s="1"/>
  <c r="U713" i="1" s="1"/>
  <c r="O713" i="1"/>
  <c r="N713" i="1"/>
  <c r="P712" i="1"/>
  <c r="AA715" i="10" s="1"/>
  <c r="U712" i="1" s="1"/>
  <c r="O712" i="1"/>
  <c r="N712" i="1"/>
  <c r="P711" i="1"/>
  <c r="AA714" i="10" s="1"/>
  <c r="U711" i="1" s="1"/>
  <c r="O711" i="1"/>
  <c r="N711" i="1"/>
  <c r="P710" i="1"/>
  <c r="AA713" i="10" s="1"/>
  <c r="U710" i="1" s="1"/>
  <c r="O710" i="1"/>
  <c r="N710" i="1"/>
  <c r="O709" i="1"/>
  <c r="N709" i="1"/>
  <c r="O708" i="1"/>
  <c r="N708" i="1"/>
  <c r="P707" i="1"/>
  <c r="AA710" i="10" s="1"/>
  <c r="U707" i="1" s="1"/>
  <c r="O707" i="1"/>
  <c r="N707" i="1"/>
  <c r="P706" i="1"/>
  <c r="AA709" i="10" s="1"/>
  <c r="U706" i="1" s="1"/>
  <c r="O706" i="1"/>
  <c r="N706" i="1"/>
  <c r="P705" i="1"/>
  <c r="O705" i="1"/>
  <c r="N705" i="1"/>
  <c r="P704" i="1"/>
  <c r="Q704" i="1" s="1"/>
  <c r="O704" i="1"/>
  <c r="N704" i="1"/>
  <c r="P703" i="1"/>
  <c r="AA706" i="10" s="1"/>
  <c r="U703" i="1" s="1"/>
  <c r="O703" i="1"/>
  <c r="N703" i="1"/>
  <c r="P702" i="1"/>
  <c r="Q702" i="1" s="1"/>
  <c r="O702" i="1"/>
  <c r="N702" i="1"/>
  <c r="P701" i="1"/>
  <c r="AA704" i="10" s="1"/>
  <c r="U701" i="1" s="1"/>
  <c r="O701" i="1"/>
  <c r="N701" i="1"/>
  <c r="P700" i="1"/>
  <c r="Q700" i="1" s="1"/>
  <c r="O700" i="1"/>
  <c r="N700" i="1"/>
  <c r="P699" i="1"/>
  <c r="Q699" i="1" s="1"/>
  <c r="O699" i="1"/>
  <c r="N699" i="1"/>
  <c r="P698" i="1"/>
  <c r="AA701" i="10" s="1"/>
  <c r="U698" i="1" s="1"/>
  <c r="O698" i="1"/>
  <c r="N698" i="1"/>
  <c r="P697" i="1"/>
  <c r="O697" i="1"/>
  <c r="N697" i="1"/>
  <c r="P696" i="1"/>
  <c r="Q696" i="1" s="1"/>
  <c r="O696" i="1"/>
  <c r="N696" i="1"/>
  <c r="P695" i="1"/>
  <c r="AA698" i="10" s="1"/>
  <c r="U695" i="1" s="1"/>
  <c r="O695" i="1"/>
  <c r="N695" i="1"/>
  <c r="P694" i="1"/>
  <c r="AA697" i="10" s="1"/>
  <c r="U694" i="1" s="1"/>
  <c r="O694" i="1"/>
  <c r="N694" i="1"/>
  <c r="O693" i="1"/>
  <c r="N693" i="1"/>
  <c r="P692" i="1"/>
  <c r="AA695" i="10" s="1"/>
  <c r="U692" i="1" s="1"/>
  <c r="O692" i="1"/>
  <c r="N692" i="1"/>
  <c r="P691" i="1"/>
  <c r="Q691" i="1" s="1"/>
  <c r="O691" i="1"/>
  <c r="N691" i="1"/>
  <c r="P690" i="1"/>
  <c r="AA693" i="10" s="1"/>
  <c r="U690" i="1" s="1"/>
  <c r="O690" i="1"/>
  <c r="N690" i="1"/>
  <c r="P689" i="1"/>
  <c r="O689" i="1"/>
  <c r="N689" i="1"/>
  <c r="P688" i="1"/>
  <c r="AA691" i="10" s="1"/>
  <c r="U688" i="1" s="1"/>
  <c r="O688" i="1"/>
  <c r="N688" i="1"/>
  <c r="P687" i="1"/>
  <c r="O687" i="1"/>
  <c r="N687" i="1"/>
  <c r="P686" i="1"/>
  <c r="Q686" i="1" s="1"/>
  <c r="O686" i="1"/>
  <c r="N686" i="1"/>
  <c r="P685" i="1"/>
  <c r="AA688" i="10" s="1"/>
  <c r="U685" i="1" s="1"/>
  <c r="O685" i="1"/>
  <c r="N685" i="1"/>
  <c r="P684" i="1"/>
  <c r="AA687" i="10" s="1"/>
  <c r="U684" i="1" s="1"/>
  <c r="O684" i="1"/>
  <c r="N684" i="1"/>
  <c r="P683" i="1"/>
  <c r="AA686" i="10" s="1"/>
  <c r="U683" i="1" s="1"/>
  <c r="O683" i="1"/>
  <c r="N683" i="1"/>
  <c r="P682" i="1"/>
  <c r="AA685" i="10" s="1"/>
  <c r="U682" i="1" s="1"/>
  <c r="O682" i="1"/>
  <c r="N682" i="1"/>
  <c r="P681" i="1"/>
  <c r="O681" i="1"/>
  <c r="N681" i="1"/>
  <c r="P680" i="1"/>
  <c r="AA683" i="10" s="1"/>
  <c r="U680" i="1" s="1"/>
  <c r="O680" i="1"/>
  <c r="N680" i="1"/>
  <c r="P679" i="1"/>
  <c r="O679" i="1"/>
  <c r="N679" i="1"/>
  <c r="P678" i="1"/>
  <c r="O678" i="1"/>
  <c r="N678" i="1"/>
  <c r="P677" i="1"/>
  <c r="AA680" i="10" s="1"/>
  <c r="U677" i="1" s="1"/>
  <c r="O677" i="1"/>
  <c r="N677" i="1"/>
  <c r="P676" i="1"/>
  <c r="AA679" i="10" s="1"/>
  <c r="U676" i="1" s="1"/>
  <c r="O676" i="1"/>
  <c r="N676" i="1"/>
  <c r="P675" i="1"/>
  <c r="AA678" i="10" s="1"/>
  <c r="U675" i="1" s="1"/>
  <c r="O675" i="1"/>
  <c r="N675" i="1"/>
  <c r="Q674" i="1"/>
  <c r="O674" i="1"/>
  <c r="N674" i="1"/>
  <c r="O673" i="1"/>
  <c r="N673" i="1"/>
  <c r="P672" i="1"/>
  <c r="AA675" i="10" s="1"/>
  <c r="U672" i="1" s="1"/>
  <c r="O672" i="1"/>
  <c r="N672" i="1"/>
  <c r="P671" i="1"/>
  <c r="Q671" i="1" s="1"/>
  <c r="O671" i="1"/>
  <c r="N671" i="1"/>
  <c r="P670" i="1"/>
  <c r="O670" i="1"/>
  <c r="N670" i="1"/>
  <c r="P669" i="1"/>
  <c r="AA672" i="10" s="1"/>
  <c r="U669" i="1" s="1"/>
  <c r="O669" i="1"/>
  <c r="N669" i="1"/>
  <c r="O668" i="1"/>
  <c r="N668" i="1"/>
  <c r="P667" i="1"/>
  <c r="AA670" i="10" s="1"/>
  <c r="U667" i="1" s="1"/>
  <c r="O667" i="1"/>
  <c r="N667" i="1"/>
  <c r="P666" i="1"/>
  <c r="AA669" i="10" s="1"/>
  <c r="U666" i="1" s="1"/>
  <c r="O666" i="1"/>
  <c r="N666" i="1"/>
  <c r="P665" i="1"/>
  <c r="AA668" i="10" s="1"/>
  <c r="U665" i="1" s="1"/>
  <c r="O665" i="1"/>
  <c r="N665" i="1"/>
  <c r="P664" i="1"/>
  <c r="AA667" i="10" s="1"/>
  <c r="U664" i="1" s="1"/>
  <c r="O664" i="1"/>
  <c r="N664" i="1"/>
  <c r="P663" i="1"/>
  <c r="Q663" i="1" s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A662" i="10" s="1"/>
  <c r="U659" i="1" s="1"/>
  <c r="O659" i="1"/>
  <c r="N659" i="1"/>
  <c r="P658" i="1"/>
  <c r="Q658" i="1" s="1"/>
  <c r="O658" i="1"/>
  <c r="N658" i="1"/>
  <c r="P657" i="1"/>
  <c r="AA660" i="10" s="1"/>
  <c r="U657" i="1" s="1"/>
  <c r="O657" i="1"/>
  <c r="N657" i="1"/>
  <c r="P656" i="1"/>
  <c r="AA659" i="10" s="1"/>
  <c r="U656" i="1" s="1"/>
  <c r="O656" i="1"/>
  <c r="N656" i="1"/>
  <c r="P655" i="1"/>
  <c r="AA658" i="10" s="1"/>
  <c r="U655" i="1" s="1"/>
  <c r="O655" i="1"/>
  <c r="N655" i="1"/>
  <c r="P654" i="1"/>
  <c r="O654" i="1"/>
  <c r="N654" i="1"/>
  <c r="P653" i="1"/>
  <c r="AA656" i="10" s="1"/>
  <c r="U653" i="1" s="1"/>
  <c r="O653" i="1"/>
  <c r="N653" i="1"/>
  <c r="P652" i="1"/>
  <c r="O652" i="1"/>
  <c r="N652" i="1"/>
  <c r="P651" i="1"/>
  <c r="Q651" i="1" s="1"/>
  <c r="O651" i="1"/>
  <c r="N651" i="1"/>
  <c r="P650" i="1"/>
  <c r="AA653" i="10" s="1"/>
  <c r="U650" i="1" s="1"/>
  <c r="O650" i="1"/>
  <c r="N650" i="1"/>
  <c r="P649" i="1"/>
  <c r="AA652" i="10" s="1"/>
  <c r="U649" i="1" s="1"/>
  <c r="O649" i="1"/>
  <c r="N649" i="1"/>
  <c r="P648" i="1"/>
  <c r="AA651" i="10" s="1"/>
  <c r="U648" i="1" s="1"/>
  <c r="O648" i="1"/>
  <c r="N648" i="1"/>
  <c r="O647" i="1"/>
  <c r="N647" i="1"/>
  <c r="P646" i="1"/>
  <c r="Q646" i="1" s="1"/>
  <c r="O646" i="1"/>
  <c r="N646" i="1"/>
  <c r="P645" i="1"/>
  <c r="AA648" i="10" s="1"/>
  <c r="U645" i="1" s="1"/>
  <c r="O645" i="1"/>
  <c r="N645" i="1"/>
  <c r="P644" i="1"/>
  <c r="AA647" i="10" s="1"/>
  <c r="U644" i="1" s="1"/>
  <c r="O644" i="1"/>
  <c r="N644" i="1"/>
  <c r="P643" i="1"/>
  <c r="Q643" i="1" s="1"/>
  <c r="O643" i="1"/>
  <c r="N643" i="1"/>
  <c r="P642" i="1"/>
  <c r="AA645" i="10" s="1"/>
  <c r="U642" i="1" s="1"/>
  <c r="O642" i="1"/>
  <c r="N642" i="1"/>
  <c r="P641" i="1"/>
  <c r="AA644" i="10" s="1"/>
  <c r="U641" i="1" s="1"/>
  <c r="O641" i="1"/>
  <c r="N641" i="1"/>
  <c r="P640" i="1"/>
  <c r="AA643" i="10" s="1"/>
  <c r="U640" i="1" s="1"/>
  <c r="O640" i="1"/>
  <c r="N640" i="1"/>
  <c r="P639" i="1"/>
  <c r="AA642" i="10" s="1"/>
  <c r="U639" i="1" s="1"/>
  <c r="O639" i="1"/>
  <c r="N639" i="1"/>
  <c r="P638" i="1"/>
  <c r="Q638" i="1" s="1"/>
  <c r="O638" i="1"/>
  <c r="N638" i="1"/>
  <c r="P637" i="1"/>
  <c r="AA640" i="10" s="1"/>
  <c r="U637" i="1" s="1"/>
  <c r="O637" i="1"/>
  <c r="N637" i="1"/>
  <c r="P636" i="1"/>
  <c r="AA639" i="10" s="1"/>
  <c r="U636" i="1" s="1"/>
  <c r="O636" i="1"/>
  <c r="N636" i="1"/>
  <c r="O635" i="1"/>
  <c r="N635" i="1"/>
  <c r="P634" i="1"/>
  <c r="AA637" i="10" s="1"/>
  <c r="U634" i="1" s="1"/>
  <c r="O634" i="1"/>
  <c r="N634" i="1"/>
  <c r="P633" i="1"/>
  <c r="O633" i="1"/>
  <c r="N633" i="1"/>
  <c r="P632" i="1"/>
  <c r="AA635" i="10" s="1"/>
  <c r="U632" i="1" s="1"/>
  <c r="O632" i="1"/>
  <c r="N632" i="1"/>
  <c r="P631" i="1"/>
  <c r="AA634" i="10" s="1"/>
  <c r="U631" i="1" s="1"/>
  <c r="O631" i="1"/>
  <c r="N631" i="1"/>
  <c r="P630" i="1"/>
  <c r="AA633" i="10" s="1"/>
  <c r="U630" i="1" s="1"/>
  <c r="O630" i="1"/>
  <c r="N630" i="1"/>
  <c r="P629" i="1"/>
  <c r="AA632" i="10" s="1"/>
  <c r="U629" i="1" s="1"/>
  <c r="O629" i="1"/>
  <c r="N629" i="1"/>
  <c r="P628" i="1"/>
  <c r="AA631" i="10" s="1"/>
  <c r="U628" i="1" s="1"/>
  <c r="O628" i="1"/>
  <c r="N628" i="1"/>
  <c r="Q627" i="1"/>
  <c r="O627" i="1"/>
  <c r="N627" i="1"/>
  <c r="P626" i="1"/>
  <c r="AA629" i="10" s="1"/>
  <c r="U626" i="1" s="1"/>
  <c r="O626" i="1"/>
  <c r="N626" i="1"/>
  <c r="P625" i="1"/>
  <c r="O625" i="1"/>
  <c r="N625" i="1"/>
  <c r="P624" i="1"/>
  <c r="O624" i="1"/>
  <c r="N624" i="1"/>
  <c r="O623" i="1"/>
  <c r="N623" i="1"/>
  <c r="P622" i="1"/>
  <c r="O622" i="1"/>
  <c r="N622" i="1"/>
  <c r="P621" i="1"/>
  <c r="AA624" i="10" s="1"/>
  <c r="U621" i="1" s="1"/>
  <c r="O621" i="1"/>
  <c r="N621" i="1"/>
  <c r="AA623" i="10"/>
  <c r="U620" i="1" s="1"/>
  <c r="O620" i="1"/>
  <c r="N620" i="1"/>
  <c r="P619" i="1"/>
  <c r="AA622" i="10" s="1"/>
  <c r="U619" i="1" s="1"/>
  <c r="O619" i="1"/>
  <c r="N619" i="1"/>
  <c r="P618" i="1"/>
  <c r="AA621" i="10" s="1"/>
  <c r="U618" i="1" s="1"/>
  <c r="O618" i="1"/>
  <c r="N618" i="1"/>
  <c r="P617" i="1"/>
  <c r="AA620" i="10" s="1"/>
  <c r="U617" i="1" s="1"/>
  <c r="O617" i="1"/>
  <c r="N617" i="1"/>
  <c r="P616" i="1"/>
  <c r="AA619" i="10" s="1"/>
  <c r="U616" i="1" s="1"/>
  <c r="O616" i="1"/>
  <c r="N616" i="1"/>
  <c r="P615" i="1"/>
  <c r="Q615" i="1" s="1"/>
  <c r="O615" i="1"/>
  <c r="N615" i="1"/>
  <c r="P614" i="1"/>
  <c r="O614" i="1"/>
  <c r="N614" i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A612" i="10" s="1"/>
  <c r="U609" i="1" s="1"/>
  <c r="O609" i="1"/>
  <c r="N609" i="1"/>
  <c r="P608" i="1"/>
  <c r="AA611" i="10" s="1"/>
  <c r="U608" i="1" s="1"/>
  <c r="O608" i="1"/>
  <c r="N608" i="1"/>
  <c r="P607" i="1"/>
  <c r="AA610" i="10" s="1"/>
  <c r="U607" i="1" s="1"/>
  <c r="O607" i="1"/>
  <c r="N607" i="1"/>
  <c r="P606" i="1"/>
  <c r="Q606" i="1" s="1"/>
  <c r="O606" i="1"/>
  <c r="N606" i="1"/>
  <c r="P605" i="1"/>
  <c r="AA608" i="10" s="1"/>
  <c r="U605" i="1" s="1"/>
  <c r="O605" i="1"/>
  <c r="N605" i="1"/>
  <c r="P604" i="1"/>
  <c r="Q604" i="1" s="1"/>
  <c r="O604" i="1"/>
  <c r="N604" i="1"/>
  <c r="AA606" i="10"/>
  <c r="U603" i="1" s="1"/>
  <c r="O603" i="1"/>
  <c r="N603" i="1"/>
  <c r="P602" i="1"/>
  <c r="AA605" i="10" s="1"/>
  <c r="U602" i="1" s="1"/>
  <c r="O602" i="1"/>
  <c r="N602" i="1"/>
  <c r="P601" i="1"/>
  <c r="AA604" i="10" s="1"/>
  <c r="U601" i="1" s="1"/>
  <c r="O601" i="1"/>
  <c r="N601" i="1"/>
  <c r="P600" i="1"/>
  <c r="AA603" i="10" s="1"/>
  <c r="U600" i="1" s="1"/>
  <c r="O600" i="1"/>
  <c r="N600" i="1"/>
  <c r="P599" i="1"/>
  <c r="AA602" i="10" s="1"/>
  <c r="U599" i="1" s="1"/>
  <c r="O599" i="1"/>
  <c r="N599" i="1"/>
  <c r="P598" i="1"/>
  <c r="Q598" i="1" s="1"/>
  <c r="O598" i="1"/>
  <c r="N598" i="1"/>
  <c r="P597" i="1"/>
  <c r="O597" i="1"/>
  <c r="N597" i="1"/>
  <c r="P596" i="1"/>
  <c r="AA599" i="10" s="1"/>
  <c r="U596" i="1" s="1"/>
  <c r="O596" i="1"/>
  <c r="N596" i="1"/>
  <c r="P595" i="1"/>
  <c r="AA598" i="10" s="1"/>
  <c r="U595" i="1" s="1"/>
  <c r="O595" i="1"/>
  <c r="N595" i="1"/>
  <c r="P594" i="1"/>
  <c r="AA597" i="10" s="1"/>
  <c r="U594" i="1" s="1"/>
  <c r="O594" i="1"/>
  <c r="N594" i="1"/>
  <c r="P593" i="1"/>
  <c r="Q593" i="1" s="1"/>
  <c r="O593" i="1"/>
  <c r="N593" i="1"/>
  <c r="P592" i="1"/>
  <c r="AA595" i="10" s="1"/>
  <c r="U592" i="1" s="1"/>
  <c r="O592" i="1"/>
  <c r="N592" i="1"/>
  <c r="P591" i="1"/>
  <c r="Q591" i="1" s="1"/>
  <c r="O591" i="1"/>
  <c r="N591" i="1"/>
  <c r="O590" i="1"/>
  <c r="N590" i="1"/>
  <c r="P589" i="1"/>
  <c r="O589" i="1"/>
  <c r="N589" i="1"/>
  <c r="Q588" i="1"/>
  <c r="O588" i="1"/>
  <c r="N588" i="1"/>
  <c r="P587" i="1"/>
  <c r="AA590" i="10" s="1"/>
  <c r="U587" i="1" s="1"/>
  <c r="O587" i="1"/>
  <c r="N587" i="1"/>
  <c r="P586" i="1"/>
  <c r="AA589" i="10" s="1"/>
  <c r="U586" i="1" s="1"/>
  <c r="O586" i="1"/>
  <c r="N586" i="1"/>
  <c r="P585" i="1"/>
  <c r="AA588" i="10" s="1"/>
  <c r="U585" i="1" s="1"/>
  <c r="O585" i="1"/>
  <c r="N585" i="1"/>
  <c r="P584" i="1"/>
  <c r="AA587" i="10" s="1"/>
  <c r="U584" i="1" s="1"/>
  <c r="O584" i="1"/>
  <c r="N584" i="1"/>
  <c r="P583" i="1"/>
  <c r="AA586" i="10" s="1"/>
  <c r="U583" i="1" s="1"/>
  <c r="O583" i="1"/>
  <c r="N583" i="1"/>
  <c r="P582" i="1"/>
  <c r="AA585" i="10" s="1"/>
  <c r="U582" i="1" s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A581" i="10" s="1"/>
  <c r="U578" i="1" s="1"/>
  <c r="O578" i="1"/>
  <c r="N578" i="1"/>
  <c r="P577" i="1"/>
  <c r="AA580" i="10" s="1"/>
  <c r="U577" i="1" s="1"/>
  <c r="O577" i="1"/>
  <c r="N577" i="1"/>
  <c r="P576" i="1"/>
  <c r="AA579" i="10" s="1"/>
  <c r="U576" i="1" s="1"/>
  <c r="O576" i="1"/>
  <c r="N576" i="1"/>
  <c r="P575" i="1"/>
  <c r="AA578" i="10" s="1"/>
  <c r="U575" i="1" s="1"/>
  <c r="O575" i="1"/>
  <c r="N575" i="1"/>
  <c r="P574" i="1"/>
  <c r="Q574" i="1" s="1"/>
  <c r="O574" i="1"/>
  <c r="N574" i="1"/>
  <c r="P573" i="1"/>
  <c r="AA576" i="10" s="1"/>
  <c r="U573" i="1" s="1"/>
  <c r="O573" i="1"/>
  <c r="N573" i="1"/>
  <c r="P572" i="1"/>
  <c r="Q572" i="1" s="1"/>
  <c r="O572" i="1"/>
  <c r="N572" i="1"/>
  <c r="P571" i="1"/>
  <c r="O571" i="1"/>
  <c r="N571" i="1"/>
  <c r="P570" i="1"/>
  <c r="AA573" i="10" s="1"/>
  <c r="U570" i="1" s="1"/>
  <c r="O570" i="1"/>
  <c r="N570" i="1"/>
  <c r="P569" i="1"/>
  <c r="AA572" i="10" s="1"/>
  <c r="U569" i="1" s="1"/>
  <c r="O569" i="1"/>
  <c r="N569" i="1"/>
  <c r="P568" i="1"/>
  <c r="AA571" i="10" s="1"/>
  <c r="U568" i="1" s="1"/>
  <c r="O568" i="1"/>
  <c r="N568" i="1"/>
  <c r="O567" i="1"/>
  <c r="N567" i="1"/>
  <c r="P566" i="1"/>
  <c r="Q566" i="1" s="1"/>
  <c r="O566" i="1"/>
  <c r="N566" i="1"/>
  <c r="P565" i="1"/>
  <c r="AA568" i="10" s="1"/>
  <c r="U565" i="1" s="1"/>
  <c r="O565" i="1"/>
  <c r="N565" i="1"/>
  <c r="P564" i="1"/>
  <c r="AA567" i="10" s="1"/>
  <c r="U564" i="1" s="1"/>
  <c r="O564" i="1"/>
  <c r="N564" i="1"/>
  <c r="AA566" i="10"/>
  <c r="U563" i="1" s="1"/>
  <c r="O563" i="1"/>
  <c r="N563" i="1"/>
  <c r="P562" i="1"/>
  <c r="AA565" i="10" s="1"/>
  <c r="U562" i="1" s="1"/>
  <c r="O562" i="1"/>
  <c r="N562" i="1"/>
  <c r="P561" i="1"/>
  <c r="AA564" i="10" s="1"/>
  <c r="U561" i="1" s="1"/>
  <c r="O561" i="1"/>
  <c r="N561" i="1"/>
  <c r="P560" i="1"/>
  <c r="AA563" i="10" s="1"/>
  <c r="U560" i="1" s="1"/>
  <c r="O560" i="1"/>
  <c r="N560" i="1"/>
  <c r="P559" i="1"/>
  <c r="AA562" i="10" s="1"/>
  <c r="U559" i="1" s="1"/>
  <c r="O559" i="1"/>
  <c r="N559" i="1"/>
  <c r="P558" i="1"/>
  <c r="AA561" i="10" s="1"/>
  <c r="U558" i="1" s="1"/>
  <c r="O558" i="1"/>
  <c r="N558" i="1"/>
  <c r="P557" i="1"/>
  <c r="AA560" i="10" s="1"/>
  <c r="U557" i="1" s="1"/>
  <c r="O557" i="1"/>
  <c r="N557" i="1"/>
  <c r="P556" i="1"/>
  <c r="AA559" i="10" s="1"/>
  <c r="U556" i="1" s="1"/>
  <c r="O556" i="1"/>
  <c r="N556" i="1"/>
  <c r="P555" i="1"/>
  <c r="AA558" i="10" s="1"/>
  <c r="U555" i="1" s="1"/>
  <c r="O555" i="1"/>
  <c r="N555" i="1"/>
  <c r="AA557" i="10"/>
  <c r="U554" i="1" s="1"/>
  <c r="O554" i="1"/>
  <c r="N554" i="1"/>
  <c r="P553" i="1"/>
  <c r="AA556" i="10" s="1"/>
  <c r="U553" i="1" s="1"/>
  <c r="O553" i="1"/>
  <c r="N553" i="1"/>
  <c r="P552" i="1"/>
  <c r="AA555" i="10" s="1"/>
  <c r="U552" i="1" s="1"/>
  <c r="O552" i="1"/>
  <c r="N552" i="1"/>
  <c r="P551" i="1"/>
  <c r="AA554" i="10" s="1"/>
  <c r="U551" i="1" s="1"/>
  <c r="O551" i="1"/>
  <c r="N551" i="1"/>
  <c r="P550" i="1"/>
  <c r="AA553" i="10" s="1"/>
  <c r="U550" i="1" s="1"/>
  <c r="O550" i="1"/>
  <c r="N550" i="1"/>
  <c r="P549" i="1"/>
  <c r="AA552" i="10" s="1"/>
  <c r="U549" i="1" s="1"/>
  <c r="O549" i="1"/>
  <c r="N549" i="1"/>
  <c r="P548" i="1"/>
  <c r="Q548" i="1" s="1"/>
  <c r="O548" i="1"/>
  <c r="N548" i="1"/>
  <c r="P547" i="1"/>
  <c r="Q547" i="1" s="1"/>
  <c r="O547" i="1"/>
  <c r="N547" i="1"/>
  <c r="P546" i="1"/>
  <c r="AA549" i="10" s="1"/>
  <c r="U546" i="1" s="1"/>
  <c r="O546" i="1"/>
  <c r="N546" i="1"/>
  <c r="Q545" i="1"/>
  <c r="O545" i="1"/>
  <c r="N545" i="1"/>
  <c r="P544" i="1"/>
  <c r="AA547" i="10" s="1"/>
  <c r="U544" i="1" s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Q539" i="1" s="1"/>
  <c r="O539" i="1"/>
  <c r="N539" i="1"/>
  <c r="O538" i="1"/>
  <c r="N538" i="1"/>
  <c r="P537" i="1"/>
  <c r="Q537" i="1" s="1"/>
  <c r="O537" i="1"/>
  <c r="N537" i="1"/>
  <c r="P536" i="1"/>
  <c r="AA539" i="10" s="1"/>
  <c r="U536" i="1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A532" i="10" s="1"/>
  <c r="U529" i="1" s="1"/>
  <c r="O529" i="1"/>
  <c r="N529" i="1"/>
  <c r="P528" i="1"/>
  <c r="AA531" i="10" s="1"/>
  <c r="U528" i="1" s="1"/>
  <c r="O528" i="1"/>
  <c r="N528" i="1"/>
  <c r="P527" i="1"/>
  <c r="O527" i="1"/>
  <c r="N527" i="1"/>
  <c r="P526" i="1"/>
  <c r="AA529" i="10" s="1"/>
  <c r="U526" i="1" s="1"/>
  <c r="O526" i="1"/>
  <c r="N526" i="1"/>
  <c r="P525" i="1"/>
  <c r="O525" i="1"/>
  <c r="N525" i="1"/>
  <c r="P524" i="1"/>
  <c r="Q524" i="1" s="1"/>
  <c r="O524" i="1"/>
  <c r="N524" i="1"/>
  <c r="P523" i="1"/>
  <c r="AA526" i="10" s="1"/>
  <c r="U523" i="1" s="1"/>
  <c r="O523" i="1"/>
  <c r="N523" i="1"/>
  <c r="P522" i="1"/>
  <c r="AA525" i="10" s="1"/>
  <c r="U522" i="1" s="1"/>
  <c r="O522" i="1"/>
  <c r="N522" i="1"/>
  <c r="P521" i="1"/>
  <c r="Q521" i="1" s="1"/>
  <c r="O521" i="1"/>
  <c r="N521" i="1"/>
  <c r="P520" i="1"/>
  <c r="AA523" i="10" s="1"/>
  <c r="U520" i="1" s="1"/>
  <c r="O520" i="1"/>
  <c r="N520" i="1"/>
  <c r="P519" i="1"/>
  <c r="O519" i="1"/>
  <c r="N519" i="1"/>
  <c r="P518" i="1"/>
  <c r="AA521" i="10" s="1"/>
  <c r="U518" i="1" s="1"/>
  <c r="O518" i="1"/>
  <c r="N518" i="1"/>
  <c r="AA520" i="10"/>
  <c r="U517" i="1" s="1"/>
  <c r="O517" i="1"/>
  <c r="N517" i="1"/>
  <c r="P516" i="1"/>
  <c r="AA519" i="10" s="1"/>
  <c r="U516" i="1" s="1"/>
  <c r="O516" i="1"/>
  <c r="N516" i="1"/>
  <c r="P515" i="1"/>
  <c r="AA518" i="10" s="1"/>
  <c r="U515" i="1" s="1"/>
  <c r="O515" i="1"/>
  <c r="N515" i="1"/>
  <c r="AA517" i="10"/>
  <c r="U514" i="1" s="1"/>
  <c r="O514" i="1"/>
  <c r="N514" i="1"/>
  <c r="P513" i="1"/>
  <c r="AA516" i="10" s="1"/>
  <c r="U513" i="1" s="1"/>
  <c r="O513" i="1"/>
  <c r="N513" i="1"/>
  <c r="O512" i="1"/>
  <c r="N512" i="1"/>
  <c r="P511" i="1"/>
  <c r="O511" i="1"/>
  <c r="N511" i="1"/>
  <c r="P510" i="1"/>
  <c r="Q510" i="1" s="1"/>
  <c r="O510" i="1"/>
  <c r="N510" i="1"/>
  <c r="P509" i="1"/>
  <c r="AA512" i="10" s="1"/>
  <c r="U509" i="1" s="1"/>
  <c r="O509" i="1"/>
  <c r="N509" i="1"/>
  <c r="Q508" i="1"/>
  <c r="O508" i="1"/>
  <c r="N508" i="1"/>
  <c r="O507" i="1"/>
  <c r="N507" i="1"/>
  <c r="P506" i="1"/>
  <c r="AA509" i="10" s="1"/>
  <c r="U506" i="1" s="1"/>
  <c r="O506" i="1"/>
  <c r="N506" i="1"/>
  <c r="P505" i="1"/>
  <c r="AA508" i="10" s="1"/>
  <c r="U505" i="1" s="1"/>
  <c r="O505" i="1"/>
  <c r="N505" i="1"/>
  <c r="O504" i="1"/>
  <c r="N504" i="1"/>
  <c r="P503" i="1"/>
  <c r="O503" i="1"/>
  <c r="N503" i="1"/>
  <c r="P502" i="1"/>
  <c r="AA505" i="10" s="1"/>
  <c r="U502" i="1" s="1"/>
  <c r="O502" i="1"/>
  <c r="N502" i="1"/>
  <c r="P501" i="1"/>
  <c r="AA504" i="10" s="1"/>
  <c r="U501" i="1" s="1"/>
  <c r="O501" i="1"/>
  <c r="N501" i="1"/>
  <c r="P500" i="1"/>
  <c r="AA503" i="10" s="1"/>
  <c r="U500" i="1" s="1"/>
  <c r="O500" i="1"/>
  <c r="N500" i="1"/>
  <c r="P499" i="1"/>
  <c r="AA502" i="10" s="1"/>
  <c r="U499" i="1" s="1"/>
  <c r="O499" i="1"/>
  <c r="N499" i="1"/>
  <c r="P498" i="1"/>
  <c r="Q498" i="1" s="1"/>
  <c r="O498" i="1"/>
  <c r="N498" i="1"/>
  <c r="P497" i="1"/>
  <c r="AA500" i="10" s="1"/>
  <c r="U497" i="1" s="1"/>
  <c r="O497" i="1"/>
  <c r="N497" i="1"/>
  <c r="P496" i="1"/>
  <c r="AA499" i="10" s="1"/>
  <c r="U496" i="1" s="1"/>
  <c r="O496" i="1"/>
  <c r="N496" i="1"/>
  <c r="P495" i="1"/>
  <c r="O495" i="1"/>
  <c r="N495" i="1"/>
  <c r="P494" i="1"/>
  <c r="Q494" i="1" s="1"/>
  <c r="O494" i="1"/>
  <c r="N494" i="1"/>
  <c r="P493" i="1"/>
  <c r="AA496" i="10" s="1"/>
  <c r="U493" i="1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A492" i="10" s="1"/>
  <c r="U489" i="1" s="1"/>
  <c r="O489" i="1"/>
  <c r="N489" i="1"/>
  <c r="P488" i="1"/>
  <c r="AA491" i="10" s="1"/>
  <c r="U488" i="1" s="1"/>
  <c r="O488" i="1"/>
  <c r="N488" i="1"/>
  <c r="P487" i="1"/>
  <c r="O487" i="1"/>
  <c r="N487" i="1"/>
  <c r="P486" i="1"/>
  <c r="AA489" i="10" s="1"/>
  <c r="U486" i="1" s="1"/>
  <c r="O486" i="1"/>
  <c r="N486" i="1"/>
  <c r="P485" i="1"/>
  <c r="AA488" i="10" s="1"/>
  <c r="U485" i="1" s="1"/>
  <c r="O485" i="1"/>
  <c r="N485" i="1"/>
  <c r="P484" i="1"/>
  <c r="AA487" i="10" s="1"/>
  <c r="U484" i="1" s="1"/>
  <c r="O484" i="1"/>
  <c r="N484" i="1"/>
  <c r="P483" i="1"/>
  <c r="AA486" i="10" s="1"/>
  <c r="U483" i="1" s="1"/>
  <c r="O483" i="1"/>
  <c r="N483" i="1"/>
  <c r="O482" i="1"/>
  <c r="N482" i="1"/>
  <c r="P481" i="1"/>
  <c r="Q481" i="1" s="1"/>
  <c r="O481" i="1"/>
  <c r="N481" i="1"/>
  <c r="AA483" i="10"/>
  <c r="U480" i="1" s="1"/>
  <c r="O480" i="1"/>
  <c r="N480" i="1"/>
  <c r="P479" i="1"/>
  <c r="O479" i="1"/>
  <c r="N479" i="1"/>
  <c r="P478" i="1"/>
  <c r="AA481" i="10" s="1"/>
  <c r="U478" i="1" s="1"/>
  <c r="O478" i="1"/>
  <c r="N478" i="1"/>
  <c r="P477" i="1"/>
  <c r="AA480" i="10" s="1"/>
  <c r="U477" i="1" s="1"/>
  <c r="O477" i="1"/>
  <c r="N477" i="1"/>
  <c r="P476" i="1"/>
  <c r="AA479" i="10" s="1"/>
  <c r="U476" i="1" s="1"/>
  <c r="O476" i="1"/>
  <c r="N476" i="1"/>
  <c r="O475" i="1"/>
  <c r="N475" i="1"/>
  <c r="P474" i="1"/>
  <c r="AA477" i="10" s="1"/>
  <c r="U474" i="1" s="1"/>
  <c r="O474" i="1"/>
  <c r="N474" i="1"/>
  <c r="P473" i="1"/>
  <c r="AA476" i="10" s="1"/>
  <c r="U473" i="1" s="1"/>
  <c r="O473" i="1"/>
  <c r="N473" i="1"/>
  <c r="P472" i="1"/>
  <c r="AA475" i="10" s="1"/>
  <c r="U472" i="1" s="1"/>
  <c r="O472" i="1"/>
  <c r="N472" i="1"/>
  <c r="P471" i="1"/>
  <c r="O471" i="1"/>
  <c r="N471" i="1"/>
  <c r="P470" i="1"/>
  <c r="AA473" i="10" s="1"/>
  <c r="U470" i="1" s="1"/>
  <c r="O470" i="1"/>
  <c r="N470" i="1"/>
  <c r="P469" i="1"/>
  <c r="AA472" i="10" s="1"/>
  <c r="U469" i="1" s="1"/>
  <c r="O469" i="1"/>
  <c r="N469" i="1"/>
  <c r="O468" i="1"/>
  <c r="N468" i="1"/>
  <c r="P467" i="1"/>
  <c r="AA470" i="10" s="1"/>
  <c r="U467" i="1" s="1"/>
  <c r="O467" i="1"/>
  <c r="N467" i="1"/>
  <c r="O466" i="1"/>
  <c r="N466" i="1"/>
  <c r="P465" i="1"/>
  <c r="AA468" i="10" s="1"/>
  <c r="U465" i="1" s="1"/>
  <c r="O465" i="1"/>
  <c r="N465" i="1"/>
  <c r="P464" i="1"/>
  <c r="AA467" i="10" s="1"/>
  <c r="U464" i="1" s="1"/>
  <c r="O464" i="1"/>
  <c r="N464" i="1"/>
  <c r="P463" i="1"/>
  <c r="Q463" i="1" s="1"/>
  <c r="O463" i="1"/>
  <c r="N463" i="1"/>
  <c r="P462" i="1"/>
  <c r="AA465" i="10" s="1"/>
  <c r="U462" i="1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A461" i="10" s="1"/>
  <c r="U458" i="1" s="1"/>
  <c r="O458" i="1"/>
  <c r="N458" i="1"/>
  <c r="P457" i="1"/>
  <c r="AA460" i="10" s="1"/>
  <c r="U457" i="1" s="1"/>
  <c r="O457" i="1"/>
  <c r="N457" i="1"/>
  <c r="P456" i="1"/>
  <c r="AA459" i="10" s="1"/>
  <c r="U456" i="1" s="1"/>
  <c r="O456" i="1"/>
  <c r="N456" i="1"/>
  <c r="P455" i="1"/>
  <c r="Q455" i="1" s="1"/>
  <c r="O455" i="1"/>
  <c r="N455" i="1"/>
  <c r="P454" i="1"/>
  <c r="AA457" i="10" s="1"/>
  <c r="U454" i="1" s="1"/>
  <c r="O454" i="1"/>
  <c r="N454" i="1"/>
  <c r="P453" i="1"/>
  <c r="AA456" i="10" s="1"/>
  <c r="U453" i="1" s="1"/>
  <c r="O453" i="1"/>
  <c r="N453" i="1"/>
  <c r="P452" i="1"/>
  <c r="O452" i="1"/>
  <c r="N452" i="1"/>
  <c r="O451" i="1"/>
  <c r="N451" i="1"/>
  <c r="P450" i="1"/>
  <c r="AA453" i="10" s="1"/>
  <c r="U450" i="1" s="1"/>
  <c r="O450" i="1"/>
  <c r="N450" i="1"/>
  <c r="O449" i="1"/>
  <c r="N449" i="1"/>
  <c r="P448" i="1"/>
  <c r="AA451" i="10" s="1"/>
  <c r="U448" i="1" s="1"/>
  <c r="O448" i="1"/>
  <c r="N448" i="1"/>
  <c r="P447" i="1"/>
  <c r="AA450" i="10" s="1"/>
  <c r="U447" i="1" s="1"/>
  <c r="O447" i="1"/>
  <c r="N447" i="1"/>
  <c r="P446" i="1"/>
  <c r="Q446" i="1" s="1"/>
  <c r="O446" i="1"/>
  <c r="N446" i="1"/>
  <c r="AA448" i="10"/>
  <c r="U445" i="1" s="1"/>
  <c r="O445" i="1"/>
  <c r="N445" i="1"/>
  <c r="P444" i="1"/>
  <c r="Q444" i="1" s="1"/>
  <c r="O444" i="1"/>
  <c r="N444" i="1"/>
  <c r="O443" i="1"/>
  <c r="N443" i="1"/>
  <c r="P442" i="1"/>
  <c r="AA445" i="10" s="1"/>
  <c r="U442" i="1" s="1"/>
  <c r="O442" i="1"/>
  <c r="N442" i="1"/>
  <c r="P441" i="1"/>
  <c r="Q441" i="1" s="1"/>
  <c r="O441" i="1"/>
  <c r="N441" i="1"/>
  <c r="P440" i="1"/>
  <c r="AA443" i="10" s="1"/>
  <c r="U440" i="1" s="1"/>
  <c r="O440" i="1"/>
  <c r="N440" i="1"/>
  <c r="Q439" i="1"/>
  <c r="O439" i="1"/>
  <c r="N439" i="1"/>
  <c r="P438" i="1"/>
  <c r="AA441" i="10" s="1"/>
  <c r="U438" i="1" s="1"/>
  <c r="O438" i="1"/>
  <c r="N438" i="1"/>
  <c r="P437" i="1"/>
  <c r="AA440" i="10" s="1"/>
  <c r="U437" i="1" s="1"/>
  <c r="O437" i="1"/>
  <c r="N437" i="1"/>
  <c r="P436" i="1"/>
  <c r="Q436" i="1" s="1"/>
  <c r="O436" i="1"/>
  <c r="N436" i="1"/>
  <c r="P435" i="1"/>
  <c r="AA438" i="10" s="1"/>
  <c r="U435" i="1" s="1"/>
  <c r="O435" i="1"/>
  <c r="N435" i="1"/>
  <c r="P434" i="1"/>
  <c r="AA437" i="10" s="1"/>
  <c r="U434" i="1" s="1"/>
  <c r="O434" i="1"/>
  <c r="N434" i="1"/>
  <c r="P433" i="1"/>
  <c r="Q433" i="1" s="1"/>
  <c r="O433" i="1"/>
  <c r="N433" i="1"/>
  <c r="P432" i="1"/>
  <c r="AA435" i="10" s="1"/>
  <c r="U432" i="1" s="1"/>
  <c r="O432" i="1"/>
  <c r="N432" i="1"/>
  <c r="P431" i="1"/>
  <c r="Q431" i="1" s="1"/>
  <c r="O431" i="1"/>
  <c r="N431" i="1"/>
  <c r="P430" i="1"/>
  <c r="Q430" i="1" s="1"/>
  <c r="O430" i="1"/>
  <c r="N430" i="1"/>
  <c r="AA432" i="10"/>
  <c r="U429" i="1" s="1"/>
  <c r="O429" i="1"/>
  <c r="N429" i="1"/>
  <c r="P428" i="1"/>
  <c r="AA431" i="10" s="1"/>
  <c r="U428" i="1" s="1"/>
  <c r="O428" i="1"/>
  <c r="N428" i="1"/>
  <c r="P427" i="1"/>
  <c r="Q427" i="1" s="1"/>
  <c r="O427" i="1"/>
  <c r="N427" i="1"/>
  <c r="P426" i="1"/>
  <c r="AA429" i="10" s="1"/>
  <c r="U426" i="1" s="1"/>
  <c r="O426" i="1"/>
  <c r="N426" i="1"/>
  <c r="O425" i="1"/>
  <c r="N425" i="1"/>
  <c r="AA427" i="10"/>
  <c r="U424" i="1" s="1"/>
  <c r="O424" i="1"/>
  <c r="N424" i="1"/>
  <c r="P423" i="1"/>
  <c r="AA426" i="10" s="1"/>
  <c r="U423" i="1" s="1"/>
  <c r="O423" i="1"/>
  <c r="N423" i="1"/>
  <c r="P422" i="1"/>
  <c r="Q422" i="1" s="1"/>
  <c r="O422" i="1"/>
  <c r="N422" i="1"/>
  <c r="P421" i="1"/>
  <c r="AA424" i="10" s="1"/>
  <c r="U421" i="1" s="1"/>
  <c r="O421" i="1"/>
  <c r="N421" i="1"/>
  <c r="P420" i="1"/>
  <c r="Q420" i="1" s="1"/>
  <c r="O420" i="1"/>
  <c r="N420" i="1"/>
  <c r="P419" i="1"/>
  <c r="AA422" i="10" s="1"/>
  <c r="U419" i="1" s="1"/>
  <c r="O419" i="1"/>
  <c r="N419" i="1"/>
  <c r="P418" i="1"/>
  <c r="AA421" i="10" s="1"/>
  <c r="U418" i="1" s="1"/>
  <c r="O418" i="1"/>
  <c r="N418" i="1"/>
  <c r="P417" i="1"/>
  <c r="AA420" i="10" s="1"/>
  <c r="U417" i="1" s="1"/>
  <c r="O417" i="1"/>
  <c r="N417" i="1"/>
  <c r="P416" i="1"/>
  <c r="AA419" i="10" s="1"/>
  <c r="U416" i="1" s="1"/>
  <c r="O416" i="1"/>
  <c r="N416" i="1"/>
  <c r="P415" i="1"/>
  <c r="AA418" i="10" s="1"/>
  <c r="U415" i="1" s="1"/>
  <c r="O415" i="1"/>
  <c r="N415" i="1"/>
  <c r="P414" i="1"/>
  <c r="Q414" i="1" s="1"/>
  <c r="O414" i="1"/>
  <c r="N414" i="1"/>
  <c r="P413" i="1"/>
  <c r="AA416" i="10" s="1"/>
  <c r="U413" i="1" s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Q407" i="1" s="1"/>
  <c r="O407" i="1"/>
  <c r="N407" i="1"/>
  <c r="P406" i="1"/>
  <c r="AA409" i="10" s="1"/>
  <c r="U406" i="1" s="1"/>
  <c r="O406" i="1"/>
  <c r="N406" i="1"/>
  <c r="P405" i="1"/>
  <c r="AA408" i="10" s="1"/>
  <c r="U405" i="1" s="1"/>
  <c r="O405" i="1"/>
  <c r="N405" i="1"/>
  <c r="P404" i="1"/>
  <c r="Q404" i="1" s="1"/>
  <c r="O404" i="1"/>
  <c r="N404" i="1"/>
  <c r="P403" i="1"/>
  <c r="AA406" i="10" s="1"/>
  <c r="U403" i="1" s="1"/>
  <c r="O403" i="1"/>
  <c r="N403" i="1"/>
  <c r="P402" i="1"/>
  <c r="AA405" i="10" s="1"/>
  <c r="U402" i="1" s="1"/>
  <c r="O402" i="1"/>
  <c r="N402" i="1"/>
  <c r="P401" i="1"/>
  <c r="AA404" i="10" s="1"/>
  <c r="U401" i="1" s="1"/>
  <c r="O401" i="1"/>
  <c r="N401" i="1"/>
  <c r="P400" i="1"/>
  <c r="AA403" i="10" s="1"/>
  <c r="U400" i="1" s="1"/>
  <c r="O400" i="1"/>
  <c r="N400" i="1"/>
  <c r="P399" i="1"/>
  <c r="AA402" i="10" s="1"/>
  <c r="U399" i="1" s="1"/>
  <c r="O399" i="1"/>
  <c r="N399" i="1"/>
  <c r="P398" i="1"/>
  <c r="AA401" i="10" s="1"/>
  <c r="U398" i="1" s="1"/>
  <c r="O398" i="1"/>
  <c r="N398" i="1"/>
  <c r="P397" i="1"/>
  <c r="AA400" i="10" s="1"/>
  <c r="U397" i="1" s="1"/>
  <c r="O397" i="1"/>
  <c r="N397" i="1"/>
  <c r="P396" i="1"/>
  <c r="AA399" i="10" s="1"/>
  <c r="U396" i="1" s="1"/>
  <c r="O396" i="1"/>
  <c r="N396" i="1"/>
  <c r="P395" i="1"/>
  <c r="AA398" i="10" s="1"/>
  <c r="U395" i="1" s="1"/>
  <c r="O395" i="1"/>
  <c r="N395" i="1"/>
  <c r="P394" i="1"/>
  <c r="AA397" i="10" s="1"/>
  <c r="U394" i="1" s="1"/>
  <c r="O394" i="1"/>
  <c r="N394" i="1"/>
  <c r="P393" i="1"/>
  <c r="AA396" i="10" s="1"/>
  <c r="U393" i="1" s="1"/>
  <c r="O393" i="1"/>
  <c r="N393" i="1"/>
  <c r="P392" i="1"/>
  <c r="AA395" i="10" s="1"/>
  <c r="U392" i="1" s="1"/>
  <c r="O392" i="1"/>
  <c r="N392" i="1"/>
  <c r="P391" i="1"/>
  <c r="Q391" i="1" s="1"/>
  <c r="O391" i="1"/>
  <c r="N391" i="1"/>
  <c r="P390" i="1"/>
  <c r="Q390" i="1" s="1"/>
  <c r="O390" i="1"/>
  <c r="N390" i="1"/>
  <c r="O389" i="1"/>
  <c r="N389" i="1"/>
  <c r="P388" i="1"/>
  <c r="Q388" i="1" s="1"/>
  <c r="O388" i="1"/>
  <c r="N388" i="1"/>
  <c r="P387" i="1"/>
  <c r="Q387" i="1" s="1"/>
  <c r="O387" i="1"/>
  <c r="N387" i="1"/>
  <c r="P386" i="1"/>
  <c r="AA389" i="10" s="1"/>
  <c r="U386" i="1" s="1"/>
  <c r="O386" i="1"/>
  <c r="N386" i="1"/>
  <c r="P385" i="1"/>
  <c r="Q385" i="1" s="1"/>
  <c r="O385" i="1"/>
  <c r="N385" i="1"/>
  <c r="P384" i="1"/>
  <c r="AA387" i="10" s="1"/>
  <c r="U384" i="1" s="1"/>
  <c r="O384" i="1"/>
  <c r="N384" i="1"/>
  <c r="P383" i="1"/>
  <c r="AA386" i="10" s="1"/>
  <c r="U383" i="1" s="1"/>
  <c r="O383" i="1"/>
  <c r="N383" i="1"/>
  <c r="P382" i="1"/>
  <c r="Q382" i="1" s="1"/>
  <c r="O382" i="1"/>
  <c r="N382" i="1"/>
  <c r="P381" i="1"/>
  <c r="AA384" i="10" s="1"/>
  <c r="U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AA381" i="10" s="1"/>
  <c r="U378" i="1" s="1"/>
  <c r="O378" i="1"/>
  <c r="N378" i="1"/>
  <c r="P377" i="1"/>
  <c r="Q377" i="1" s="1"/>
  <c r="O377" i="1"/>
  <c r="N377" i="1"/>
  <c r="P376" i="1"/>
  <c r="AA379" i="10" s="1"/>
  <c r="U376" i="1" s="1"/>
  <c r="O376" i="1"/>
  <c r="N376" i="1"/>
  <c r="P375" i="1"/>
  <c r="AA378" i="10" s="1"/>
  <c r="U375" i="1" s="1"/>
  <c r="O375" i="1"/>
  <c r="N375" i="1"/>
  <c r="P374" i="1"/>
  <c r="AA377" i="10" s="1"/>
  <c r="U374" i="1" s="1"/>
  <c r="O374" i="1"/>
  <c r="N374" i="1"/>
  <c r="P373" i="1"/>
  <c r="AA376" i="10" s="1"/>
  <c r="U373" i="1" s="1"/>
  <c r="O373" i="1"/>
  <c r="N373" i="1"/>
  <c r="P372" i="1"/>
  <c r="AA375" i="10" s="1"/>
  <c r="U372" i="1" s="1"/>
  <c r="O372" i="1"/>
  <c r="N372" i="1"/>
  <c r="AA374" i="10"/>
  <c r="U371" i="1" s="1"/>
  <c r="O371" i="1"/>
  <c r="N371" i="1"/>
  <c r="P370" i="1"/>
  <c r="AA373" i="10" s="1"/>
  <c r="U370" i="1" s="1"/>
  <c r="O370" i="1"/>
  <c r="N370" i="1"/>
  <c r="P369" i="1"/>
  <c r="Q369" i="1" s="1"/>
  <c r="O369" i="1"/>
  <c r="N369" i="1"/>
  <c r="P368" i="1"/>
  <c r="AA371" i="10" s="1"/>
  <c r="U368" i="1" s="1"/>
  <c r="O368" i="1"/>
  <c r="N368" i="1"/>
  <c r="P367" i="1"/>
  <c r="Q367" i="1" s="1"/>
  <c r="O367" i="1"/>
  <c r="N367" i="1"/>
  <c r="P366" i="1"/>
  <c r="Q366" i="1" s="1"/>
  <c r="O366" i="1"/>
  <c r="N366" i="1"/>
  <c r="AA368" i="10"/>
  <c r="U365" i="1" s="1"/>
  <c r="O365" i="1"/>
  <c r="N365" i="1"/>
  <c r="P364" i="1"/>
  <c r="Q364" i="1" s="1"/>
  <c r="O364" i="1"/>
  <c r="N364" i="1"/>
  <c r="AA366" i="10"/>
  <c r="U363" i="1" s="1"/>
  <c r="O363" i="1"/>
  <c r="N363" i="1"/>
  <c r="P362" i="1"/>
  <c r="AA365" i="10" s="1"/>
  <c r="U362" i="1" s="1"/>
  <c r="O362" i="1"/>
  <c r="N362" i="1"/>
  <c r="P361" i="1"/>
  <c r="Q361" i="1" s="1"/>
  <c r="O361" i="1"/>
  <c r="N361" i="1"/>
  <c r="P360" i="1"/>
  <c r="AA363" i="10" s="1"/>
  <c r="U360" i="1" s="1"/>
  <c r="O360" i="1"/>
  <c r="N360" i="1"/>
  <c r="P359" i="1"/>
  <c r="AA362" i="10" s="1"/>
  <c r="U359" i="1" s="1"/>
  <c r="O359" i="1"/>
  <c r="N359" i="1"/>
  <c r="P358" i="1"/>
  <c r="AA361" i="10" s="1"/>
  <c r="U358" i="1" s="1"/>
  <c r="O358" i="1"/>
  <c r="N358" i="1"/>
  <c r="P357" i="1"/>
  <c r="AA360" i="10" s="1"/>
  <c r="U357" i="1" s="1"/>
  <c r="O357" i="1"/>
  <c r="N357" i="1"/>
  <c r="P356" i="1"/>
  <c r="AA359" i="10" s="1"/>
  <c r="U356" i="1" s="1"/>
  <c r="O356" i="1"/>
  <c r="N356" i="1"/>
  <c r="P355" i="1"/>
  <c r="Q355" i="1" s="1"/>
  <c r="O355" i="1"/>
  <c r="N355" i="1"/>
  <c r="P354" i="1"/>
  <c r="AA357" i="10" s="1"/>
  <c r="U354" i="1" s="1"/>
  <c r="O354" i="1"/>
  <c r="N354" i="1"/>
  <c r="P353" i="1"/>
  <c r="Q353" i="1" s="1"/>
  <c r="O353" i="1"/>
  <c r="N353" i="1"/>
  <c r="P352" i="1"/>
  <c r="AA355" i="10" s="1"/>
  <c r="U352" i="1" s="1"/>
  <c r="O352" i="1"/>
  <c r="N352" i="1"/>
  <c r="O351" i="1"/>
  <c r="N351" i="1"/>
  <c r="O350" i="1"/>
  <c r="N350" i="1"/>
  <c r="P349" i="1"/>
  <c r="AA352" i="10" s="1"/>
  <c r="U349" i="1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A347" i="10" s="1"/>
  <c r="U344" i="1" s="1"/>
  <c r="O344" i="1"/>
  <c r="N344" i="1"/>
  <c r="P343" i="1"/>
  <c r="O343" i="1"/>
  <c r="N343" i="1"/>
  <c r="P342" i="1"/>
  <c r="AA345" i="10" s="1"/>
  <c r="U342" i="1" s="1"/>
  <c r="O342" i="1"/>
  <c r="N342" i="1"/>
  <c r="P341" i="1"/>
  <c r="AA344" i="10" s="1"/>
  <c r="U341" i="1" s="1"/>
  <c r="O341" i="1"/>
  <c r="N341" i="1"/>
  <c r="P340" i="1"/>
  <c r="AA343" i="10" s="1"/>
  <c r="U340" i="1" s="1"/>
  <c r="O340" i="1"/>
  <c r="N340" i="1"/>
  <c r="P339" i="1"/>
  <c r="AA342" i="10" s="1"/>
  <c r="U339" i="1" s="1"/>
  <c r="O339" i="1"/>
  <c r="N339" i="1"/>
  <c r="P338" i="1"/>
  <c r="AA341" i="10" s="1"/>
  <c r="U338" i="1" s="1"/>
  <c r="O338" i="1"/>
  <c r="N338" i="1"/>
  <c r="P337" i="1"/>
  <c r="AA340" i="10" s="1"/>
  <c r="U337" i="1" s="1"/>
  <c r="O337" i="1"/>
  <c r="N337" i="1"/>
  <c r="P336" i="1"/>
  <c r="AA339" i="10" s="1"/>
  <c r="U336" i="1" s="1"/>
  <c r="O336" i="1"/>
  <c r="N336" i="1"/>
  <c r="P335" i="1"/>
  <c r="AA338" i="10" s="1"/>
  <c r="U335" i="1" s="1"/>
  <c r="O335" i="1"/>
  <c r="N335" i="1"/>
  <c r="P334" i="1"/>
  <c r="Q334" i="1" s="1"/>
  <c r="O334" i="1"/>
  <c r="N334" i="1"/>
  <c r="P333" i="1"/>
  <c r="AA336" i="10" s="1"/>
  <c r="U333" i="1" s="1"/>
  <c r="O333" i="1"/>
  <c r="N333" i="1"/>
  <c r="P332" i="1"/>
  <c r="Q332" i="1" s="1"/>
  <c r="O332" i="1"/>
  <c r="N332" i="1"/>
  <c r="P331" i="1"/>
  <c r="AA334" i="10" s="1"/>
  <c r="U331" i="1" s="1"/>
  <c r="O331" i="1"/>
  <c r="N331" i="1"/>
  <c r="P330" i="1"/>
  <c r="AA333" i="10" s="1"/>
  <c r="U330" i="1" s="1"/>
  <c r="O330" i="1"/>
  <c r="N330" i="1"/>
  <c r="P329" i="1"/>
  <c r="AA332" i="10" s="1"/>
  <c r="U329" i="1" s="1"/>
  <c r="O329" i="1"/>
  <c r="N329" i="1"/>
  <c r="P328" i="1"/>
  <c r="AA331" i="10" s="1"/>
  <c r="U328" i="1" s="1"/>
  <c r="O328" i="1"/>
  <c r="N328" i="1"/>
  <c r="P327" i="1"/>
  <c r="Q327" i="1" s="1"/>
  <c r="O327" i="1"/>
  <c r="N327" i="1"/>
  <c r="P326" i="1"/>
  <c r="AA329" i="10" s="1"/>
  <c r="U326" i="1" s="1"/>
  <c r="O326" i="1"/>
  <c r="N326" i="1"/>
  <c r="P325" i="1"/>
  <c r="Q325" i="1" s="1"/>
  <c r="O325" i="1"/>
  <c r="N325" i="1"/>
  <c r="P324" i="1"/>
  <c r="AA327" i="10" s="1"/>
  <c r="U324" i="1" s="1"/>
  <c r="O324" i="1"/>
  <c r="N324" i="1"/>
  <c r="P323" i="1"/>
  <c r="AA326" i="10" s="1"/>
  <c r="U323" i="1" s="1"/>
  <c r="O323" i="1"/>
  <c r="N323" i="1"/>
  <c r="P322" i="1"/>
  <c r="Q322" i="1" s="1"/>
  <c r="O322" i="1"/>
  <c r="N322" i="1"/>
  <c r="P321" i="1"/>
  <c r="AA324" i="10" s="1"/>
  <c r="U321" i="1" s="1"/>
  <c r="O321" i="1"/>
  <c r="N321" i="1"/>
  <c r="P320" i="1"/>
  <c r="AA323" i="10" s="1"/>
  <c r="U320" i="1" s="1"/>
  <c r="O320" i="1"/>
  <c r="N320" i="1"/>
  <c r="P319" i="1"/>
  <c r="AA322" i="10" s="1"/>
  <c r="U319" i="1" s="1"/>
  <c r="O319" i="1"/>
  <c r="N319" i="1"/>
  <c r="P318" i="1"/>
  <c r="AA321" i="10" s="1"/>
  <c r="U318" i="1" s="1"/>
  <c r="O318" i="1"/>
  <c r="N318" i="1"/>
  <c r="P317" i="1"/>
  <c r="AA320" i="10" s="1"/>
  <c r="U317" i="1" s="1"/>
  <c r="O317" i="1"/>
  <c r="N317" i="1"/>
  <c r="P316" i="1"/>
  <c r="AA319" i="10" s="1"/>
  <c r="U316" i="1" s="1"/>
  <c r="O316" i="1"/>
  <c r="N316" i="1"/>
  <c r="P315" i="1"/>
  <c r="AA318" i="10" s="1"/>
  <c r="U315" i="1" s="1"/>
  <c r="O315" i="1"/>
  <c r="N315" i="1"/>
  <c r="P314" i="1"/>
  <c r="AA317" i="10" s="1"/>
  <c r="U314" i="1" s="1"/>
  <c r="O314" i="1"/>
  <c r="N314" i="1"/>
  <c r="O313" i="1"/>
  <c r="N313" i="1"/>
  <c r="P312" i="1"/>
  <c r="AA315" i="10" s="1"/>
  <c r="U312" i="1" s="1"/>
  <c r="O312" i="1"/>
  <c r="N312" i="1"/>
  <c r="P311" i="1"/>
  <c r="Q311" i="1" s="1"/>
  <c r="O311" i="1"/>
  <c r="N311" i="1"/>
  <c r="P310" i="1"/>
  <c r="AA313" i="10" s="1"/>
  <c r="U310" i="1" s="1"/>
  <c r="O310" i="1"/>
  <c r="N310" i="1"/>
  <c r="O309" i="1"/>
  <c r="N309" i="1"/>
  <c r="P308" i="1"/>
  <c r="O308" i="1"/>
  <c r="N308" i="1"/>
  <c r="P307" i="1"/>
  <c r="Q307" i="1" s="1"/>
  <c r="O307" i="1"/>
  <c r="N307" i="1"/>
  <c r="P306" i="1"/>
  <c r="AA309" i="10" s="1"/>
  <c r="U306" i="1" s="1"/>
  <c r="O306" i="1"/>
  <c r="N306" i="1"/>
  <c r="P305" i="1"/>
  <c r="AA308" i="10" s="1"/>
  <c r="U305" i="1" s="1"/>
  <c r="O305" i="1"/>
  <c r="N305" i="1"/>
  <c r="P304" i="1"/>
  <c r="AA307" i="10" s="1"/>
  <c r="U304" i="1" s="1"/>
  <c r="O304" i="1"/>
  <c r="N304" i="1"/>
  <c r="P303" i="1"/>
  <c r="AA306" i="10" s="1"/>
  <c r="U303" i="1" s="1"/>
  <c r="O303" i="1"/>
  <c r="N303" i="1"/>
  <c r="P302" i="1"/>
  <c r="Q302" i="1" s="1"/>
  <c r="O302" i="1"/>
  <c r="N302" i="1"/>
  <c r="P301" i="1"/>
  <c r="AA304" i="10" s="1"/>
  <c r="U301" i="1" s="1"/>
  <c r="O301" i="1"/>
  <c r="N301" i="1"/>
  <c r="P300" i="1"/>
  <c r="AA303" i="10" s="1"/>
  <c r="U300" i="1" s="1"/>
  <c r="O300" i="1"/>
  <c r="N300" i="1"/>
  <c r="P299" i="1"/>
  <c r="AA302" i="10" s="1"/>
  <c r="U299" i="1" s="1"/>
  <c r="O299" i="1"/>
  <c r="N299" i="1"/>
  <c r="P298" i="1"/>
  <c r="Q298" i="1" s="1"/>
  <c r="O298" i="1"/>
  <c r="N298" i="1"/>
  <c r="P297" i="1"/>
  <c r="AA300" i="10" s="1"/>
  <c r="U297" i="1" s="1"/>
  <c r="O297" i="1"/>
  <c r="N297" i="1"/>
  <c r="P296" i="1"/>
  <c r="AA299" i="10" s="1"/>
  <c r="U296" i="1" s="1"/>
  <c r="O296" i="1"/>
  <c r="N296" i="1"/>
  <c r="P295" i="1"/>
  <c r="AA298" i="10" s="1"/>
  <c r="U295" i="1" s="1"/>
  <c r="O295" i="1"/>
  <c r="N295" i="1"/>
  <c r="P294" i="1"/>
  <c r="AA297" i="10" s="1"/>
  <c r="U294" i="1" s="1"/>
  <c r="O294" i="1"/>
  <c r="N294" i="1"/>
  <c r="P293" i="1"/>
  <c r="AA296" i="10" s="1"/>
  <c r="U293" i="1" s="1"/>
  <c r="O293" i="1"/>
  <c r="N293" i="1"/>
  <c r="P292" i="1"/>
  <c r="Q292" i="1" s="1"/>
  <c r="O292" i="1"/>
  <c r="N292" i="1"/>
  <c r="P291" i="1"/>
  <c r="AA294" i="10" s="1"/>
  <c r="U291" i="1" s="1"/>
  <c r="O291" i="1"/>
  <c r="N291" i="1"/>
  <c r="P290" i="1"/>
  <c r="AA293" i="10" s="1"/>
  <c r="U290" i="1" s="1"/>
  <c r="O290" i="1"/>
  <c r="N290" i="1"/>
  <c r="P289" i="1"/>
  <c r="Q289" i="1" s="1"/>
  <c r="O289" i="1"/>
  <c r="N289" i="1"/>
  <c r="P288" i="1"/>
  <c r="AA291" i="10" s="1"/>
  <c r="U288" i="1" s="1"/>
  <c r="O288" i="1"/>
  <c r="N288" i="1"/>
  <c r="P287" i="1"/>
  <c r="Q287" i="1" s="1"/>
  <c r="O287" i="1"/>
  <c r="N287" i="1"/>
  <c r="P286" i="1"/>
  <c r="Q286" i="1" s="1"/>
  <c r="O286" i="1"/>
  <c r="N286" i="1"/>
  <c r="P285" i="1"/>
  <c r="AA288" i="10" s="1"/>
  <c r="U285" i="1" s="1"/>
  <c r="O285" i="1"/>
  <c r="N285" i="1"/>
  <c r="O284" i="1"/>
  <c r="N284" i="1"/>
  <c r="AA286" i="10"/>
  <c r="U283" i="1" s="1"/>
  <c r="O283" i="1"/>
  <c r="N283" i="1"/>
  <c r="P282" i="1"/>
  <c r="AA285" i="10" s="1"/>
  <c r="U282" i="1" s="1"/>
  <c r="O282" i="1"/>
  <c r="N282" i="1"/>
  <c r="P281" i="1"/>
  <c r="AA284" i="10" s="1"/>
  <c r="U281" i="1" s="1"/>
  <c r="O281" i="1"/>
  <c r="N281" i="1"/>
  <c r="P280" i="1"/>
  <c r="AA283" i="10" s="1"/>
  <c r="U280" i="1" s="1"/>
  <c r="O280" i="1"/>
  <c r="N280" i="1"/>
  <c r="P279" i="1"/>
  <c r="Q279" i="1" s="1"/>
  <c r="O279" i="1"/>
  <c r="N279" i="1"/>
  <c r="P278" i="1"/>
  <c r="AA281" i="10" s="1"/>
  <c r="U278" i="1" s="1"/>
  <c r="O278" i="1"/>
  <c r="N278" i="1"/>
  <c r="AA280" i="10"/>
  <c r="U277" i="1" s="1"/>
  <c r="O277" i="1"/>
  <c r="N277" i="1"/>
  <c r="P276" i="1"/>
  <c r="AA279" i="10" s="1"/>
  <c r="U276" i="1" s="1"/>
  <c r="O276" i="1"/>
  <c r="N276" i="1"/>
  <c r="O275" i="1"/>
  <c r="N275" i="1"/>
  <c r="P274" i="1"/>
  <c r="AA277" i="10" s="1"/>
  <c r="U274" i="1" s="1"/>
  <c r="O274" i="1"/>
  <c r="N274" i="1"/>
  <c r="P273" i="1"/>
  <c r="AA276" i="10" s="1"/>
  <c r="U273" i="1" s="1"/>
  <c r="O273" i="1"/>
  <c r="N273" i="1"/>
  <c r="P272" i="1"/>
  <c r="AA275" i="10" s="1"/>
  <c r="U272" i="1" s="1"/>
  <c r="O272" i="1"/>
  <c r="N272" i="1"/>
  <c r="P271" i="1"/>
  <c r="Q271" i="1" s="1"/>
  <c r="O271" i="1"/>
  <c r="N271" i="1"/>
  <c r="P270" i="1"/>
  <c r="Q270" i="1" s="1"/>
  <c r="O270" i="1"/>
  <c r="N270" i="1"/>
  <c r="P269" i="1"/>
  <c r="AA272" i="10" s="1"/>
  <c r="U269" i="1" s="1"/>
  <c r="O269" i="1"/>
  <c r="N269" i="1"/>
  <c r="P268" i="1"/>
  <c r="Q268" i="1" s="1"/>
  <c r="O268" i="1"/>
  <c r="N268" i="1"/>
  <c r="P267" i="1"/>
  <c r="Q267" i="1" s="1"/>
  <c r="O267" i="1"/>
  <c r="N267" i="1"/>
  <c r="P266" i="1"/>
  <c r="AA269" i="10" s="1"/>
  <c r="U266" i="1" s="1"/>
  <c r="O266" i="1"/>
  <c r="N266" i="1"/>
  <c r="P265" i="1"/>
  <c r="AA268" i="10" s="1"/>
  <c r="U265" i="1" s="1"/>
  <c r="O265" i="1"/>
  <c r="N265" i="1"/>
  <c r="P264" i="1"/>
  <c r="AA267" i="10" s="1"/>
  <c r="U264" i="1" s="1"/>
  <c r="O264" i="1"/>
  <c r="N264" i="1"/>
  <c r="P263" i="1"/>
  <c r="AA266" i="10" s="1"/>
  <c r="U263" i="1" s="1"/>
  <c r="O263" i="1"/>
  <c r="N263" i="1"/>
  <c r="P262" i="1"/>
  <c r="AA265" i="10" s="1"/>
  <c r="U262" i="1" s="1"/>
  <c r="O262" i="1"/>
  <c r="N262" i="1"/>
  <c r="P261" i="1"/>
  <c r="Q261" i="1" s="1"/>
  <c r="O261" i="1"/>
  <c r="N261" i="1"/>
  <c r="P260" i="1"/>
  <c r="AA263" i="10" s="1"/>
  <c r="U260" i="1" s="1"/>
  <c r="O260" i="1"/>
  <c r="N260" i="1"/>
  <c r="O259" i="1"/>
  <c r="N259" i="1"/>
  <c r="P258" i="1"/>
  <c r="Q258" i="1" s="1"/>
  <c r="O258" i="1"/>
  <c r="N258" i="1"/>
  <c r="P257" i="1"/>
  <c r="AA260" i="10" s="1"/>
  <c r="U257" i="1" s="1"/>
  <c r="O257" i="1"/>
  <c r="N257" i="1"/>
  <c r="P256" i="1"/>
  <c r="AA259" i="10" s="1"/>
  <c r="U256" i="1" s="1"/>
  <c r="O256" i="1"/>
  <c r="N256" i="1"/>
  <c r="P255" i="1"/>
  <c r="AA258" i="10" s="1"/>
  <c r="U255" i="1" s="1"/>
  <c r="O255" i="1"/>
  <c r="N255" i="1"/>
  <c r="P254" i="1"/>
  <c r="Q254" i="1" s="1"/>
  <c r="O254" i="1"/>
  <c r="N254" i="1"/>
  <c r="AA256" i="10"/>
  <c r="U253" i="1" s="1"/>
  <c r="O253" i="1"/>
  <c r="N253" i="1"/>
  <c r="P252" i="1"/>
  <c r="Q252" i="1" s="1"/>
  <c r="O252" i="1"/>
  <c r="N252" i="1"/>
  <c r="P251" i="1"/>
  <c r="AA254" i="10" s="1"/>
  <c r="U251" i="1" s="1"/>
  <c r="O251" i="1"/>
  <c r="N251" i="1"/>
  <c r="P250" i="1"/>
  <c r="AA253" i="10" s="1"/>
  <c r="U250" i="1" s="1"/>
  <c r="O250" i="1"/>
  <c r="N250" i="1"/>
  <c r="P249" i="1"/>
  <c r="AA252" i="10" s="1"/>
  <c r="U249" i="1" s="1"/>
  <c r="O249" i="1"/>
  <c r="N249" i="1"/>
  <c r="P248" i="1"/>
  <c r="AA251" i="10" s="1"/>
  <c r="U248" i="1" s="1"/>
  <c r="O248" i="1"/>
  <c r="N248" i="1"/>
  <c r="P247" i="1"/>
  <c r="Q247" i="1" s="1"/>
  <c r="O247" i="1"/>
  <c r="N247" i="1"/>
  <c r="P246" i="1"/>
  <c r="Q246" i="1" s="1"/>
  <c r="O246" i="1"/>
  <c r="N246" i="1"/>
  <c r="P245" i="1"/>
  <c r="AA248" i="10" s="1"/>
  <c r="U245" i="1" s="1"/>
  <c r="O245" i="1"/>
  <c r="N245" i="1"/>
  <c r="P244" i="1"/>
  <c r="Q244" i="1" s="1"/>
  <c r="O244" i="1"/>
  <c r="N244" i="1"/>
  <c r="P243" i="1"/>
  <c r="AA246" i="10" s="1"/>
  <c r="U243" i="1" s="1"/>
  <c r="O243" i="1"/>
  <c r="N243" i="1"/>
  <c r="O242" i="1"/>
  <c r="N242" i="1"/>
  <c r="P241" i="1"/>
  <c r="AA244" i="10" s="1"/>
  <c r="U241" i="1" s="1"/>
  <c r="O241" i="1"/>
  <c r="N241" i="1"/>
  <c r="P240" i="1"/>
  <c r="AA243" i="10" s="1"/>
  <c r="U240" i="1" s="1"/>
  <c r="O240" i="1"/>
  <c r="N240" i="1"/>
  <c r="P239" i="1"/>
  <c r="AA242" i="10" s="1"/>
  <c r="U239" i="1" s="1"/>
  <c r="O239" i="1"/>
  <c r="N239" i="1"/>
  <c r="P238" i="1"/>
  <c r="Q238" i="1" s="1"/>
  <c r="O238" i="1"/>
  <c r="N238" i="1"/>
  <c r="P237" i="1"/>
  <c r="Q237" i="1" s="1"/>
  <c r="O237" i="1"/>
  <c r="N237" i="1"/>
  <c r="P236" i="1"/>
  <c r="AA239" i="10" s="1"/>
  <c r="U236" i="1" s="1"/>
  <c r="O236" i="1"/>
  <c r="N236" i="1"/>
  <c r="P235" i="1"/>
  <c r="Q235" i="1" s="1"/>
  <c r="O235" i="1"/>
  <c r="N235" i="1"/>
  <c r="AA237" i="10"/>
  <c r="U234" i="1" s="1"/>
  <c r="O234" i="1"/>
  <c r="N234" i="1"/>
  <c r="O233" i="1"/>
  <c r="N233" i="1"/>
  <c r="P232" i="1"/>
  <c r="AA235" i="10" s="1"/>
  <c r="U232" i="1" s="1"/>
  <c r="O232" i="1"/>
  <c r="N232" i="1"/>
  <c r="P231" i="1"/>
  <c r="Q231" i="1" s="1"/>
  <c r="O231" i="1"/>
  <c r="N231" i="1"/>
  <c r="O230" i="1"/>
  <c r="N230" i="1"/>
  <c r="P229" i="1"/>
  <c r="AA232" i="10" s="1"/>
  <c r="U229" i="1" s="1"/>
  <c r="O229" i="1"/>
  <c r="N229" i="1"/>
  <c r="P228" i="1"/>
  <c r="AA231" i="10" s="1"/>
  <c r="U228" i="1" s="1"/>
  <c r="O228" i="1"/>
  <c r="N228" i="1"/>
  <c r="O227" i="1"/>
  <c r="N227" i="1"/>
  <c r="P226" i="1"/>
  <c r="AA229" i="10" s="1"/>
  <c r="U226" i="1" s="1"/>
  <c r="O226" i="1"/>
  <c r="N226" i="1"/>
  <c r="P225" i="1"/>
  <c r="AA228" i="10" s="1"/>
  <c r="U225" i="1" s="1"/>
  <c r="O225" i="1"/>
  <c r="N225" i="1"/>
  <c r="P224" i="1"/>
  <c r="AA227" i="10" s="1"/>
  <c r="U224" i="1" s="1"/>
  <c r="O224" i="1"/>
  <c r="N224" i="1"/>
  <c r="P223" i="1"/>
  <c r="AA226" i="10" s="1"/>
  <c r="U223" i="1" s="1"/>
  <c r="O223" i="1"/>
  <c r="N223" i="1"/>
  <c r="P222" i="1"/>
  <c r="AA225" i="10" s="1"/>
  <c r="U222" i="1" s="1"/>
  <c r="O222" i="1"/>
  <c r="N222" i="1"/>
  <c r="P221" i="1"/>
  <c r="AA224" i="10" s="1"/>
  <c r="U221" i="1" s="1"/>
  <c r="O221" i="1"/>
  <c r="N221" i="1"/>
  <c r="P220" i="1"/>
  <c r="AA223" i="10" s="1"/>
  <c r="U220" i="1" s="1"/>
  <c r="O220" i="1"/>
  <c r="N220" i="1"/>
  <c r="P219" i="1"/>
  <c r="AA222" i="10" s="1"/>
  <c r="U219" i="1" s="1"/>
  <c r="O219" i="1"/>
  <c r="N219" i="1"/>
  <c r="P218" i="1"/>
  <c r="Q218" i="1" s="1"/>
  <c r="O218" i="1"/>
  <c r="N218" i="1"/>
  <c r="P217" i="1"/>
  <c r="O217" i="1"/>
  <c r="N217" i="1"/>
  <c r="P216" i="1"/>
  <c r="AA219" i="10" s="1"/>
  <c r="U216" i="1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A213" i="10" s="1"/>
  <c r="U210" i="1" s="1"/>
  <c r="O210" i="1"/>
  <c r="N210" i="1"/>
  <c r="P209" i="1"/>
  <c r="AA212" i="10" s="1"/>
  <c r="U209" i="1" s="1"/>
  <c r="O209" i="1"/>
  <c r="N209" i="1"/>
  <c r="P208" i="1"/>
  <c r="AA211" i="10" s="1"/>
  <c r="U208" i="1" s="1"/>
  <c r="O208" i="1"/>
  <c r="N208" i="1"/>
  <c r="P207" i="1"/>
  <c r="AA210" i="10" s="1"/>
  <c r="U207" i="1" s="1"/>
  <c r="O207" i="1"/>
  <c r="N207" i="1"/>
  <c r="P206" i="1"/>
  <c r="AA209" i="10" s="1"/>
  <c r="U206" i="1" s="1"/>
  <c r="O206" i="1"/>
  <c r="N206" i="1"/>
  <c r="P205" i="1"/>
  <c r="Q205" i="1" s="1"/>
  <c r="O205" i="1"/>
  <c r="N205" i="1"/>
  <c r="P204" i="1"/>
  <c r="Q204" i="1" s="1"/>
  <c r="O204" i="1"/>
  <c r="N204" i="1"/>
  <c r="P203" i="1"/>
  <c r="AA206" i="10" s="1"/>
  <c r="U203" i="1" s="1"/>
  <c r="O203" i="1"/>
  <c r="N203" i="1"/>
  <c r="P202" i="1"/>
  <c r="AA205" i="10" s="1"/>
  <c r="U202" i="1" s="1"/>
  <c r="O202" i="1"/>
  <c r="N202" i="1"/>
  <c r="O201" i="1"/>
  <c r="N201" i="1"/>
  <c r="P200" i="1"/>
  <c r="AA203" i="10" s="1"/>
  <c r="U200" i="1" s="1"/>
  <c r="O200" i="1"/>
  <c r="N200" i="1"/>
  <c r="P199" i="1"/>
  <c r="AA202" i="10" s="1"/>
  <c r="U199" i="1" s="1"/>
  <c r="O199" i="1"/>
  <c r="N199" i="1"/>
  <c r="P198" i="1"/>
  <c r="AA201" i="10" s="1"/>
  <c r="U198" i="1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A197" i="10" s="1"/>
  <c r="U194" i="1" s="1"/>
  <c r="O194" i="1"/>
  <c r="N194" i="1"/>
  <c r="P193" i="1"/>
  <c r="O193" i="1"/>
  <c r="N193" i="1"/>
  <c r="P192" i="1"/>
  <c r="AA195" i="10" s="1"/>
  <c r="U192" i="1" s="1"/>
  <c r="O192" i="1"/>
  <c r="N192" i="1"/>
  <c r="P191" i="1"/>
  <c r="AA194" i="10" s="1"/>
  <c r="U191" i="1" s="1"/>
  <c r="O191" i="1"/>
  <c r="N191" i="1"/>
  <c r="P190" i="1"/>
  <c r="AA193" i="10" s="1"/>
  <c r="U190" i="1" s="1"/>
  <c r="O190" i="1"/>
  <c r="N190" i="1"/>
  <c r="P189" i="1"/>
  <c r="AA192" i="10" s="1"/>
  <c r="U189" i="1" s="1"/>
  <c r="O189" i="1"/>
  <c r="N189" i="1"/>
  <c r="O188" i="1"/>
  <c r="N188" i="1"/>
  <c r="P187" i="1"/>
  <c r="AA190" i="10" s="1"/>
  <c r="U187" i="1" s="1"/>
  <c r="O187" i="1"/>
  <c r="N187" i="1"/>
  <c r="P186" i="1"/>
  <c r="Q186" i="1" s="1"/>
  <c r="O186" i="1"/>
  <c r="N186" i="1"/>
  <c r="P185" i="1"/>
  <c r="AA188" i="10" s="1"/>
  <c r="U185" i="1" s="1"/>
  <c r="O185" i="1"/>
  <c r="N185" i="1"/>
  <c r="P184" i="1"/>
  <c r="AA187" i="10" s="1"/>
  <c r="U184" i="1" s="1"/>
  <c r="O184" i="1"/>
  <c r="N184" i="1"/>
  <c r="Q183" i="1"/>
  <c r="O183" i="1"/>
  <c r="N183" i="1"/>
  <c r="P182" i="1"/>
  <c r="AA185" i="10" s="1"/>
  <c r="U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AA182" i="10" s="1"/>
  <c r="U179" i="1" s="1"/>
  <c r="O179" i="1"/>
  <c r="N179" i="1"/>
  <c r="P178" i="1"/>
  <c r="Q178" i="1" s="1"/>
  <c r="O178" i="1"/>
  <c r="N178" i="1"/>
  <c r="P177" i="1"/>
  <c r="AA180" i="10" s="1"/>
  <c r="U177" i="1" s="1"/>
  <c r="O177" i="1"/>
  <c r="N177" i="1"/>
  <c r="P176" i="1"/>
  <c r="AA179" i="10" s="1"/>
  <c r="U176" i="1" s="1"/>
  <c r="O176" i="1"/>
  <c r="N176" i="1"/>
  <c r="P175" i="1"/>
  <c r="AA178" i="10" s="1"/>
  <c r="U175" i="1" s="1"/>
  <c r="O175" i="1"/>
  <c r="N175" i="1"/>
  <c r="P174" i="1"/>
  <c r="AA177" i="10" s="1"/>
  <c r="U174" i="1" s="1"/>
  <c r="O174" i="1"/>
  <c r="N174" i="1"/>
  <c r="P173" i="1"/>
  <c r="AA176" i="10" s="1"/>
  <c r="U173" i="1" s="1"/>
  <c r="O173" i="1"/>
  <c r="N173" i="1"/>
  <c r="P172" i="1"/>
  <c r="Q172" i="1" s="1"/>
  <c r="O172" i="1"/>
  <c r="N172" i="1"/>
  <c r="P171" i="1"/>
  <c r="AA174" i="10" s="1"/>
  <c r="U171" i="1" s="1"/>
  <c r="O171" i="1"/>
  <c r="N171" i="1"/>
  <c r="P170" i="1"/>
  <c r="AA173" i="10" s="1"/>
  <c r="U170" i="1" s="1"/>
  <c r="O170" i="1"/>
  <c r="N170" i="1"/>
  <c r="P169" i="1"/>
  <c r="AA172" i="10" s="1"/>
  <c r="U169" i="1" s="1"/>
  <c r="O169" i="1"/>
  <c r="N169" i="1"/>
  <c r="P168" i="1"/>
  <c r="AA171" i="10" s="1"/>
  <c r="U168" i="1" s="1"/>
  <c r="O168" i="1"/>
  <c r="N168" i="1"/>
  <c r="P167" i="1"/>
  <c r="AA170" i="10" s="1"/>
  <c r="U167" i="1" s="1"/>
  <c r="O167" i="1"/>
  <c r="N167" i="1"/>
  <c r="P166" i="1"/>
  <c r="Q166" i="1" s="1"/>
  <c r="O166" i="1"/>
  <c r="N166" i="1"/>
  <c r="AA168" i="10"/>
  <c r="U165" i="1" s="1"/>
  <c r="O165" i="1"/>
  <c r="N165" i="1"/>
  <c r="P164" i="1"/>
  <c r="Q164" i="1" s="1"/>
  <c r="O164" i="1"/>
  <c r="N164" i="1"/>
  <c r="P163" i="1"/>
  <c r="Q163" i="1" s="1"/>
  <c r="O163" i="1"/>
  <c r="N163" i="1"/>
  <c r="P162" i="1"/>
  <c r="AA165" i="10" s="1"/>
  <c r="U162" i="1" s="1"/>
  <c r="O162" i="1"/>
  <c r="N162" i="1"/>
  <c r="P161" i="1"/>
  <c r="AA164" i="10" s="1"/>
  <c r="U161" i="1" s="1"/>
  <c r="O161" i="1"/>
  <c r="N161" i="1"/>
  <c r="P160" i="1"/>
  <c r="AA163" i="10" s="1"/>
  <c r="U160" i="1" s="1"/>
  <c r="O160" i="1"/>
  <c r="N160" i="1"/>
  <c r="P159" i="1"/>
  <c r="Q159" i="1" s="1"/>
  <c r="O159" i="1"/>
  <c r="N159" i="1"/>
  <c r="P158" i="1"/>
  <c r="AA161" i="10" s="1"/>
  <c r="U158" i="1" s="1"/>
  <c r="O158" i="1"/>
  <c r="N158" i="1"/>
  <c r="P157" i="1"/>
  <c r="AA160" i="10" s="1"/>
  <c r="U157" i="1" s="1"/>
  <c r="O157" i="1"/>
  <c r="N157" i="1"/>
  <c r="P156" i="1"/>
  <c r="AA159" i="10" s="1"/>
  <c r="U156" i="1" s="1"/>
  <c r="O156" i="1"/>
  <c r="N156" i="1"/>
  <c r="P155" i="1"/>
  <c r="AA158" i="10" s="1"/>
  <c r="U155" i="1" s="1"/>
  <c r="O155" i="1"/>
  <c r="N155" i="1"/>
  <c r="P154" i="1"/>
  <c r="Q154" i="1" s="1"/>
  <c r="O154" i="1"/>
  <c r="N154" i="1"/>
  <c r="O153" i="1"/>
  <c r="N153" i="1"/>
  <c r="P152" i="1"/>
  <c r="AA155" i="10" s="1"/>
  <c r="U152" i="1" s="1"/>
  <c r="O152" i="1"/>
  <c r="N152" i="1"/>
  <c r="Q151" i="1"/>
  <c r="O151" i="1"/>
  <c r="N151" i="1"/>
  <c r="P150" i="1"/>
  <c r="AA153" i="10" s="1"/>
  <c r="U150" i="1" s="1"/>
  <c r="O150" i="1"/>
  <c r="N150" i="1"/>
  <c r="P149" i="1"/>
  <c r="Q149" i="1" s="1"/>
  <c r="O149" i="1"/>
  <c r="N149" i="1"/>
  <c r="P148" i="1"/>
  <c r="AA151" i="10" s="1"/>
  <c r="U148" i="1" s="1"/>
  <c r="O148" i="1"/>
  <c r="N148" i="1"/>
  <c r="P147" i="1"/>
  <c r="AA150" i="10" s="1"/>
  <c r="U147" i="1" s="1"/>
  <c r="O147" i="1"/>
  <c r="N147" i="1"/>
  <c r="P146" i="1"/>
  <c r="AA149" i="10" s="1"/>
  <c r="U146" i="1" s="1"/>
  <c r="O146" i="1"/>
  <c r="N146" i="1"/>
  <c r="P145" i="1"/>
  <c r="AA148" i="10" s="1"/>
  <c r="U145" i="1" s="1"/>
  <c r="O145" i="1"/>
  <c r="N145" i="1"/>
  <c r="P144" i="1"/>
  <c r="AA147" i="10" s="1"/>
  <c r="U144" i="1" s="1"/>
  <c r="O144" i="1"/>
  <c r="N144" i="1"/>
  <c r="P143" i="1"/>
  <c r="Q143" i="1" s="1"/>
  <c r="O143" i="1"/>
  <c r="N143" i="1"/>
  <c r="P142" i="1"/>
  <c r="AA145" i="10" s="1"/>
  <c r="U142" i="1" s="1"/>
  <c r="O142" i="1"/>
  <c r="N142" i="1"/>
  <c r="P141" i="1"/>
  <c r="Q141" i="1" s="1"/>
  <c r="O141" i="1"/>
  <c r="N141" i="1"/>
  <c r="P140" i="1"/>
  <c r="AA143" i="10" s="1"/>
  <c r="U140" i="1" s="1"/>
  <c r="O140" i="1"/>
  <c r="N140" i="1"/>
  <c r="AA142" i="10"/>
  <c r="U139" i="1" s="1"/>
  <c r="O139" i="1"/>
  <c r="N139" i="1"/>
  <c r="P138" i="1"/>
  <c r="AA141" i="10" s="1"/>
  <c r="U138" i="1" s="1"/>
  <c r="O138" i="1"/>
  <c r="N138" i="1"/>
  <c r="P137" i="1"/>
  <c r="Q137" i="1" s="1"/>
  <c r="O137" i="1"/>
  <c r="N137" i="1"/>
  <c r="P136" i="1"/>
  <c r="AA139" i="10" s="1"/>
  <c r="U136" i="1" s="1"/>
  <c r="O136" i="1"/>
  <c r="N136" i="1"/>
  <c r="O135" i="1"/>
  <c r="N135" i="1"/>
  <c r="P134" i="1"/>
  <c r="AA137" i="10" s="1"/>
  <c r="U134" i="1" s="1"/>
  <c r="O134" i="1"/>
  <c r="N134" i="1"/>
  <c r="P133" i="1"/>
  <c r="Q133" i="1" s="1"/>
  <c r="O133" i="1"/>
  <c r="N133" i="1"/>
  <c r="P132" i="1"/>
  <c r="Q132" i="1" s="1"/>
  <c r="O132" i="1"/>
  <c r="N132" i="1"/>
  <c r="P131" i="1"/>
  <c r="AA134" i="10" s="1"/>
  <c r="U131" i="1" s="1"/>
  <c r="O131" i="1"/>
  <c r="N131" i="1"/>
  <c r="P130" i="1"/>
  <c r="AA133" i="10" s="1"/>
  <c r="U130" i="1" s="1"/>
  <c r="O130" i="1"/>
  <c r="N130" i="1"/>
  <c r="P129" i="1"/>
  <c r="AA132" i="10" s="1"/>
  <c r="U129" i="1" s="1"/>
  <c r="O129" i="1"/>
  <c r="N129" i="1"/>
  <c r="P128" i="1"/>
  <c r="AA131" i="10" s="1"/>
  <c r="U128" i="1" s="1"/>
  <c r="O128" i="1"/>
  <c r="N128" i="1"/>
  <c r="P127" i="1"/>
  <c r="AA130" i="10" s="1"/>
  <c r="U127" i="1" s="1"/>
  <c r="O127" i="1"/>
  <c r="N127" i="1"/>
  <c r="P126" i="1"/>
  <c r="AA129" i="10" s="1"/>
  <c r="U126" i="1" s="1"/>
  <c r="O126" i="1"/>
  <c r="N126" i="1"/>
  <c r="P125" i="1"/>
  <c r="AA128" i="10" s="1"/>
  <c r="U125" i="1" s="1"/>
  <c r="O125" i="1"/>
  <c r="N125" i="1"/>
  <c r="P124" i="1"/>
  <c r="AA127" i="10" s="1"/>
  <c r="U124" i="1" s="1"/>
  <c r="O124" i="1"/>
  <c r="N124" i="1"/>
  <c r="P123" i="1"/>
  <c r="Q123" i="1" s="1"/>
  <c r="O123" i="1"/>
  <c r="N123" i="1"/>
  <c r="P122" i="1"/>
  <c r="AA125" i="10" s="1"/>
  <c r="U122" i="1" s="1"/>
  <c r="O122" i="1"/>
  <c r="N122" i="1"/>
  <c r="Q121" i="1"/>
  <c r="O121" i="1"/>
  <c r="N121" i="1"/>
  <c r="P120" i="1"/>
  <c r="AA123" i="10" s="1"/>
  <c r="U120" i="1" s="1"/>
  <c r="O120" i="1"/>
  <c r="N120" i="1"/>
  <c r="P119" i="1"/>
  <c r="AA122" i="10" s="1"/>
  <c r="U119" i="1" s="1"/>
  <c r="O119" i="1"/>
  <c r="N119" i="1"/>
  <c r="O118" i="1"/>
  <c r="N118" i="1"/>
  <c r="O117" i="1"/>
  <c r="N117" i="1"/>
  <c r="P116" i="1"/>
  <c r="AA119" i="10" s="1"/>
  <c r="U116" i="1" s="1"/>
  <c r="O116" i="1"/>
  <c r="N116" i="1"/>
  <c r="P115" i="1"/>
  <c r="AA118" i="10" s="1"/>
  <c r="U115" i="1" s="1"/>
  <c r="O115" i="1"/>
  <c r="N115" i="1"/>
  <c r="P114" i="1"/>
  <c r="Q114" i="1" s="1"/>
  <c r="O114" i="1"/>
  <c r="N114" i="1"/>
  <c r="P113" i="1"/>
  <c r="Q113" i="1" s="1"/>
  <c r="O113" i="1"/>
  <c r="N113" i="1"/>
  <c r="P112" i="1"/>
  <c r="AA115" i="10" s="1"/>
  <c r="U112" i="1" s="1"/>
  <c r="O112" i="1"/>
  <c r="N112" i="1"/>
  <c r="P111" i="1"/>
  <c r="AA114" i="10" s="1"/>
  <c r="U111" i="1" s="1"/>
  <c r="O111" i="1"/>
  <c r="N111" i="1"/>
  <c r="P110" i="1"/>
  <c r="AA113" i="10" s="1"/>
  <c r="U110" i="1" s="1"/>
  <c r="O110" i="1"/>
  <c r="N110" i="1"/>
  <c r="P109" i="1"/>
  <c r="AA112" i="10" s="1"/>
  <c r="U109" i="1" s="1"/>
  <c r="O109" i="1"/>
  <c r="N109" i="1"/>
  <c r="P108" i="1"/>
  <c r="Q108" i="1" s="1"/>
  <c r="O108" i="1"/>
  <c r="N108" i="1"/>
  <c r="P107" i="1"/>
  <c r="AA110" i="10" s="1"/>
  <c r="U107" i="1" s="1"/>
  <c r="O107" i="1"/>
  <c r="N107" i="1"/>
  <c r="P106" i="1"/>
  <c r="AA109" i="10" s="1"/>
  <c r="U106" i="1" s="1"/>
  <c r="O106" i="1"/>
  <c r="N106" i="1"/>
  <c r="O105" i="1"/>
  <c r="N105" i="1"/>
  <c r="AA107" i="10"/>
  <c r="U104" i="1" s="1"/>
  <c r="O104" i="1"/>
  <c r="N104" i="1"/>
  <c r="O103" i="1"/>
  <c r="N103" i="1"/>
  <c r="P102" i="1"/>
  <c r="AA105" i="10" s="1"/>
  <c r="U102" i="1" s="1"/>
  <c r="O102" i="1"/>
  <c r="N102" i="1"/>
  <c r="O101" i="1"/>
  <c r="N101" i="1"/>
  <c r="P100" i="1"/>
  <c r="AA103" i="10" s="1"/>
  <c r="U100" i="1" s="1"/>
  <c r="O100" i="1"/>
  <c r="N100" i="1"/>
  <c r="P99" i="1"/>
  <c r="AA102" i="10" s="1"/>
  <c r="U99" i="1" s="1"/>
  <c r="O99" i="1"/>
  <c r="N99" i="1"/>
  <c r="P98" i="1"/>
  <c r="AA101" i="10" s="1"/>
  <c r="U98" i="1" s="1"/>
  <c r="O98" i="1"/>
  <c r="N98" i="1"/>
  <c r="AA100" i="10"/>
  <c r="U97" i="1" s="1"/>
  <c r="O97" i="1"/>
  <c r="N97" i="1"/>
  <c r="P96" i="1"/>
  <c r="AA99" i="10" s="1"/>
  <c r="U96" i="1" s="1"/>
  <c r="O96" i="1"/>
  <c r="N96" i="1"/>
  <c r="O95" i="1"/>
  <c r="N95" i="1"/>
  <c r="O94" i="1"/>
  <c r="N94" i="1"/>
  <c r="P93" i="1"/>
  <c r="AA96" i="10" s="1"/>
  <c r="U93" i="1" s="1"/>
  <c r="O93" i="1"/>
  <c r="N93" i="1"/>
  <c r="P92" i="1"/>
  <c r="Q92" i="1" s="1"/>
  <c r="O92" i="1"/>
  <c r="N92" i="1"/>
  <c r="P91" i="1"/>
  <c r="Q91" i="1" s="1"/>
  <c r="O91" i="1"/>
  <c r="N91" i="1"/>
  <c r="P90" i="1"/>
  <c r="AA93" i="10" s="1"/>
  <c r="U90" i="1" s="1"/>
  <c r="O90" i="1"/>
  <c r="N90" i="1"/>
  <c r="P89" i="1"/>
  <c r="AA92" i="10" s="1"/>
  <c r="U89" i="1" s="1"/>
  <c r="O89" i="1"/>
  <c r="N89" i="1"/>
  <c r="P88" i="1"/>
  <c r="AA91" i="10" s="1"/>
  <c r="U88" i="1" s="1"/>
  <c r="O88" i="1"/>
  <c r="N88" i="1"/>
  <c r="P87" i="1"/>
  <c r="AA90" i="10" s="1"/>
  <c r="U87" i="1" s="1"/>
  <c r="O87" i="1"/>
  <c r="N87" i="1"/>
  <c r="P86" i="1"/>
  <c r="AA89" i="10" s="1"/>
  <c r="U86" i="1" s="1"/>
  <c r="O86" i="1"/>
  <c r="N86" i="1"/>
  <c r="P85" i="1"/>
  <c r="Q85" i="1" s="1"/>
  <c r="O85" i="1"/>
  <c r="N85" i="1"/>
  <c r="P84" i="1"/>
  <c r="AA87" i="10" s="1"/>
  <c r="U84" i="1" s="1"/>
  <c r="O84" i="1"/>
  <c r="N84" i="1"/>
  <c r="P83" i="1"/>
  <c r="AA86" i="10" s="1"/>
  <c r="U83" i="1" s="1"/>
  <c r="O83" i="1"/>
  <c r="N83" i="1"/>
  <c r="P82" i="1"/>
  <c r="Q82" i="1" s="1"/>
  <c r="O82" i="1"/>
  <c r="N82" i="1"/>
  <c r="P81" i="1"/>
  <c r="AA84" i="10" s="1"/>
  <c r="U81" i="1" s="1"/>
  <c r="O81" i="1"/>
  <c r="N81" i="1"/>
  <c r="P80" i="1"/>
  <c r="AA83" i="10" s="1"/>
  <c r="U80" i="1" s="1"/>
  <c r="O80" i="1"/>
  <c r="N80" i="1"/>
  <c r="P79" i="1"/>
  <c r="AA82" i="10" s="1"/>
  <c r="U79" i="1" s="1"/>
  <c r="O79" i="1"/>
  <c r="N79" i="1"/>
  <c r="P78" i="1"/>
  <c r="AA81" i="10" s="1"/>
  <c r="U78" i="1" s="1"/>
  <c r="O78" i="1"/>
  <c r="N78" i="1"/>
  <c r="Q77" i="1"/>
  <c r="O77" i="1"/>
  <c r="N77" i="1"/>
  <c r="P76" i="1"/>
  <c r="AA79" i="10" s="1"/>
  <c r="U76" i="1" s="1"/>
  <c r="O76" i="1"/>
  <c r="N76" i="1"/>
  <c r="P75" i="1"/>
  <c r="AA78" i="10" s="1"/>
  <c r="U75" i="1" s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AA74" i="10" s="1"/>
  <c r="U71" i="1" s="1"/>
  <c r="O71" i="1"/>
  <c r="N71" i="1"/>
  <c r="P70" i="1"/>
  <c r="AA73" i="10" s="1"/>
  <c r="U70" i="1" s="1"/>
  <c r="O70" i="1"/>
  <c r="N70" i="1"/>
  <c r="P69" i="1"/>
  <c r="Q69" i="1" s="1"/>
  <c r="O69" i="1"/>
  <c r="N69" i="1"/>
  <c r="P68" i="1"/>
  <c r="Q68" i="1" s="1"/>
  <c r="O68" i="1"/>
  <c r="N68" i="1"/>
  <c r="O67" i="1"/>
  <c r="N67" i="1"/>
  <c r="P66" i="1"/>
  <c r="Q66" i="1" s="1"/>
  <c r="O66" i="1"/>
  <c r="N66" i="1"/>
  <c r="P65" i="1"/>
  <c r="AA68" i="10" s="1"/>
  <c r="U65" i="1" s="1"/>
  <c r="O65" i="1"/>
  <c r="N65" i="1"/>
  <c r="AA67" i="10"/>
  <c r="U64" i="1" s="1"/>
  <c r="O64" i="1"/>
  <c r="N64" i="1"/>
  <c r="P63" i="1"/>
  <c r="AA66" i="10" s="1"/>
  <c r="U63" i="1" s="1"/>
  <c r="O63" i="1"/>
  <c r="N63" i="1"/>
  <c r="P62" i="1"/>
  <c r="AA65" i="10" s="1"/>
  <c r="U62" i="1" s="1"/>
  <c r="O62" i="1"/>
  <c r="N62" i="1"/>
  <c r="P61" i="1"/>
  <c r="AA64" i="10" s="1"/>
  <c r="U61" i="1" s="1"/>
  <c r="O61" i="1"/>
  <c r="N61" i="1"/>
  <c r="P60" i="1"/>
  <c r="AA63" i="10" s="1"/>
  <c r="U60" i="1" s="1"/>
  <c r="O60" i="1"/>
  <c r="N60" i="1"/>
  <c r="P59" i="1"/>
  <c r="AA62" i="10" s="1"/>
  <c r="U59" i="1" s="1"/>
  <c r="O59" i="1"/>
  <c r="N59" i="1"/>
  <c r="P58" i="1"/>
  <c r="AA61" i="10" s="1"/>
  <c r="U58" i="1" s="1"/>
  <c r="O58" i="1"/>
  <c r="N58" i="1"/>
  <c r="P57" i="1"/>
  <c r="AA60" i="10" s="1"/>
  <c r="U57" i="1" s="1"/>
  <c r="O57" i="1"/>
  <c r="N57" i="1"/>
  <c r="P56" i="1"/>
  <c r="AA59" i="10" s="1"/>
  <c r="U56" i="1" s="1"/>
  <c r="O56" i="1"/>
  <c r="N56" i="1"/>
  <c r="O55" i="1"/>
  <c r="N55" i="1"/>
  <c r="P54" i="1"/>
  <c r="Q54" i="1" s="1"/>
  <c r="O54" i="1"/>
  <c r="N54" i="1"/>
  <c r="P53" i="1"/>
  <c r="AA56" i="10" s="1"/>
  <c r="U53" i="1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A51" i="10" s="1"/>
  <c r="U48" i="1" s="1"/>
  <c r="O48" i="1"/>
  <c r="N48" i="1"/>
  <c r="P47" i="1"/>
  <c r="AA50" i="10" s="1"/>
  <c r="U47" i="1" s="1"/>
  <c r="O47" i="1"/>
  <c r="N47" i="1"/>
  <c r="P46" i="1"/>
  <c r="AA49" i="10" s="1"/>
  <c r="U46" i="1" s="1"/>
  <c r="O46" i="1"/>
  <c r="N46" i="1"/>
  <c r="P45" i="1"/>
  <c r="Q45" i="1" s="1"/>
  <c r="O45" i="1"/>
  <c r="N45" i="1"/>
  <c r="P44" i="1"/>
  <c r="AA47" i="10" s="1"/>
  <c r="U44" i="1" s="1"/>
  <c r="O44" i="1"/>
  <c r="N44" i="1"/>
  <c r="O43" i="1"/>
  <c r="N43" i="1"/>
  <c r="Q42" i="1"/>
  <c r="O42" i="1"/>
  <c r="N42" i="1"/>
  <c r="P41" i="1"/>
  <c r="AA44" i="10" s="1"/>
  <c r="U41" i="1" s="1"/>
  <c r="O41" i="1"/>
  <c r="N41" i="1"/>
  <c r="P40" i="1"/>
  <c r="AA43" i="10" s="1"/>
  <c r="U40" i="1" s="1"/>
  <c r="O40" i="1"/>
  <c r="N40" i="1"/>
  <c r="P39" i="1"/>
  <c r="AA42" i="10" s="1"/>
  <c r="U39" i="1" s="1"/>
  <c r="O39" i="1"/>
  <c r="N39" i="1"/>
  <c r="P38" i="1"/>
  <c r="AA41" i="10" s="1"/>
  <c r="U38" i="1" s="1"/>
  <c r="O38" i="1"/>
  <c r="N38" i="1"/>
  <c r="P37" i="1"/>
  <c r="AA40" i="10" s="1"/>
  <c r="U37" i="1" s="1"/>
  <c r="O37" i="1"/>
  <c r="N37" i="1"/>
  <c r="P36" i="1"/>
  <c r="Q36" i="1" s="1"/>
  <c r="O36" i="1"/>
  <c r="N36" i="1"/>
  <c r="P35" i="1"/>
  <c r="AA38" i="10" s="1"/>
  <c r="U35" i="1" s="1"/>
  <c r="O35" i="1"/>
  <c r="N35" i="1"/>
  <c r="P34" i="1"/>
  <c r="Q34" i="1" s="1"/>
  <c r="O34" i="1"/>
  <c r="N34" i="1"/>
  <c r="P33" i="1"/>
  <c r="Q33" i="1" s="1"/>
  <c r="O33" i="1"/>
  <c r="N33" i="1"/>
  <c r="P32" i="1"/>
  <c r="AA35" i="10" s="1"/>
  <c r="U32" i="1" s="1"/>
  <c r="O32" i="1"/>
  <c r="N32" i="1"/>
  <c r="O31" i="1"/>
  <c r="N31" i="1"/>
  <c r="O30" i="1"/>
  <c r="N30" i="1"/>
  <c r="O29" i="1"/>
  <c r="N29" i="1"/>
  <c r="P28" i="1"/>
  <c r="Q28" i="1" s="1"/>
  <c r="O28" i="1"/>
  <c r="N28" i="1"/>
  <c r="O27" i="1"/>
  <c r="N27" i="1"/>
  <c r="P26" i="1"/>
  <c r="AA29" i="10" s="1"/>
  <c r="U26" i="1" s="1"/>
  <c r="O26" i="1"/>
  <c r="N26" i="1"/>
  <c r="Q25" i="1"/>
  <c r="O25" i="1"/>
  <c r="N25" i="1"/>
  <c r="P24" i="1"/>
  <c r="AA27" i="10" s="1"/>
  <c r="U24" i="1" s="1"/>
  <c r="O24" i="1"/>
  <c r="N24" i="1"/>
  <c r="P23" i="1"/>
  <c r="AA26" i="10" s="1"/>
  <c r="U23" i="1" s="1"/>
  <c r="O23" i="1"/>
  <c r="N23" i="1"/>
  <c r="P22" i="1"/>
  <c r="AA25" i="10" s="1"/>
  <c r="U22" i="1" s="1"/>
  <c r="O22" i="1"/>
  <c r="N22" i="1"/>
  <c r="O21" i="1"/>
  <c r="N21" i="1"/>
  <c r="P20" i="1"/>
  <c r="AA23" i="10" s="1"/>
  <c r="U20" i="1" s="1"/>
  <c r="O20" i="1"/>
  <c r="N20" i="1"/>
  <c r="P19" i="1"/>
  <c r="AA22" i="10" s="1"/>
  <c r="U19" i="1" s="1"/>
  <c r="O19" i="1"/>
  <c r="N19" i="1"/>
  <c r="P18" i="1"/>
  <c r="AA21" i="10" s="1"/>
  <c r="U18" i="1" s="1"/>
  <c r="O18" i="1"/>
  <c r="N18" i="1"/>
  <c r="O17" i="1"/>
  <c r="N17" i="1"/>
  <c r="P16" i="1"/>
  <c r="AA19" i="10" s="1"/>
  <c r="U16" i="1" s="1"/>
  <c r="O16" i="1"/>
  <c r="N16" i="1"/>
  <c r="P15" i="1"/>
  <c r="AA18" i="10" s="1"/>
  <c r="U15" i="1" s="1"/>
  <c r="O15" i="1"/>
  <c r="N15" i="1"/>
  <c r="P14" i="1"/>
  <c r="AA17" i="10" s="1"/>
  <c r="U14" i="1" s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AA11" i="10" s="1"/>
  <c r="U8" i="1" s="1"/>
  <c r="O8" i="1"/>
  <c r="N8" i="1"/>
  <c r="O7" i="1"/>
  <c r="N7" i="1"/>
  <c r="P6" i="1"/>
  <c r="AA9" i="10" s="1"/>
  <c r="U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A5" i="10" s="1"/>
  <c r="U2" i="1" s="1"/>
  <c r="O2" i="1"/>
  <c r="N2" i="1"/>
  <c r="AA14" i="10"/>
  <c r="U11" i="1" s="1"/>
  <c r="AA54" i="10"/>
  <c r="U51" i="1" s="1"/>
  <c r="AA106" i="10"/>
  <c r="U103" i="1" s="1"/>
  <c r="AA156" i="10"/>
  <c r="U153" i="1" s="1"/>
  <c r="AA196" i="10"/>
  <c r="U193" i="1" s="1"/>
  <c r="AA220" i="10"/>
  <c r="U217" i="1" s="1"/>
  <c r="AA236" i="10"/>
  <c r="U233" i="1" s="1"/>
  <c r="AA250" i="10"/>
  <c r="U247" i="1" s="1"/>
  <c r="AA287" i="10"/>
  <c r="U284" i="1" s="1"/>
  <c r="AA311" i="10"/>
  <c r="U308" i="1" s="1"/>
  <c r="AA346" i="10"/>
  <c r="U343" i="1" s="1"/>
  <c r="AA412" i="10"/>
  <c r="U409" i="1" s="1"/>
  <c r="AA439" i="10"/>
  <c r="U436" i="1" s="1"/>
  <c r="AA455" i="10"/>
  <c r="U452" i="1" s="1"/>
  <c r="AA463" i="10"/>
  <c r="U460" i="1" s="1"/>
  <c r="AA466" i="10"/>
  <c r="U463" i="1" s="1"/>
  <c r="AA474" i="10"/>
  <c r="U471" i="1" s="1"/>
  <c r="AA482" i="10"/>
  <c r="U479" i="1" s="1"/>
  <c r="AA490" i="10"/>
  <c r="U487" i="1" s="1"/>
  <c r="AA498" i="10"/>
  <c r="U495" i="1" s="1"/>
  <c r="AA506" i="10"/>
  <c r="U503" i="1" s="1"/>
  <c r="AA514" i="10"/>
  <c r="U511" i="1" s="1"/>
  <c r="AA522" i="10"/>
  <c r="U519" i="1" s="1"/>
  <c r="AA524" i="10"/>
  <c r="U521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594" i="10"/>
  <c r="U591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4" i="10"/>
  <c r="U651" i="1" s="1"/>
  <c r="AA655" i="10"/>
  <c r="U652" i="1" s="1"/>
  <c r="AA657" i="10"/>
  <c r="U654" i="1" s="1"/>
  <c r="AA663" i="10"/>
  <c r="U660" i="1" s="1"/>
  <c r="AA665" i="10"/>
  <c r="U662" i="1" s="1"/>
  <c r="AA673" i="10"/>
  <c r="U670" i="1" s="1"/>
  <c r="AA682" i="10"/>
  <c r="U679" i="1" s="1"/>
  <c r="AA684" i="10"/>
  <c r="U681" i="1" s="1"/>
  <c r="AA689" i="10"/>
  <c r="U686" i="1" s="1"/>
  <c r="AA690" i="10"/>
  <c r="U687" i="1" s="1"/>
  <c r="AA692" i="10"/>
  <c r="U689" i="1" s="1"/>
  <c r="AA694" i="10"/>
  <c r="U691" i="1" s="1"/>
  <c r="AA700" i="10"/>
  <c r="U697" i="1" s="1"/>
  <c r="AA708" i="10"/>
  <c r="U705" i="1" s="1"/>
  <c r="AA719" i="10"/>
  <c r="U716" i="1" s="1"/>
  <c r="AA724" i="10"/>
  <c r="U721" i="1" s="1"/>
  <c r="AA735" i="10"/>
  <c r="U732" i="1" s="1"/>
  <c r="AA748" i="10"/>
  <c r="U745" i="1" s="1"/>
  <c r="AA749" i="10"/>
  <c r="U746" i="1" s="1"/>
  <c r="AA760" i="10"/>
  <c r="U757" i="1" s="1"/>
  <c r="AA786" i="10"/>
  <c r="U783" i="1" s="1"/>
  <c r="AA792" i="10"/>
  <c r="U789" i="1" s="1"/>
  <c r="AA793" i="10"/>
  <c r="U790" i="1" s="1"/>
  <c r="AA794" i="10"/>
  <c r="U791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M16" i="34" l="1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577" i="10"/>
  <c r="U574" i="1" s="1"/>
  <c r="AA388" i="10"/>
  <c r="U385" i="1" s="1"/>
  <c r="AA175" i="10"/>
  <c r="U172" i="1" s="1"/>
  <c r="Q774" i="1"/>
  <c r="AA601" i="10"/>
  <c r="U598" i="1" s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AA356" i="10"/>
  <c r="U353" i="1" s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772" i="10"/>
  <c r="U769" i="1" s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761" i="10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T57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O169" i="10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Z255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493" i="10"/>
  <c r="U490" i="1" s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321" i="10"/>
  <c r="Z470" i="10"/>
  <c r="Z637" i="10"/>
  <c r="Z822" i="10"/>
  <c r="Z772" i="10"/>
  <c r="Z705" i="10"/>
  <c r="Z530" i="10"/>
  <c r="Z313" i="10"/>
  <c r="Z340" i="10"/>
  <c r="Z357" i="10"/>
  <c r="Z381" i="10"/>
  <c r="Z465" i="10"/>
  <c r="Z686" i="10"/>
  <c r="Z808" i="10"/>
  <c r="Z727" i="10"/>
  <c r="Z689" i="10"/>
  <c r="Z666" i="10"/>
  <c r="Z655" i="10"/>
  <c r="Z600" i="10"/>
  <c r="Z574" i="10"/>
  <c r="Z537" i="10"/>
  <c r="Z506" i="10"/>
  <c r="Z474" i="10"/>
  <c r="Z444" i="10"/>
  <c r="Z319" i="10"/>
  <c r="Z220" i="10"/>
  <c r="Z193" i="10"/>
  <c r="Z156" i="10"/>
  <c r="Z11" i="10"/>
  <c r="Z23" i="10"/>
  <c r="Z56" i="10"/>
  <c r="Z59" i="10"/>
  <c r="Z67" i="10"/>
  <c r="F5" i="35" s="1"/>
  <c r="J5" i="35" s="1"/>
  <c r="Z75" i="10"/>
  <c r="Z83" i="10"/>
  <c r="Z91" i="10"/>
  <c r="Z102" i="10"/>
  <c r="Z113" i="10"/>
  <c r="Z132" i="10"/>
  <c r="Z143" i="10"/>
  <c r="Z151" i="10"/>
  <c r="Z170" i="10"/>
  <c r="Z194" i="10"/>
  <c r="Z210" i="10"/>
  <c r="Z248" i="10"/>
  <c r="Z256" i="10"/>
  <c r="Z280" i="10"/>
  <c r="Z291" i="10"/>
  <c r="Z299" i="10"/>
  <c r="Z307" i="10"/>
  <c r="Z315" i="10"/>
  <c r="Z318" i="10"/>
  <c r="Z326" i="10"/>
  <c r="Z334" i="10"/>
  <c r="Z342" i="10"/>
  <c r="Z359" i="10"/>
  <c r="Z375" i="10"/>
  <c r="Z418" i="10"/>
  <c r="Z426" i="10"/>
  <c r="Z429" i="10"/>
  <c r="Z437" i="10"/>
  <c r="Z445" i="10"/>
  <c r="Z459" i="10"/>
  <c r="Z467" i="10"/>
  <c r="Z486" i="10"/>
  <c r="Z502" i="10"/>
  <c r="Z518" i="10"/>
  <c r="Z526" i="10"/>
  <c r="Z553" i="10"/>
  <c r="Z561" i="10"/>
  <c r="Z572" i="10"/>
  <c r="Z580" i="10"/>
  <c r="Z588" i="10"/>
  <c r="Z604" i="10"/>
  <c r="Z612" i="10"/>
  <c r="Z623" i="10"/>
  <c r="Z634" i="10"/>
  <c r="Z642" i="10"/>
  <c r="Z653" i="10"/>
  <c r="Z669" i="10"/>
  <c r="Z680" i="10"/>
  <c r="Z688" i="10"/>
  <c r="Z704" i="10"/>
  <c r="Z715" i="10"/>
  <c r="Z723" i="10"/>
  <c r="Z737" i="10"/>
  <c r="Z764" i="10"/>
  <c r="Z796" i="10"/>
  <c r="Z834" i="10"/>
  <c r="Z786" i="10"/>
  <c r="Z372" i="10"/>
  <c r="Z250" i="10"/>
  <c r="Z148" i="10"/>
  <c r="Z54" i="10"/>
  <c r="Z40" i="10"/>
  <c r="Z127" i="10"/>
  <c r="Z625" i="10"/>
  <c r="Z570" i="10"/>
  <c r="Z407" i="10"/>
  <c r="Z289" i="10"/>
  <c r="Z188" i="10"/>
  <c r="Z62" i="10"/>
  <c r="Z78" i="10"/>
  <c r="Z283" i="10"/>
  <c r="Z329" i="10"/>
  <c r="Z556" i="10"/>
  <c r="Z564" i="10"/>
  <c r="Z599" i="10"/>
  <c r="Z683" i="10"/>
  <c r="Z43" i="10"/>
  <c r="Z73" i="10"/>
  <c r="Z119" i="10"/>
  <c r="Z160" i="10"/>
  <c r="Z246" i="10"/>
  <c r="Z405" i="10"/>
  <c r="Z424" i="10"/>
  <c r="Z451" i="10"/>
  <c r="Z500" i="10"/>
  <c r="Z770" i="10"/>
  <c r="Z754" i="10"/>
  <c r="Z740" i="10"/>
  <c r="Z700" i="10"/>
  <c r="Z663" i="10"/>
  <c r="Z586" i="10"/>
  <c r="Z562" i="10"/>
  <c r="Z529" i="10"/>
  <c r="Z463" i="10"/>
  <c r="Z400" i="10"/>
  <c r="Z367" i="10"/>
  <c r="Z338" i="10"/>
  <c r="Z311" i="10"/>
  <c r="Z276" i="10"/>
  <c r="Z241" i="10"/>
  <c r="Z212" i="10"/>
  <c r="Z178" i="10"/>
  <c r="Z140" i="10"/>
  <c r="Z44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19" i="10"/>
  <c r="Z227" i="10"/>
  <c r="Z265" i="10"/>
  <c r="Z281" i="10"/>
  <c r="Z343" i="10"/>
  <c r="Z360" i="10"/>
  <c r="Z376" i="10"/>
  <c r="Z384" i="10"/>
  <c r="Z408" i="10"/>
  <c r="Z419" i="10"/>
  <c r="Z427" i="10"/>
  <c r="Z438" i="10"/>
  <c r="Z460" i="10"/>
  <c r="Z468" i="10"/>
  <c r="Z479" i="10"/>
  <c r="Z487" i="10"/>
  <c r="Z503" i="10"/>
  <c r="Z519" i="10"/>
  <c r="Z543" i="10"/>
  <c r="Z573" i="10"/>
  <c r="Z581" i="10"/>
  <c r="Z589" i="10"/>
  <c r="Z597" i="10"/>
  <c r="Z605" i="10"/>
  <c r="Z624" i="10"/>
  <c r="Z635" i="10"/>
  <c r="Z643" i="10"/>
  <c r="Z662" i="10"/>
  <c r="Z670" i="10"/>
  <c r="Z765" i="10"/>
  <c r="Z781" i="10"/>
  <c r="F8" i="35" s="1"/>
  <c r="Z797" i="10"/>
  <c r="Z820" i="10"/>
  <c r="Z708" i="10"/>
  <c r="Z165" i="10"/>
  <c r="Z173" i="10"/>
  <c r="Z197" i="10"/>
  <c r="Z251" i="10"/>
  <c r="Z259" i="10"/>
  <c r="Z275" i="10"/>
  <c r="Z294" i="10"/>
  <c r="Z302" i="10"/>
  <c r="Z362" i="10"/>
  <c r="Z378" i="10"/>
  <c r="Z402" i="10"/>
  <c r="Z440" i="10"/>
  <c r="Z505" i="10"/>
  <c r="Z545" i="10"/>
  <c r="Z718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54" i="10"/>
  <c r="Z528" i="10"/>
  <c r="Z490" i="10"/>
  <c r="Z455" i="10"/>
  <c r="Z434" i="10"/>
  <c r="Z399" i="10"/>
  <c r="Z364" i="10"/>
  <c r="Z310" i="10"/>
  <c r="Z272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22" i="10"/>
  <c r="Z244" i="10"/>
  <c r="Z252" i="10"/>
  <c r="Z260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576" i="10"/>
  <c r="Z608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29" i="10"/>
  <c r="Z35" i="10"/>
  <c r="Z65" i="10"/>
  <c r="Z81" i="10"/>
  <c r="Z122" i="10"/>
  <c r="Z130" i="10"/>
  <c r="Z176" i="10"/>
  <c r="Z192" i="10"/>
  <c r="Z254" i="10"/>
  <c r="Z297" i="10"/>
  <c r="Z508" i="10"/>
  <c r="Z516" i="10"/>
  <c r="Z640" i="10"/>
  <c r="Z794" i="10"/>
  <c r="Z735" i="10"/>
  <c r="Z719" i="10"/>
  <c r="Z694" i="10"/>
  <c r="Z674" i="10"/>
  <c r="Z658" i="10"/>
  <c r="Z641" i="10"/>
  <c r="Z609" i="10"/>
  <c r="Z584" i="10"/>
  <c r="Z524" i="10"/>
  <c r="Z482" i="10"/>
  <c r="Z396" i="10"/>
  <c r="Z35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298" i="10"/>
  <c r="Z306" i="10"/>
  <c r="Z317" i="10"/>
  <c r="Z333" i="10"/>
  <c r="Z341" i="10"/>
  <c r="Z352" i="10"/>
  <c r="Z366" i="10"/>
  <c r="Z374" i="10"/>
  <c r="Z398" i="10"/>
  <c r="Z406" i="10"/>
  <c r="Z477" i="10"/>
  <c r="Z509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33" i="10"/>
  <c r="Z652" i="10"/>
  <c r="Z679" i="10"/>
  <c r="Z687" i="10"/>
  <c r="Z695" i="10"/>
  <c r="Z714" i="10"/>
  <c r="Z736" i="10"/>
  <c r="Z654" i="10"/>
  <c r="Z594" i="10"/>
  <c r="Z536" i="10"/>
  <c r="Z498" i="10"/>
  <c r="Z116" i="10"/>
  <c r="Z14" i="10"/>
  <c r="Z26" i="10"/>
  <c r="Z86" i="10"/>
  <c r="Z345" i="10"/>
  <c r="Z386" i="10"/>
  <c r="Z448" i="10"/>
  <c r="Z629" i="10"/>
  <c r="Z645" i="10"/>
  <c r="Z672" i="10"/>
  <c r="Z691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243" i="10"/>
  <c r="Z421" i="10"/>
  <c r="Z432" i="10"/>
  <c r="Z473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51" i="10"/>
  <c r="Z141" i="10"/>
  <c r="Z232" i="10"/>
  <c r="Z286" i="10"/>
  <c r="Z324" i="10"/>
  <c r="Z365" i="10"/>
  <c r="Z416" i="10"/>
  <c r="Z567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602" i="10"/>
  <c r="Z578" i="10"/>
  <c r="Z522" i="10"/>
  <c r="Z481" i="10"/>
  <c r="Z420" i="10"/>
  <c r="Z330" i="10"/>
  <c r="Z300" i="10"/>
  <c r="Z264" i="10"/>
  <c r="Z228" i="10"/>
  <c r="Z164" i="10"/>
  <c r="Z129" i="10"/>
  <c r="Z74" i="10"/>
  <c r="Z25" i="10"/>
  <c r="Z47" i="10"/>
  <c r="Z61" i="10"/>
  <c r="Z93" i="10"/>
  <c r="Z107" i="10"/>
  <c r="Z115" i="10"/>
  <c r="Z134" i="10"/>
  <c r="Z145" i="10"/>
  <c r="Z153" i="10"/>
  <c r="Z172" i="10"/>
  <c r="Z242" i="10"/>
  <c r="Z258" i="10"/>
  <c r="Z266" i="10"/>
  <c r="Z293" i="10"/>
  <c r="Z309" i="10"/>
  <c r="Z320" i="10"/>
  <c r="Z336" i="10"/>
  <c r="Z344" i="10"/>
  <c r="Z361" i="10"/>
  <c r="Z377" i="10"/>
  <c r="Z401" i="10"/>
  <c r="Z409" i="10"/>
  <c r="Z431" i="10"/>
  <c r="Z461" i="10"/>
  <c r="Z472" i="10"/>
  <c r="Z480" i="10"/>
  <c r="Z488" i="10"/>
  <c r="Z496" i="10"/>
  <c r="Z504" i="10"/>
  <c r="Z512" i="10"/>
  <c r="Z520" i="10"/>
  <c r="Z544" i="10"/>
  <c r="Z547" i="10"/>
  <c r="Z555" i="10"/>
  <c r="Z563" i="10"/>
  <c r="Z590" i="10"/>
  <c r="Z598" i="10"/>
  <c r="Z606" i="10"/>
  <c r="Z644" i="10"/>
  <c r="Z698" i="10"/>
  <c r="Z706" i="10"/>
  <c r="Z717" i="10"/>
  <c r="Z750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88" i="10"/>
  <c r="Z327" i="10"/>
  <c r="Z295" i="10"/>
  <c r="Z226" i="10"/>
  <c r="Z196" i="10"/>
  <c r="Z159" i="10"/>
  <c r="Z17" i="10"/>
  <c r="Z42" i="10"/>
  <c r="Z50" i="10"/>
  <c r="Z64" i="10"/>
  <c r="Z96" i="10"/>
  <c r="Z99" i="10"/>
  <c r="Z110" i="10"/>
  <c r="Z118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499" i="10"/>
  <c r="Z523" i="10"/>
  <c r="Z531" i="10"/>
  <c r="Z539" i="10"/>
  <c r="Z558" i="10"/>
  <c r="Z566" i="10"/>
  <c r="Z620" i="10"/>
  <c r="Z631" i="10"/>
  <c r="Z639" i="10"/>
  <c r="Z647" i="10"/>
  <c r="Z685" i="10"/>
  <c r="Z693" i="10"/>
  <c r="Z701" i="10"/>
  <c r="Z709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90" i="10"/>
  <c r="U287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AA464" i="10"/>
  <c r="U461" i="1" s="1"/>
  <c r="AA325" i="10"/>
  <c r="U322" i="1" s="1"/>
  <c r="AA249" i="10"/>
  <c r="U246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484" i="10"/>
  <c r="U481" i="1" s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AA6" i="10"/>
  <c r="U3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O607" i="10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AB127" i="10" s="1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AB47" i="10" s="1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AB336" i="10" s="1"/>
  <c r="W336" i="10"/>
  <c r="S361" i="10"/>
  <c r="T361" i="10"/>
  <c r="U361" i="10"/>
  <c r="N361" i="10"/>
  <c r="V361" i="10"/>
  <c r="AB361" i="10" s="1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AB409" i="10" s="1"/>
  <c r="O409" i="10"/>
  <c r="W409" i="10"/>
  <c r="P409" i="10"/>
  <c r="X409" i="10"/>
  <c r="Q409" i="10"/>
  <c r="Y409" i="10"/>
  <c r="U441" i="10"/>
  <c r="N441" i="10"/>
  <c r="V441" i="10"/>
  <c r="AB441" i="10" s="1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AB468" i="10" s="1"/>
  <c r="O468" i="10"/>
  <c r="W468" i="10"/>
  <c r="X468" i="10"/>
  <c r="P468" i="10"/>
  <c r="U479" i="10"/>
  <c r="N479" i="10"/>
  <c r="V479" i="10"/>
  <c r="AB479" i="10" s="1"/>
  <c r="O479" i="10"/>
  <c r="W479" i="10"/>
  <c r="P479" i="10"/>
  <c r="X479" i="10"/>
  <c r="Q479" i="10"/>
  <c r="Y479" i="10"/>
  <c r="S479" i="10"/>
  <c r="T479" i="10"/>
  <c r="U487" i="10"/>
  <c r="N487" i="10"/>
  <c r="V487" i="10"/>
  <c r="AB487" i="10" s="1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AB519" i="10" s="1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AB559" i="10" s="1"/>
  <c r="O559" i="10"/>
  <c r="W559" i="10"/>
  <c r="P559" i="10"/>
  <c r="X559" i="10"/>
  <c r="Q559" i="10"/>
  <c r="Y559" i="10"/>
  <c r="S567" i="10"/>
  <c r="T567" i="10"/>
  <c r="U567" i="10"/>
  <c r="N567" i="10"/>
  <c r="V567" i="10"/>
  <c r="AB567" i="10" s="1"/>
  <c r="O567" i="10"/>
  <c r="W567" i="10"/>
  <c r="P567" i="10"/>
  <c r="X567" i="10"/>
  <c r="Q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AB645" i="10" s="1"/>
  <c r="O645" i="10"/>
  <c r="W645" i="10"/>
  <c r="P645" i="10"/>
  <c r="X645" i="10"/>
  <c r="Q645" i="10"/>
  <c r="Y645" i="10"/>
  <c r="S645" i="10"/>
  <c r="T645" i="10"/>
  <c r="U645" i="10"/>
  <c r="N709" i="10"/>
  <c r="V709" i="10"/>
  <c r="AB709" i="10" s="1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AB820" i="10" s="1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AB68" i="10" s="1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AB588" i="10" s="1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AB17" i="10" s="1"/>
  <c r="O17" i="10"/>
  <c r="W17" i="10"/>
  <c r="P17" i="10"/>
  <c r="Q17" i="10"/>
  <c r="U17" i="10"/>
  <c r="X17" i="10"/>
  <c r="Y17" i="10"/>
  <c r="S63" i="10"/>
  <c r="N63" i="10"/>
  <c r="V63" i="10"/>
  <c r="AB63" i="10" s="1"/>
  <c r="O63" i="10"/>
  <c r="W63" i="10"/>
  <c r="U63" i="10"/>
  <c r="Y63" i="10"/>
  <c r="Q63" i="10"/>
  <c r="P63" i="10"/>
  <c r="T63" i="10"/>
  <c r="X63" i="10"/>
  <c r="N79" i="10"/>
  <c r="V79" i="10"/>
  <c r="AB79" i="10" s="1"/>
  <c r="P79" i="10"/>
  <c r="X79" i="10"/>
  <c r="Q79" i="10"/>
  <c r="Y79" i="10"/>
  <c r="S79" i="10"/>
  <c r="T79" i="10"/>
  <c r="U79" i="10"/>
  <c r="W79" i="10"/>
  <c r="O79" i="10"/>
  <c r="N87" i="10"/>
  <c r="V87" i="10"/>
  <c r="AB87" i="10" s="1"/>
  <c r="P87" i="10"/>
  <c r="X87" i="10"/>
  <c r="Q87" i="10"/>
  <c r="Y87" i="10"/>
  <c r="S87" i="10"/>
  <c r="T87" i="10"/>
  <c r="U87" i="10"/>
  <c r="W87" i="10"/>
  <c r="O87" i="10"/>
  <c r="U103" i="10"/>
  <c r="N103" i="10"/>
  <c r="V103" i="10"/>
  <c r="AB103" i="10" s="1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AB130" i="10" s="1"/>
  <c r="S149" i="10"/>
  <c r="T149" i="10"/>
  <c r="U149" i="10"/>
  <c r="N149" i="10"/>
  <c r="V149" i="10"/>
  <c r="AB149" i="10" s="1"/>
  <c r="O149" i="10"/>
  <c r="W149" i="10"/>
  <c r="P149" i="10"/>
  <c r="X149" i="10"/>
  <c r="Q149" i="10"/>
  <c r="Y149" i="10"/>
  <c r="T253" i="10"/>
  <c r="U253" i="10"/>
  <c r="N253" i="10"/>
  <c r="V253" i="10"/>
  <c r="AB253" i="10" s="1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AB269" i="10" s="1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AB84" i="10" s="1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AB604" i="10" s="1"/>
  <c r="S698" i="10"/>
  <c r="T698" i="10"/>
  <c r="U698" i="10"/>
  <c r="N698" i="10"/>
  <c r="V698" i="10"/>
  <c r="AB698" i="10" s="1"/>
  <c r="O698" i="10"/>
  <c r="W698" i="10"/>
  <c r="P698" i="10"/>
  <c r="X698" i="10"/>
  <c r="Q698" i="10"/>
  <c r="Y698" i="10"/>
  <c r="S706" i="10"/>
  <c r="T706" i="10"/>
  <c r="U706" i="10"/>
  <c r="N706" i="10"/>
  <c r="V706" i="10"/>
  <c r="AB706" i="10" s="1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AB109" i="10" s="1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AB375" i="10" s="1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431" i="10"/>
  <c r="T431" i="10"/>
  <c r="N431" i="10"/>
  <c r="V431" i="10"/>
  <c r="AB431" i="10" s="1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AB597" i="10" s="1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AB737" i="10" s="1"/>
  <c r="N737" i="10"/>
  <c r="W737" i="10"/>
  <c r="P737" i="10"/>
  <c r="X737" i="10"/>
  <c r="U764" i="10"/>
  <c r="N764" i="10"/>
  <c r="V764" i="10"/>
  <c r="AB764" i="10" s="1"/>
  <c r="O764" i="10"/>
  <c r="W764" i="10"/>
  <c r="P764" i="10"/>
  <c r="X764" i="10"/>
  <c r="Q764" i="10"/>
  <c r="Y764" i="10"/>
  <c r="S764" i="10"/>
  <c r="T764" i="10"/>
  <c r="U796" i="10"/>
  <c r="N796" i="10"/>
  <c r="V796" i="10"/>
  <c r="AB796" i="10" s="1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AB170" i="10" s="1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AB321" i="10" s="1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AB362" i="10" s="1"/>
  <c r="O378" i="10"/>
  <c r="W378" i="10"/>
  <c r="P378" i="10"/>
  <c r="X378" i="10"/>
  <c r="Q378" i="10"/>
  <c r="Y378" i="10"/>
  <c r="S378" i="10"/>
  <c r="T378" i="10"/>
  <c r="U378" i="10"/>
  <c r="N378" i="10"/>
  <c r="V378" i="10"/>
  <c r="AB378" i="10" s="1"/>
  <c r="O386" i="10"/>
  <c r="W386" i="10"/>
  <c r="P386" i="10"/>
  <c r="X386" i="10"/>
  <c r="Q386" i="10"/>
  <c r="Y386" i="10"/>
  <c r="S386" i="10"/>
  <c r="T386" i="10"/>
  <c r="U386" i="10"/>
  <c r="N386" i="10"/>
  <c r="V386" i="10"/>
  <c r="AB386" i="10" s="1"/>
  <c r="O402" i="10"/>
  <c r="W402" i="10"/>
  <c r="P402" i="10"/>
  <c r="X402" i="10"/>
  <c r="Q402" i="10"/>
  <c r="Y402" i="10"/>
  <c r="S402" i="10"/>
  <c r="T402" i="10"/>
  <c r="U402" i="10"/>
  <c r="N402" i="10"/>
  <c r="V402" i="10"/>
  <c r="AB402" i="10" s="1"/>
  <c r="O418" i="10"/>
  <c r="W418" i="10"/>
  <c r="P418" i="10"/>
  <c r="X418" i="10"/>
  <c r="Q418" i="10"/>
  <c r="Y418" i="10"/>
  <c r="S418" i="10"/>
  <c r="T418" i="10"/>
  <c r="U418" i="10"/>
  <c r="N418" i="10"/>
  <c r="V418" i="10"/>
  <c r="AB418" i="10" s="1"/>
  <c r="O426" i="10"/>
  <c r="W426" i="10"/>
  <c r="P426" i="10"/>
  <c r="X426" i="10"/>
  <c r="Q426" i="10"/>
  <c r="Y426" i="10"/>
  <c r="S426" i="10"/>
  <c r="T426" i="10"/>
  <c r="U426" i="10"/>
  <c r="N426" i="10"/>
  <c r="V426" i="10"/>
  <c r="AB426" i="10" s="1"/>
  <c r="Q472" i="10"/>
  <c r="Y472" i="10"/>
  <c r="S472" i="10"/>
  <c r="T472" i="10"/>
  <c r="U472" i="10"/>
  <c r="N472" i="10"/>
  <c r="V472" i="10"/>
  <c r="AB472" i="10" s="1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AB258" i="10" s="1"/>
  <c r="O258" i="10"/>
  <c r="W258" i="10"/>
  <c r="P266" i="10"/>
  <c r="X266" i="10"/>
  <c r="Q266" i="10"/>
  <c r="Y266" i="10"/>
  <c r="S266" i="10"/>
  <c r="U266" i="10"/>
  <c r="V266" i="10"/>
  <c r="AB266" i="10" s="1"/>
  <c r="W266" i="10"/>
  <c r="N266" i="10"/>
  <c r="O266" i="10"/>
  <c r="T266" i="10"/>
  <c r="S298" i="10"/>
  <c r="T298" i="10"/>
  <c r="U298" i="10"/>
  <c r="N298" i="10"/>
  <c r="V298" i="10"/>
  <c r="AB298" i="10" s="1"/>
  <c r="O298" i="10"/>
  <c r="W298" i="10"/>
  <c r="P298" i="10"/>
  <c r="X298" i="10"/>
  <c r="Q298" i="10"/>
  <c r="Y298" i="10"/>
  <c r="U465" i="10"/>
  <c r="N465" i="10"/>
  <c r="V465" i="10"/>
  <c r="AB465" i="10" s="1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AB580" i="10" s="1"/>
  <c r="Q194" i="10"/>
  <c r="Y194" i="10"/>
  <c r="T194" i="10"/>
  <c r="U194" i="10"/>
  <c r="N194" i="10"/>
  <c r="V194" i="10"/>
  <c r="AB194" i="10" s="1"/>
  <c r="P194" i="10"/>
  <c r="X194" i="10"/>
  <c r="S194" i="10"/>
  <c r="W194" i="10"/>
  <c r="O194" i="10"/>
  <c r="Q210" i="10"/>
  <c r="Y210" i="10"/>
  <c r="T210" i="10"/>
  <c r="U210" i="10"/>
  <c r="N210" i="10"/>
  <c r="V210" i="10"/>
  <c r="AB210" i="10" s="1"/>
  <c r="P210" i="10"/>
  <c r="X210" i="10"/>
  <c r="S210" i="10"/>
  <c r="W210" i="10"/>
  <c r="O210" i="10"/>
  <c r="S306" i="10"/>
  <c r="T306" i="10"/>
  <c r="U306" i="10"/>
  <c r="N306" i="10"/>
  <c r="V306" i="10"/>
  <c r="AB306" i="10" s="1"/>
  <c r="O306" i="10"/>
  <c r="W306" i="10"/>
  <c r="P306" i="10"/>
  <c r="X306" i="10"/>
  <c r="Q306" i="10"/>
  <c r="Y306" i="10"/>
  <c r="U457" i="10"/>
  <c r="N457" i="10"/>
  <c r="V457" i="10"/>
  <c r="AB457" i="10" s="1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AB41" i="10" s="1"/>
  <c r="O41" i="10"/>
  <c r="W41" i="10"/>
  <c r="X41" i="10"/>
  <c r="Y41" i="10"/>
  <c r="P41" i="10"/>
  <c r="Q41" i="10"/>
  <c r="U41" i="10"/>
  <c r="S49" i="10"/>
  <c r="T49" i="10"/>
  <c r="N49" i="10"/>
  <c r="V49" i="10"/>
  <c r="AB49" i="10" s="1"/>
  <c r="O49" i="10"/>
  <c r="W49" i="10"/>
  <c r="X49" i="10"/>
  <c r="Y49" i="10"/>
  <c r="P49" i="10"/>
  <c r="Q49" i="10"/>
  <c r="U49" i="10"/>
  <c r="S65" i="10"/>
  <c r="N65" i="10"/>
  <c r="V65" i="10"/>
  <c r="AB65" i="10" s="1"/>
  <c r="O65" i="10"/>
  <c r="W65" i="10"/>
  <c r="X65" i="10"/>
  <c r="P65" i="10"/>
  <c r="Q65" i="10"/>
  <c r="T65" i="10"/>
  <c r="U65" i="10"/>
  <c r="Y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AB105" i="10" s="1"/>
  <c r="O105" i="10"/>
  <c r="W105" i="10"/>
  <c r="P105" i="10"/>
  <c r="X105" i="10"/>
  <c r="S105" i="10"/>
  <c r="T105" i="10"/>
  <c r="Y105" i="10"/>
  <c r="Q105" i="10"/>
  <c r="U113" i="10"/>
  <c r="N113" i="10"/>
  <c r="V113" i="10"/>
  <c r="AB113" i="10" s="1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AB143" i="10" s="1"/>
  <c r="O143" i="10"/>
  <c r="W143" i="10"/>
  <c r="P143" i="10"/>
  <c r="X143" i="10"/>
  <c r="Q143" i="10"/>
  <c r="Y143" i="10"/>
  <c r="S151" i="10"/>
  <c r="T151" i="10"/>
  <c r="U151" i="10"/>
  <c r="N151" i="10"/>
  <c r="V151" i="10"/>
  <c r="AB151" i="10" s="1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AB223" i="10" s="1"/>
  <c r="W223" i="10"/>
  <c r="Y223" i="10"/>
  <c r="N223" i="10"/>
  <c r="U231" i="10"/>
  <c r="P231" i="10"/>
  <c r="X231" i="10"/>
  <c r="T231" i="10"/>
  <c r="V231" i="10"/>
  <c r="AB231" i="10" s="1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AB263" i="10" s="1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AB303" i="10" s="1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AB322" i="10" s="1"/>
  <c r="X322" i="10"/>
  <c r="Y322" i="10"/>
  <c r="U473" i="10"/>
  <c r="N473" i="10"/>
  <c r="V473" i="10"/>
  <c r="AB473" i="10" s="1"/>
  <c r="O473" i="10"/>
  <c r="W473" i="10"/>
  <c r="P473" i="10"/>
  <c r="X473" i="10"/>
  <c r="Q473" i="10"/>
  <c r="Y473" i="10"/>
  <c r="S473" i="10"/>
  <c r="T473" i="10"/>
  <c r="U489" i="10"/>
  <c r="N489" i="10"/>
  <c r="V489" i="10"/>
  <c r="AB489" i="10" s="1"/>
  <c r="O489" i="10"/>
  <c r="W489" i="10"/>
  <c r="P489" i="10"/>
  <c r="X489" i="10"/>
  <c r="Q489" i="10"/>
  <c r="Y489" i="10"/>
  <c r="S489" i="10"/>
  <c r="T489" i="10"/>
  <c r="U505" i="10"/>
  <c r="N505" i="10"/>
  <c r="V505" i="10"/>
  <c r="AB505" i="10" s="1"/>
  <c r="O505" i="10"/>
  <c r="W505" i="10"/>
  <c r="P505" i="10"/>
  <c r="X505" i="10"/>
  <c r="Q505" i="10"/>
  <c r="Y505" i="10"/>
  <c r="S505" i="10"/>
  <c r="T505" i="10"/>
  <c r="U521" i="10"/>
  <c r="N521" i="10"/>
  <c r="V521" i="10"/>
  <c r="AB521" i="10" s="1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AB561" i="10" s="1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AB631" i="10" s="1"/>
  <c r="P631" i="10"/>
  <c r="X631" i="10"/>
  <c r="Y631" i="10"/>
  <c r="O631" i="10"/>
  <c r="Q631" i="10"/>
  <c r="U631" i="10"/>
  <c r="W631" i="10"/>
  <c r="T639" i="10"/>
  <c r="N639" i="10"/>
  <c r="V639" i="10"/>
  <c r="AB639" i="10" s="1"/>
  <c r="Q639" i="10"/>
  <c r="S639" i="10"/>
  <c r="U639" i="10"/>
  <c r="W639" i="10"/>
  <c r="X639" i="10"/>
  <c r="O639" i="10"/>
  <c r="Y639" i="10"/>
  <c r="P639" i="10"/>
  <c r="N647" i="10"/>
  <c r="V647" i="10"/>
  <c r="AB647" i="10" s="1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AB714" i="10" s="1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AB776" i="10" s="1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V794" i="10"/>
  <c r="AB794" i="10" s="1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AB783" i="10" s="1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AB736" i="10" s="1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AB694" i="10" s="1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AB594" i="10" s="1"/>
  <c r="S569" i="10"/>
  <c r="T569" i="10"/>
  <c r="U569" i="10"/>
  <c r="N569" i="10"/>
  <c r="V569" i="10"/>
  <c r="AB569" i="10" s="1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AB554" i="10" s="1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AB481" i="10" s="1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AB466" i="10" s="1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T399" i="10"/>
  <c r="U399" i="10"/>
  <c r="N399" i="10"/>
  <c r="V399" i="10"/>
  <c r="AB399" i="10" s="1"/>
  <c r="O399" i="10"/>
  <c r="W399" i="10"/>
  <c r="P399" i="10"/>
  <c r="X399" i="10"/>
  <c r="Q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AB356" i="10" s="1"/>
  <c r="S343" i="10"/>
  <c r="T343" i="10"/>
  <c r="U343" i="10"/>
  <c r="N343" i="10"/>
  <c r="V343" i="10"/>
  <c r="AB343" i="10" s="1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AB300" i="10" s="1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AB260" i="10" s="1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AB201" i="10" s="1"/>
  <c r="W201" i="10"/>
  <c r="N201" i="10"/>
  <c r="O201" i="10"/>
  <c r="Q188" i="10"/>
  <c r="Y188" i="10"/>
  <c r="T188" i="10"/>
  <c r="U188" i="10"/>
  <c r="N188" i="10"/>
  <c r="V188" i="10"/>
  <c r="AB188" i="10" s="1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AB159" i="10" s="1"/>
  <c r="O159" i="10"/>
  <c r="W159" i="10"/>
  <c r="P159" i="10"/>
  <c r="X159" i="10"/>
  <c r="Q159" i="10"/>
  <c r="Y159" i="10"/>
  <c r="S145" i="10"/>
  <c r="T145" i="10"/>
  <c r="U145" i="10"/>
  <c r="N145" i="10"/>
  <c r="V145" i="10"/>
  <c r="AB145" i="10" s="1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AB129" i="10" s="1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AB25" i="10" s="1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AB122" i="10" s="1"/>
  <c r="W122" i="10"/>
  <c r="X122" i="10"/>
  <c r="S141" i="10"/>
  <c r="T141" i="10"/>
  <c r="U141" i="10"/>
  <c r="N141" i="10"/>
  <c r="V141" i="10"/>
  <c r="AB141" i="10" s="1"/>
  <c r="O141" i="10"/>
  <c r="W141" i="10"/>
  <c r="P141" i="10"/>
  <c r="X141" i="10"/>
  <c r="Q141" i="10"/>
  <c r="Y141" i="10"/>
  <c r="S165" i="10"/>
  <c r="T165" i="10"/>
  <c r="U165" i="10"/>
  <c r="N165" i="10"/>
  <c r="V165" i="10"/>
  <c r="AB165" i="10" s="1"/>
  <c r="O165" i="10"/>
  <c r="W165" i="10"/>
  <c r="P165" i="10"/>
  <c r="X165" i="10"/>
  <c r="Q165" i="10"/>
  <c r="Y165" i="10"/>
  <c r="S173" i="10"/>
  <c r="N173" i="10"/>
  <c r="V173" i="10"/>
  <c r="AB173" i="10" s="1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AB197" i="10" s="1"/>
  <c r="U205" i="10"/>
  <c r="P205" i="10"/>
  <c r="X205" i="10"/>
  <c r="Q205" i="10"/>
  <c r="Y205" i="10"/>
  <c r="T205" i="10"/>
  <c r="N205" i="10"/>
  <c r="O205" i="10"/>
  <c r="S205" i="10"/>
  <c r="V205" i="10"/>
  <c r="AB205" i="10" s="1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AB213" i="10" s="1"/>
  <c r="U229" i="10"/>
  <c r="P229" i="10"/>
  <c r="X229" i="10"/>
  <c r="T229" i="10"/>
  <c r="V229" i="10"/>
  <c r="AB229" i="10" s="1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AB277" i="10" s="1"/>
  <c r="W277" i="10"/>
  <c r="N277" i="10"/>
  <c r="X277" i="10"/>
  <c r="N285" i="10"/>
  <c r="V285" i="10"/>
  <c r="AB285" i="10" s="1"/>
  <c r="O285" i="10"/>
  <c r="W285" i="10"/>
  <c r="P285" i="10"/>
  <c r="X285" i="10"/>
  <c r="Q285" i="10"/>
  <c r="Y285" i="10"/>
  <c r="S285" i="10"/>
  <c r="T285" i="10"/>
  <c r="U285" i="10"/>
  <c r="N309" i="10"/>
  <c r="V309" i="10"/>
  <c r="AB309" i="10" s="1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AB320" i="10" s="1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AB344" i="10" s="1"/>
  <c r="Q460" i="10"/>
  <c r="Y460" i="10"/>
  <c r="S460" i="10"/>
  <c r="T460" i="10"/>
  <c r="U460" i="10"/>
  <c r="N460" i="10"/>
  <c r="V460" i="10"/>
  <c r="AB460" i="10" s="1"/>
  <c r="O460" i="10"/>
  <c r="W460" i="10"/>
  <c r="P460" i="10"/>
  <c r="X460" i="10"/>
  <c r="S629" i="10"/>
  <c r="T629" i="10"/>
  <c r="N629" i="10"/>
  <c r="V629" i="10"/>
  <c r="AB629" i="10" s="1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AB653" i="10" s="1"/>
  <c r="O653" i="10"/>
  <c r="W653" i="10"/>
  <c r="P653" i="10"/>
  <c r="X653" i="10"/>
  <c r="Q653" i="10"/>
  <c r="Y653" i="10"/>
  <c r="S653" i="10"/>
  <c r="T653" i="10"/>
  <c r="U653" i="10"/>
  <c r="N669" i="10"/>
  <c r="V669" i="10"/>
  <c r="AB669" i="10" s="1"/>
  <c r="O669" i="10"/>
  <c r="W669" i="10"/>
  <c r="P669" i="10"/>
  <c r="X669" i="10"/>
  <c r="Q669" i="10"/>
  <c r="Y669" i="10"/>
  <c r="S669" i="10"/>
  <c r="T669" i="10"/>
  <c r="U669" i="10"/>
  <c r="N685" i="10"/>
  <c r="V685" i="10"/>
  <c r="AB685" i="10" s="1"/>
  <c r="O685" i="10"/>
  <c r="W685" i="10"/>
  <c r="P685" i="10"/>
  <c r="X685" i="10"/>
  <c r="Q685" i="10"/>
  <c r="Y685" i="10"/>
  <c r="S685" i="10"/>
  <c r="T685" i="10"/>
  <c r="U685" i="10"/>
  <c r="N693" i="10"/>
  <c r="V693" i="10"/>
  <c r="AB693" i="10" s="1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AB720" i="10" s="1"/>
  <c r="O720" i="10"/>
  <c r="W720" i="10"/>
  <c r="P720" i="10"/>
  <c r="X720" i="10"/>
  <c r="Q720" i="10"/>
  <c r="U750" i="10"/>
  <c r="N750" i="10"/>
  <c r="V750" i="10"/>
  <c r="AB750" i="10" s="1"/>
  <c r="O750" i="10"/>
  <c r="W750" i="10"/>
  <c r="P750" i="10"/>
  <c r="X750" i="10"/>
  <c r="Q750" i="10"/>
  <c r="Y750" i="10"/>
  <c r="S750" i="10"/>
  <c r="U758" i="10"/>
  <c r="N758" i="10"/>
  <c r="V758" i="10"/>
  <c r="AB758" i="10" s="1"/>
  <c r="O758" i="10"/>
  <c r="W758" i="10"/>
  <c r="P758" i="10"/>
  <c r="X758" i="10"/>
  <c r="Q758" i="10"/>
  <c r="Y758" i="10"/>
  <c r="S758" i="10"/>
  <c r="U766" i="10"/>
  <c r="N766" i="10"/>
  <c r="V766" i="10"/>
  <c r="AB766" i="10" s="1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AB793" i="10" s="1"/>
  <c r="O793" i="10"/>
  <c r="W793" i="10"/>
  <c r="AA782" i="10"/>
  <c r="U779" i="1" s="1"/>
  <c r="U770" i="10"/>
  <c r="N770" i="10"/>
  <c r="V770" i="10"/>
  <c r="AB770" i="10" s="1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AB759" i="10" s="1"/>
  <c r="O759" i="10"/>
  <c r="W759" i="10"/>
  <c r="N735" i="10"/>
  <c r="V735" i="10"/>
  <c r="AB735" i="10" s="1"/>
  <c r="O735" i="10"/>
  <c r="W735" i="10"/>
  <c r="T735" i="10"/>
  <c r="U735" i="10"/>
  <c r="X735" i="10"/>
  <c r="Y735" i="10"/>
  <c r="P735" i="10"/>
  <c r="Q735" i="10"/>
  <c r="N721" i="10"/>
  <c r="V721" i="10"/>
  <c r="AB721" i="10" s="1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AB664" i="10" s="1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AB437" i="10" s="1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B396" i="10" s="1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AB340" i="10" s="1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AB313" i="10" s="1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AB284" i="10" s="1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AB272" i="10" s="1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AB42" i="10" s="1"/>
  <c r="N42" i="10"/>
  <c r="Q42" i="10"/>
  <c r="T42" i="10"/>
  <c r="U42" i="10"/>
  <c r="Y42" i="10"/>
  <c r="O50" i="10"/>
  <c r="W50" i="10"/>
  <c r="P50" i="10"/>
  <c r="X50" i="10"/>
  <c r="S50" i="10"/>
  <c r="V50" i="10"/>
  <c r="AB50" i="10" s="1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AB66" i="10" s="1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AB90" i="10" s="1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AB125" i="10" s="1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AB133" i="10" s="1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AB160" i="10" s="1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AB176" i="10" s="1"/>
  <c r="N176" i="10"/>
  <c r="Y176" i="10"/>
  <c r="X176" i="10"/>
  <c r="Q176" i="10"/>
  <c r="Q192" i="10"/>
  <c r="Y192" i="10"/>
  <c r="T192" i="10"/>
  <c r="U192" i="10"/>
  <c r="N192" i="10"/>
  <c r="V192" i="10"/>
  <c r="AB192" i="10" s="1"/>
  <c r="P192" i="10"/>
  <c r="X192" i="10"/>
  <c r="S192" i="10"/>
  <c r="W192" i="10"/>
  <c r="O192" i="10"/>
  <c r="Q224" i="10"/>
  <c r="Y224" i="10"/>
  <c r="T224" i="10"/>
  <c r="N224" i="10"/>
  <c r="V224" i="10"/>
  <c r="AB224" i="10" s="1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AB232" i="10" s="1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AB248" i="10" s="1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AB288" i="10" s="1"/>
  <c r="O288" i="10"/>
  <c r="W288" i="10"/>
  <c r="P288" i="10"/>
  <c r="X288" i="10"/>
  <c r="Q288" i="10"/>
  <c r="Y288" i="10"/>
  <c r="S296" i="10"/>
  <c r="T296" i="10"/>
  <c r="U296" i="10"/>
  <c r="N296" i="10"/>
  <c r="V296" i="10"/>
  <c r="AB296" i="10" s="1"/>
  <c r="O296" i="10"/>
  <c r="W296" i="10"/>
  <c r="P296" i="10"/>
  <c r="X296" i="10"/>
  <c r="Q296" i="10"/>
  <c r="Y296" i="10"/>
  <c r="S304" i="10"/>
  <c r="T304" i="10"/>
  <c r="U304" i="10"/>
  <c r="N304" i="10"/>
  <c r="V304" i="10"/>
  <c r="AB304" i="10" s="1"/>
  <c r="O304" i="10"/>
  <c r="W304" i="10"/>
  <c r="P304" i="10"/>
  <c r="X304" i="10"/>
  <c r="Q304" i="10"/>
  <c r="Y304" i="10"/>
  <c r="N323" i="10"/>
  <c r="V323" i="10"/>
  <c r="AB323" i="10" s="1"/>
  <c r="O323" i="10"/>
  <c r="W323" i="10"/>
  <c r="P323" i="10"/>
  <c r="X323" i="10"/>
  <c r="Q323" i="10"/>
  <c r="Y323" i="10"/>
  <c r="S323" i="10"/>
  <c r="T323" i="10"/>
  <c r="U323" i="10"/>
  <c r="N331" i="10"/>
  <c r="V331" i="10"/>
  <c r="AB331" i="10" s="1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AB339" i="10" s="1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AB621" i="10" s="1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AB632" i="10" s="1"/>
  <c r="Y632" i="10"/>
  <c r="P640" i="10"/>
  <c r="O640" i="10"/>
  <c r="Y640" i="10"/>
  <c r="Q640" i="10"/>
  <c r="S640" i="10"/>
  <c r="T640" i="10"/>
  <c r="U640" i="10"/>
  <c r="V640" i="10"/>
  <c r="AB640" i="10" s="1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AB688" i="10" s="1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AB704" i="10" s="1"/>
  <c r="O704" i="10"/>
  <c r="W704" i="10"/>
  <c r="P704" i="10"/>
  <c r="X704" i="10"/>
  <c r="Q704" i="10"/>
  <c r="Y704" i="10"/>
  <c r="N715" i="10"/>
  <c r="V715" i="10"/>
  <c r="AB715" i="10" s="1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AB831" i="10" s="1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AB578" i="10" s="1"/>
  <c r="Q524" i="10"/>
  <c r="Y524" i="10"/>
  <c r="S524" i="10"/>
  <c r="T524" i="10"/>
  <c r="U524" i="10"/>
  <c r="N524" i="10"/>
  <c r="V524" i="10"/>
  <c r="AB524" i="10" s="1"/>
  <c r="O524" i="10"/>
  <c r="W524" i="10"/>
  <c r="P524" i="10"/>
  <c r="X524" i="10"/>
  <c r="Q476" i="10"/>
  <c r="Y476" i="10"/>
  <c r="S476" i="10"/>
  <c r="T476" i="10"/>
  <c r="U476" i="10"/>
  <c r="N476" i="10"/>
  <c r="V476" i="10"/>
  <c r="AB476" i="10" s="1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AB367" i="10" s="1"/>
  <c r="O367" i="10"/>
  <c r="W367" i="10"/>
  <c r="P367" i="10"/>
  <c r="X367" i="10"/>
  <c r="Q367" i="10"/>
  <c r="Y367" i="10"/>
  <c r="Q228" i="10"/>
  <c r="Y228" i="10"/>
  <c r="T228" i="10"/>
  <c r="N228" i="10"/>
  <c r="V228" i="10"/>
  <c r="AB228" i="10" s="1"/>
  <c r="S228" i="10"/>
  <c r="U228" i="10"/>
  <c r="W228" i="10"/>
  <c r="X228" i="10"/>
  <c r="O228" i="10"/>
  <c r="P228" i="10"/>
  <c r="U101" i="10"/>
  <c r="N101" i="10"/>
  <c r="V101" i="10"/>
  <c r="AB101" i="10" s="1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AB187" i="10" s="1"/>
  <c r="W187" i="10"/>
  <c r="N187" i="10"/>
  <c r="U203" i="10"/>
  <c r="P203" i="10"/>
  <c r="X203" i="10"/>
  <c r="Q203" i="10"/>
  <c r="Y203" i="10"/>
  <c r="T203" i="10"/>
  <c r="O203" i="10"/>
  <c r="S203" i="10"/>
  <c r="V203" i="10"/>
  <c r="AB203" i="10" s="1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AB315" i="10" s="1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AB334" i="10" s="1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AB635" i="10" s="1"/>
  <c r="P635" i="10"/>
  <c r="X635" i="10"/>
  <c r="Y635" i="10"/>
  <c r="O635" i="10"/>
  <c r="Q635" i="10"/>
  <c r="U635" i="10"/>
  <c r="W635" i="10"/>
  <c r="N675" i="10"/>
  <c r="V675" i="10"/>
  <c r="AB675" i="10" s="1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AB718" i="10" s="1"/>
  <c r="O718" i="10"/>
  <c r="W718" i="10"/>
  <c r="P718" i="10"/>
  <c r="X718" i="10"/>
  <c r="Q718" i="10"/>
  <c r="Y718" i="10"/>
  <c r="Q500" i="1"/>
  <c r="N689" i="10"/>
  <c r="V689" i="10"/>
  <c r="AB689" i="10" s="1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AB21" i="10" s="1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AB158" i="10" s="1"/>
  <c r="Q182" i="10"/>
  <c r="Y182" i="10"/>
  <c r="S182" i="10"/>
  <c r="T182" i="10"/>
  <c r="U182" i="10"/>
  <c r="N182" i="10"/>
  <c r="V182" i="10"/>
  <c r="AB182" i="10" s="1"/>
  <c r="P182" i="10"/>
  <c r="X182" i="10"/>
  <c r="W182" i="10"/>
  <c r="O182" i="10"/>
  <c r="Q222" i="10"/>
  <c r="Y222" i="10"/>
  <c r="T222" i="10"/>
  <c r="N222" i="10"/>
  <c r="V222" i="10"/>
  <c r="AB222" i="10" s="1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AB254" i="10" s="1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AB480" i="10" s="1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AB552" i="10" s="1"/>
  <c r="O560" i="10"/>
  <c r="W560" i="10"/>
  <c r="P560" i="10"/>
  <c r="X560" i="10"/>
  <c r="Q560" i="10"/>
  <c r="Y560" i="10"/>
  <c r="S560" i="10"/>
  <c r="T560" i="10"/>
  <c r="U560" i="10"/>
  <c r="N560" i="10"/>
  <c r="V560" i="10"/>
  <c r="AB560" i="10" s="1"/>
  <c r="O576" i="10"/>
  <c r="W576" i="10"/>
  <c r="P576" i="10"/>
  <c r="X576" i="10"/>
  <c r="Q576" i="10"/>
  <c r="Y576" i="10"/>
  <c r="S576" i="10"/>
  <c r="T576" i="10"/>
  <c r="U576" i="10"/>
  <c r="N576" i="10"/>
  <c r="V576" i="10"/>
  <c r="AB576" i="10" s="1"/>
  <c r="O608" i="10"/>
  <c r="W608" i="10"/>
  <c r="P608" i="10"/>
  <c r="X608" i="10"/>
  <c r="Q608" i="10"/>
  <c r="Y608" i="10"/>
  <c r="S608" i="10"/>
  <c r="T608" i="10"/>
  <c r="U608" i="10"/>
  <c r="N608" i="10"/>
  <c r="V608" i="10"/>
  <c r="AB608" i="10" s="1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AB670" i="10" s="1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AB686" i="10" s="1"/>
  <c r="O686" i="10"/>
  <c r="W686" i="10"/>
  <c r="P686" i="10"/>
  <c r="X686" i="10"/>
  <c r="Q686" i="10"/>
  <c r="S710" i="10"/>
  <c r="T710" i="10"/>
  <c r="U710" i="10"/>
  <c r="N710" i="10"/>
  <c r="V710" i="10"/>
  <c r="AB710" i="10" s="1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AB807" i="10" s="1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AB257" i="10" s="1"/>
  <c r="N126" i="10"/>
  <c r="S139" i="10"/>
  <c r="T139" i="10"/>
  <c r="U139" i="10"/>
  <c r="N139" i="10"/>
  <c r="V139" i="10"/>
  <c r="AB139" i="10" s="1"/>
  <c r="O139" i="10"/>
  <c r="W139" i="10"/>
  <c r="P139" i="10"/>
  <c r="X139" i="10"/>
  <c r="Q139" i="10"/>
  <c r="Y139" i="10"/>
  <c r="S163" i="10"/>
  <c r="T163" i="10"/>
  <c r="U163" i="10"/>
  <c r="N163" i="10"/>
  <c r="V163" i="10"/>
  <c r="AB163" i="10" s="1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AB227" i="10" s="1"/>
  <c r="W227" i="10"/>
  <c r="Y227" i="10"/>
  <c r="N227" i="10"/>
  <c r="O227" i="10"/>
  <c r="Q227" i="10"/>
  <c r="T243" i="10"/>
  <c r="U243" i="10"/>
  <c r="N243" i="10"/>
  <c r="V243" i="10"/>
  <c r="AB243" i="10" s="1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AB299" i="10" s="1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AB477" i="10" s="1"/>
  <c r="O477" i="10"/>
  <c r="W477" i="10"/>
  <c r="P477" i="10"/>
  <c r="X477" i="10"/>
  <c r="Q477" i="10"/>
  <c r="Y477" i="10"/>
  <c r="S477" i="10"/>
  <c r="T477" i="10"/>
  <c r="U525" i="10"/>
  <c r="N525" i="10"/>
  <c r="V525" i="10"/>
  <c r="AB525" i="10" s="1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AB643" i="10" s="1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AB716" i="10" s="1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AB649" i="10" s="1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AB577" i="10" s="1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AB508" i="10" s="1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AB434" i="10" s="1"/>
  <c r="S405" i="10"/>
  <c r="T405" i="10"/>
  <c r="U405" i="10"/>
  <c r="N405" i="10"/>
  <c r="V405" i="10"/>
  <c r="AB405" i="10" s="1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AB380" i="10" s="1"/>
  <c r="S324" i="10"/>
  <c r="T324" i="10"/>
  <c r="U324" i="10"/>
  <c r="O324" i="10"/>
  <c r="P324" i="10"/>
  <c r="Q324" i="10"/>
  <c r="V324" i="10"/>
  <c r="AB324" i="10" s="1"/>
  <c r="W324" i="10"/>
  <c r="X324" i="10"/>
  <c r="Y324" i="10"/>
  <c r="N324" i="10"/>
  <c r="N295" i="10"/>
  <c r="V295" i="10"/>
  <c r="AB295" i="10" s="1"/>
  <c r="O295" i="10"/>
  <c r="W295" i="10"/>
  <c r="P295" i="10"/>
  <c r="X295" i="10"/>
  <c r="Q295" i="10"/>
  <c r="Y295" i="10"/>
  <c r="S295" i="10"/>
  <c r="T295" i="10"/>
  <c r="U295" i="10"/>
  <c r="N281" i="10"/>
  <c r="V281" i="10"/>
  <c r="AB281" i="10" s="1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AB255" i="10" s="1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AB226" i="10" s="1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AB89" i="10" s="1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AB52" i="10" s="1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AB29" i="10" s="1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AB190" i="10" s="1"/>
  <c r="P190" i="10"/>
  <c r="X190" i="10"/>
  <c r="W190" i="10"/>
  <c r="O190" i="10"/>
  <c r="S190" i="10"/>
  <c r="Q206" i="10"/>
  <c r="Y206" i="10"/>
  <c r="T206" i="10"/>
  <c r="U206" i="10"/>
  <c r="N206" i="10"/>
  <c r="V206" i="10"/>
  <c r="AB206" i="10" s="1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AB461" i="10" s="1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AB568" i="10" s="1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AB767" i="10" s="1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AB658" i="10" s="1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AB633" i="10" s="1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AB404" i="10" s="1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AB364" i="10" s="1"/>
  <c r="S308" i="10"/>
  <c r="T308" i="10"/>
  <c r="U308" i="10"/>
  <c r="N308" i="10"/>
  <c r="V308" i="10"/>
  <c r="AB308" i="10" s="1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AB225" i="10" s="1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AB137" i="10" s="1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AB9" i="10" s="1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AB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AB35" i="10" s="1"/>
  <c r="O35" i="10"/>
  <c r="W35" i="10"/>
  <c r="P35" i="10"/>
  <c r="Q35" i="10"/>
  <c r="U35" i="10"/>
  <c r="X35" i="10"/>
  <c r="Y35" i="10"/>
  <c r="S43" i="10"/>
  <c r="T43" i="10"/>
  <c r="N43" i="10"/>
  <c r="V43" i="10"/>
  <c r="AB43" i="10" s="1"/>
  <c r="O43" i="10"/>
  <c r="W43" i="10"/>
  <c r="P43" i="10"/>
  <c r="Q43" i="10"/>
  <c r="U43" i="10"/>
  <c r="X43" i="10"/>
  <c r="Y43" i="10"/>
  <c r="S51" i="10"/>
  <c r="T51" i="10"/>
  <c r="N51" i="10"/>
  <c r="V51" i="10"/>
  <c r="AB51" i="10" s="1"/>
  <c r="O51" i="10"/>
  <c r="W51" i="10"/>
  <c r="P51" i="10"/>
  <c r="Q51" i="10"/>
  <c r="U51" i="10"/>
  <c r="X51" i="10"/>
  <c r="Y51" i="10"/>
  <c r="S59" i="10"/>
  <c r="T59" i="10"/>
  <c r="N59" i="10"/>
  <c r="V59" i="10"/>
  <c r="AB59" i="10" s="1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AB67" i="10" s="1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AB83" i="10" s="1"/>
  <c r="P83" i="10"/>
  <c r="X83" i="10"/>
  <c r="Q83" i="10"/>
  <c r="Y83" i="10"/>
  <c r="S83" i="10"/>
  <c r="T83" i="10"/>
  <c r="U83" i="10"/>
  <c r="W83" i="10"/>
  <c r="O83" i="10"/>
  <c r="N91" i="10"/>
  <c r="V91" i="10"/>
  <c r="AB91" i="10" s="1"/>
  <c r="P91" i="10"/>
  <c r="X91" i="10"/>
  <c r="Q91" i="10"/>
  <c r="Y91" i="10"/>
  <c r="S91" i="10"/>
  <c r="T91" i="10"/>
  <c r="U91" i="10"/>
  <c r="W91" i="10"/>
  <c r="O91" i="10"/>
  <c r="U99" i="10"/>
  <c r="N99" i="10"/>
  <c r="V99" i="10"/>
  <c r="AB99" i="10" s="1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AB115" i="10" s="1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AB134" i="10" s="1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AB357" i="10" s="1"/>
  <c r="O357" i="10"/>
  <c r="W357" i="10"/>
  <c r="P357" i="10"/>
  <c r="X357" i="10"/>
  <c r="Q357" i="10"/>
  <c r="Y357" i="10"/>
  <c r="S373" i="10"/>
  <c r="T373" i="10"/>
  <c r="U373" i="10"/>
  <c r="N373" i="10"/>
  <c r="V373" i="10"/>
  <c r="AB373" i="10" s="1"/>
  <c r="O373" i="10"/>
  <c r="W373" i="10"/>
  <c r="P373" i="10"/>
  <c r="X373" i="10"/>
  <c r="Q373" i="10"/>
  <c r="Y373" i="10"/>
  <c r="S381" i="10"/>
  <c r="T381" i="10"/>
  <c r="U381" i="10"/>
  <c r="N381" i="10"/>
  <c r="V381" i="10"/>
  <c r="AB381" i="10" s="1"/>
  <c r="O381" i="10"/>
  <c r="W381" i="10"/>
  <c r="P381" i="10"/>
  <c r="X381" i="10"/>
  <c r="Q381" i="10"/>
  <c r="Y381" i="10"/>
  <c r="S389" i="10"/>
  <c r="T389" i="10"/>
  <c r="U389" i="10"/>
  <c r="N389" i="10"/>
  <c r="V389" i="10"/>
  <c r="AB389" i="10" s="1"/>
  <c r="O389" i="10"/>
  <c r="W389" i="10"/>
  <c r="P389" i="10"/>
  <c r="X389" i="10"/>
  <c r="Q389" i="10"/>
  <c r="Y389" i="10"/>
  <c r="S397" i="10"/>
  <c r="T397" i="10"/>
  <c r="U397" i="10"/>
  <c r="N397" i="10"/>
  <c r="V397" i="10"/>
  <c r="AB397" i="10" s="1"/>
  <c r="O397" i="10"/>
  <c r="W397" i="10"/>
  <c r="P397" i="10"/>
  <c r="X397" i="10"/>
  <c r="Q397" i="10"/>
  <c r="Y397" i="10"/>
  <c r="S421" i="10"/>
  <c r="T421" i="10"/>
  <c r="U421" i="10"/>
  <c r="N421" i="10"/>
  <c r="V421" i="10"/>
  <c r="AB421" i="10" s="1"/>
  <c r="O421" i="10"/>
  <c r="W421" i="10"/>
  <c r="P421" i="10"/>
  <c r="X421" i="10"/>
  <c r="Q421" i="10"/>
  <c r="Y421" i="10"/>
  <c r="S429" i="10"/>
  <c r="T429" i="10"/>
  <c r="N429" i="10"/>
  <c r="V429" i="10"/>
  <c r="AB429" i="10" s="1"/>
  <c r="O429" i="10"/>
  <c r="W429" i="10"/>
  <c r="P429" i="10"/>
  <c r="X429" i="10"/>
  <c r="Q429" i="10"/>
  <c r="Y429" i="10"/>
  <c r="U429" i="10"/>
  <c r="U445" i="10"/>
  <c r="N445" i="10"/>
  <c r="V445" i="10"/>
  <c r="AB445" i="10" s="1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AB475" i="10" s="1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AB499" i="10" s="1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AB523" i="10" s="1"/>
  <c r="O523" i="10"/>
  <c r="W523" i="10"/>
  <c r="P523" i="10"/>
  <c r="X523" i="10"/>
  <c r="Q523" i="10"/>
  <c r="Y523" i="10"/>
  <c r="S523" i="10"/>
  <c r="T523" i="10"/>
  <c r="U531" i="10"/>
  <c r="N531" i="10"/>
  <c r="V531" i="10"/>
  <c r="AB531" i="10" s="1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AB539" i="10" s="1"/>
  <c r="W539" i="10"/>
  <c r="O539" i="10"/>
  <c r="Y539" i="10"/>
  <c r="Q539" i="10"/>
  <c r="S547" i="10"/>
  <c r="T547" i="10"/>
  <c r="U547" i="10"/>
  <c r="N547" i="10"/>
  <c r="V547" i="10"/>
  <c r="AB547" i="10" s="1"/>
  <c r="O547" i="10"/>
  <c r="W547" i="10"/>
  <c r="P547" i="10"/>
  <c r="X547" i="10"/>
  <c r="Q547" i="10"/>
  <c r="Y547" i="10"/>
  <c r="S555" i="10"/>
  <c r="T555" i="10"/>
  <c r="U555" i="10"/>
  <c r="N555" i="10"/>
  <c r="V555" i="10"/>
  <c r="AB555" i="10" s="1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AB571" i="10" s="1"/>
  <c r="O571" i="10"/>
  <c r="W571" i="10"/>
  <c r="P571" i="10"/>
  <c r="X571" i="10"/>
  <c r="Q571" i="10"/>
  <c r="Y571" i="10"/>
  <c r="S579" i="10"/>
  <c r="T579" i="10"/>
  <c r="U579" i="10"/>
  <c r="N579" i="10"/>
  <c r="V579" i="10"/>
  <c r="AB579" i="10" s="1"/>
  <c r="O579" i="10"/>
  <c r="W579" i="10"/>
  <c r="P579" i="10"/>
  <c r="X579" i="10"/>
  <c r="Q579" i="10"/>
  <c r="Y579" i="10"/>
  <c r="S587" i="10"/>
  <c r="T587" i="10"/>
  <c r="U587" i="10"/>
  <c r="N587" i="10"/>
  <c r="V587" i="10"/>
  <c r="AB587" i="10" s="1"/>
  <c r="O587" i="10"/>
  <c r="W587" i="10"/>
  <c r="P587" i="10"/>
  <c r="X587" i="10"/>
  <c r="Q587" i="10"/>
  <c r="Y587" i="10"/>
  <c r="S595" i="10"/>
  <c r="T595" i="10"/>
  <c r="U595" i="10"/>
  <c r="N595" i="10"/>
  <c r="V595" i="10"/>
  <c r="AB595" i="10" s="1"/>
  <c r="O595" i="10"/>
  <c r="W595" i="10"/>
  <c r="P595" i="10"/>
  <c r="X595" i="10"/>
  <c r="Q595" i="10"/>
  <c r="Y595" i="10"/>
  <c r="S603" i="10"/>
  <c r="T603" i="10"/>
  <c r="U603" i="10"/>
  <c r="N603" i="10"/>
  <c r="V603" i="10"/>
  <c r="AB603" i="10" s="1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AB622" i="10" s="1"/>
  <c r="U833" i="10"/>
  <c r="T832" i="10"/>
  <c r="V828" i="10"/>
  <c r="AB828" i="10" s="1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AB663" i="10" s="1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AB394" i="10" s="1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AB242" i="10" s="1"/>
  <c r="O242" i="10"/>
  <c r="W242" i="10"/>
  <c r="T92" i="10"/>
  <c r="U92" i="10"/>
  <c r="O92" i="10"/>
  <c r="W92" i="10"/>
  <c r="V92" i="10"/>
  <c r="AB92" i="10" s="1"/>
  <c r="X92" i="10"/>
  <c r="Y92" i="10"/>
  <c r="P92" i="10"/>
  <c r="Q92" i="10"/>
  <c r="N92" i="10"/>
  <c r="S92" i="10"/>
  <c r="N93" i="10"/>
  <c r="V93" i="10"/>
  <c r="AB93" i="10" s="1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AB128" i="10" s="1"/>
  <c r="W128" i="10"/>
  <c r="X128" i="10"/>
  <c r="N128" i="10"/>
  <c r="S171" i="10"/>
  <c r="N171" i="10"/>
  <c r="V171" i="10"/>
  <c r="AB171" i="10" s="1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AB211" i="10" s="1"/>
  <c r="W211" i="10"/>
  <c r="T251" i="10"/>
  <c r="U251" i="10"/>
  <c r="N251" i="10"/>
  <c r="V251" i="10"/>
  <c r="AB251" i="10" s="1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AB275" i="10" s="1"/>
  <c r="W275" i="10"/>
  <c r="N275" i="10"/>
  <c r="X275" i="10"/>
  <c r="O275" i="10"/>
  <c r="Y275" i="10"/>
  <c r="P275" i="10"/>
  <c r="N307" i="10"/>
  <c r="V307" i="10"/>
  <c r="AB307" i="10" s="1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AB581" i="10" s="1"/>
  <c r="O581" i="10"/>
  <c r="W581" i="10"/>
  <c r="P581" i="10"/>
  <c r="X581" i="10"/>
  <c r="Q581" i="10"/>
  <c r="Y581" i="10"/>
  <c r="S605" i="10"/>
  <c r="T605" i="10"/>
  <c r="U605" i="10"/>
  <c r="N605" i="10"/>
  <c r="V605" i="10"/>
  <c r="AB605" i="10" s="1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AB659" i="10" s="1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AB754" i="10" s="1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AB660" i="10" s="1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AB634" i="10" s="1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AB562" i="10" s="1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B420" i="10" s="1"/>
  <c r="AA393" i="10"/>
  <c r="U390" i="1" s="1"/>
  <c r="S365" i="10"/>
  <c r="T365" i="10"/>
  <c r="U365" i="10"/>
  <c r="N365" i="10"/>
  <c r="V365" i="10"/>
  <c r="AB365" i="10" s="1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AB310" i="10" s="1"/>
  <c r="O310" i="10"/>
  <c r="W310" i="10"/>
  <c r="P310" i="10"/>
  <c r="X310" i="10"/>
  <c r="Q310" i="10"/>
  <c r="Y310" i="10"/>
  <c r="T241" i="10"/>
  <c r="U241" i="10"/>
  <c r="N241" i="10"/>
  <c r="V241" i="10"/>
  <c r="AB241" i="10" s="1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AB212" i="10" s="1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AB64" i="10" s="1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AB96" i="10" s="1"/>
  <c r="N96" i="10"/>
  <c r="W96" i="10"/>
  <c r="P96" i="10"/>
  <c r="U96" i="10"/>
  <c r="X96" i="10"/>
  <c r="Q112" i="10"/>
  <c r="Y112" i="10"/>
  <c r="S112" i="10"/>
  <c r="T112" i="10"/>
  <c r="N112" i="10"/>
  <c r="V112" i="10"/>
  <c r="AB112" i="10" s="1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AB150" i="10" s="1"/>
  <c r="O174" i="10"/>
  <c r="W174" i="10"/>
  <c r="S174" i="10"/>
  <c r="U174" i="10"/>
  <c r="V174" i="10"/>
  <c r="AB174" i="10" s="1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AB246" i="10" s="1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AB294" i="10" s="1"/>
  <c r="O294" i="10"/>
  <c r="W294" i="10"/>
  <c r="P294" i="10"/>
  <c r="X294" i="10"/>
  <c r="Q294" i="10"/>
  <c r="Y294" i="10"/>
  <c r="S302" i="10"/>
  <c r="T302" i="10"/>
  <c r="U302" i="10"/>
  <c r="N302" i="10"/>
  <c r="V302" i="10"/>
  <c r="AB302" i="10" s="1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AB488" i="10" s="1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AB740" i="10" s="1"/>
  <c r="O740" i="10"/>
  <c r="W740" i="10"/>
  <c r="P740" i="10"/>
  <c r="X740" i="10"/>
  <c r="Q740" i="10"/>
  <c r="Y740" i="10"/>
  <c r="S740" i="10"/>
  <c r="N727" i="10"/>
  <c r="V727" i="10"/>
  <c r="AB727" i="10" s="1"/>
  <c r="O727" i="10"/>
  <c r="W727" i="10"/>
  <c r="P727" i="10"/>
  <c r="X727" i="10"/>
  <c r="Q727" i="10"/>
  <c r="Y727" i="10"/>
  <c r="S727" i="10"/>
  <c r="T727" i="10"/>
  <c r="U727" i="10"/>
  <c r="N713" i="10"/>
  <c r="V713" i="10"/>
  <c r="AB713" i="10" s="1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AB586" i="10" s="1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AB335" i="10" s="1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AB292" i="10" s="1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AB265" i="10" s="1"/>
  <c r="X265" i="10"/>
  <c r="P252" i="10"/>
  <c r="X252" i="10"/>
  <c r="Q252" i="10"/>
  <c r="Y252" i="10"/>
  <c r="S252" i="10"/>
  <c r="T252" i="10"/>
  <c r="U252" i="10"/>
  <c r="N252" i="10"/>
  <c r="V252" i="10"/>
  <c r="AB252" i="10" s="1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AB209" i="10" s="1"/>
  <c r="W209" i="10"/>
  <c r="Q180" i="10"/>
  <c r="Y180" i="10"/>
  <c r="S180" i="10"/>
  <c r="T180" i="10"/>
  <c r="U180" i="10"/>
  <c r="N180" i="10"/>
  <c r="V180" i="10"/>
  <c r="AB180" i="10" s="1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B164" i="10" s="1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AB38" i="10" s="1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AB62" i="10" s="1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AB78" i="10" s="1"/>
  <c r="T86" i="10"/>
  <c r="U86" i="10"/>
  <c r="O86" i="10"/>
  <c r="W86" i="10"/>
  <c r="N86" i="10"/>
  <c r="P86" i="10"/>
  <c r="Q86" i="10"/>
  <c r="S86" i="10"/>
  <c r="X86" i="10"/>
  <c r="Y86" i="10"/>
  <c r="V86" i="10"/>
  <c r="AB86" i="10" s="1"/>
  <c r="Q102" i="10"/>
  <c r="Y102" i="10"/>
  <c r="S102" i="10"/>
  <c r="T102" i="10"/>
  <c r="N102" i="10"/>
  <c r="V102" i="10"/>
  <c r="AB102" i="10" s="1"/>
  <c r="O102" i="10"/>
  <c r="W102" i="10"/>
  <c r="X102" i="10"/>
  <c r="P102" i="10"/>
  <c r="U102" i="10"/>
  <c r="Q110" i="10"/>
  <c r="Y110" i="10"/>
  <c r="S110" i="10"/>
  <c r="T110" i="10"/>
  <c r="N110" i="10"/>
  <c r="V110" i="10"/>
  <c r="AB110" i="10" s="1"/>
  <c r="O110" i="10"/>
  <c r="W110" i="10"/>
  <c r="X110" i="10"/>
  <c r="P110" i="10"/>
  <c r="U110" i="10"/>
  <c r="Q118" i="10"/>
  <c r="Y118" i="10"/>
  <c r="S118" i="10"/>
  <c r="T118" i="10"/>
  <c r="N118" i="10"/>
  <c r="V118" i="10"/>
  <c r="AB118" i="10" s="1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AB172" i="10" s="1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AB268" i="10" s="1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AB360" i="10" s="1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AB368" i="10" s="1"/>
  <c r="O376" i="10"/>
  <c r="W376" i="10"/>
  <c r="P376" i="10"/>
  <c r="X376" i="10"/>
  <c r="Q376" i="10"/>
  <c r="Y376" i="10"/>
  <c r="S376" i="10"/>
  <c r="T376" i="10"/>
  <c r="U376" i="10"/>
  <c r="N376" i="10"/>
  <c r="V376" i="10"/>
  <c r="AB376" i="10" s="1"/>
  <c r="O384" i="10"/>
  <c r="W384" i="10"/>
  <c r="P384" i="10"/>
  <c r="X384" i="10"/>
  <c r="Q384" i="10"/>
  <c r="Y384" i="10"/>
  <c r="S384" i="10"/>
  <c r="T384" i="10"/>
  <c r="U384" i="10"/>
  <c r="N384" i="10"/>
  <c r="V384" i="10"/>
  <c r="AB384" i="10" s="1"/>
  <c r="O408" i="10"/>
  <c r="W408" i="10"/>
  <c r="P408" i="10"/>
  <c r="X408" i="10"/>
  <c r="Q408" i="10"/>
  <c r="Y408" i="10"/>
  <c r="S408" i="10"/>
  <c r="T408" i="10"/>
  <c r="U408" i="10"/>
  <c r="N408" i="10"/>
  <c r="V408" i="10"/>
  <c r="AB408" i="10" s="1"/>
  <c r="O416" i="10"/>
  <c r="W416" i="10"/>
  <c r="P416" i="10"/>
  <c r="X416" i="10"/>
  <c r="Q416" i="10"/>
  <c r="Y416" i="10"/>
  <c r="S416" i="10"/>
  <c r="T416" i="10"/>
  <c r="U416" i="10"/>
  <c r="N416" i="10"/>
  <c r="V416" i="10"/>
  <c r="AB416" i="10" s="1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AB459" i="10" s="1"/>
  <c r="O459" i="10"/>
  <c r="W459" i="10"/>
  <c r="P459" i="10"/>
  <c r="X459" i="10"/>
  <c r="Q459" i="10"/>
  <c r="Y459" i="10"/>
  <c r="S459" i="10"/>
  <c r="T459" i="10"/>
  <c r="U467" i="10"/>
  <c r="N467" i="10"/>
  <c r="V467" i="10"/>
  <c r="AB467" i="10" s="1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AB486" i="10" s="1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AB518" i="10" s="1"/>
  <c r="O518" i="10"/>
  <c r="W518" i="10"/>
  <c r="P518" i="10"/>
  <c r="X518" i="10"/>
  <c r="Q526" i="10"/>
  <c r="Y526" i="10"/>
  <c r="S526" i="10"/>
  <c r="T526" i="10"/>
  <c r="U526" i="10"/>
  <c r="N526" i="10"/>
  <c r="V526" i="10"/>
  <c r="AB526" i="10" s="1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AB598" i="10" s="1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AB644" i="10" s="1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AB781" i="10" s="1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AB797" i="10" s="1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AB602" i="10" s="1"/>
  <c r="N602" i="10"/>
  <c r="Q450" i="10"/>
  <c r="Y450" i="10"/>
  <c r="S450" i="10"/>
  <c r="T450" i="10"/>
  <c r="U450" i="10"/>
  <c r="N450" i="10"/>
  <c r="V450" i="10"/>
  <c r="AB450" i="10" s="1"/>
  <c r="O450" i="10"/>
  <c r="W450" i="10"/>
  <c r="P450" i="10"/>
  <c r="X450" i="10"/>
  <c r="N297" i="10"/>
  <c r="V297" i="10"/>
  <c r="AB297" i="10" s="1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AB195" i="10" s="1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AB509" i="10" s="1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AB667" i="10" s="1"/>
  <c r="O667" i="10"/>
  <c r="W667" i="10"/>
  <c r="P667" i="10"/>
  <c r="X667" i="10"/>
  <c r="Q667" i="10"/>
  <c r="Y667" i="10"/>
  <c r="S667" i="10"/>
  <c r="T667" i="10"/>
  <c r="U667" i="10"/>
  <c r="N683" i="10"/>
  <c r="V683" i="10"/>
  <c r="AB683" i="10" s="1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AB751" i="10" s="1"/>
  <c r="O751" i="10"/>
  <c r="W751" i="10"/>
  <c r="U738" i="10"/>
  <c r="N738" i="10"/>
  <c r="V738" i="10"/>
  <c r="AB738" i="10" s="1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AB668" i="10" s="1"/>
  <c r="O668" i="10"/>
  <c r="W668" i="10"/>
  <c r="P668" i="10"/>
  <c r="X668" i="10"/>
  <c r="Q668" i="10"/>
  <c r="Y668" i="10"/>
  <c r="S656" i="10"/>
  <c r="T656" i="10"/>
  <c r="U656" i="10"/>
  <c r="N656" i="10"/>
  <c r="V656" i="10"/>
  <c r="AB656" i="10" s="1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AB610" i="10" s="1"/>
  <c r="S585" i="10"/>
  <c r="T585" i="10"/>
  <c r="U585" i="10"/>
  <c r="N585" i="10"/>
  <c r="V585" i="10"/>
  <c r="AB585" i="10" s="1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AB456" i="10" s="1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AB388" i="10" s="1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AB330" i="10" s="1"/>
  <c r="W330" i="10"/>
  <c r="N330" i="10"/>
  <c r="X330" i="10"/>
  <c r="O330" i="10"/>
  <c r="Y330" i="10"/>
  <c r="P330" i="10"/>
  <c r="Q330" i="10"/>
  <c r="T330" i="10"/>
  <c r="U330" i="10"/>
  <c r="N319" i="10"/>
  <c r="V319" i="10"/>
  <c r="AB319" i="10" s="1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AB264" i="10" s="1"/>
  <c r="O264" i="10"/>
  <c r="W264" i="10"/>
  <c r="P250" i="10"/>
  <c r="X250" i="10"/>
  <c r="Q250" i="10"/>
  <c r="Y250" i="10"/>
  <c r="S250" i="10"/>
  <c r="T250" i="10"/>
  <c r="U250" i="10"/>
  <c r="N250" i="10"/>
  <c r="V250" i="10"/>
  <c r="AB250" i="10" s="1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AB193" i="10" s="1"/>
  <c r="W193" i="10"/>
  <c r="O178" i="10"/>
  <c r="W178" i="10"/>
  <c r="X178" i="10"/>
  <c r="P178" i="10"/>
  <c r="Q178" i="10"/>
  <c r="S178" i="10"/>
  <c r="T178" i="10"/>
  <c r="V178" i="10"/>
  <c r="AB178" i="10" s="1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AB116" i="10" s="1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AB44" i="10" s="1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AB132" i="10" s="1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AB363" i="10" s="1"/>
  <c r="O363" i="10"/>
  <c r="W363" i="10"/>
  <c r="P363" i="10"/>
  <c r="X363" i="10"/>
  <c r="Q363" i="10"/>
  <c r="Y363" i="10"/>
  <c r="S371" i="10"/>
  <c r="T371" i="10"/>
  <c r="U371" i="10"/>
  <c r="N371" i="10"/>
  <c r="V371" i="10"/>
  <c r="AB371" i="10" s="1"/>
  <c r="O371" i="10"/>
  <c r="W371" i="10"/>
  <c r="P371" i="10"/>
  <c r="X371" i="10"/>
  <c r="Q371" i="10"/>
  <c r="Y371" i="10"/>
  <c r="S379" i="10"/>
  <c r="T379" i="10"/>
  <c r="U379" i="10"/>
  <c r="N379" i="10"/>
  <c r="V379" i="10"/>
  <c r="AB379" i="10" s="1"/>
  <c r="O379" i="10"/>
  <c r="W379" i="10"/>
  <c r="P379" i="10"/>
  <c r="X379" i="10"/>
  <c r="Q379" i="10"/>
  <c r="Y379" i="10"/>
  <c r="S387" i="10"/>
  <c r="T387" i="10"/>
  <c r="U387" i="10"/>
  <c r="N387" i="10"/>
  <c r="V387" i="10"/>
  <c r="AB387" i="10" s="1"/>
  <c r="O387" i="10"/>
  <c r="W387" i="10"/>
  <c r="P387" i="10"/>
  <c r="X387" i="10"/>
  <c r="Q387" i="10"/>
  <c r="Y387" i="10"/>
  <c r="S395" i="10"/>
  <c r="T395" i="10"/>
  <c r="U395" i="10"/>
  <c r="N395" i="10"/>
  <c r="V395" i="10"/>
  <c r="AB395" i="10" s="1"/>
  <c r="O395" i="10"/>
  <c r="W395" i="10"/>
  <c r="P395" i="10"/>
  <c r="X395" i="10"/>
  <c r="Q395" i="10"/>
  <c r="Y395" i="10"/>
  <c r="S403" i="10"/>
  <c r="T403" i="10"/>
  <c r="U403" i="10"/>
  <c r="N403" i="10"/>
  <c r="V403" i="10"/>
  <c r="AB403" i="10" s="1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AB419" i="10" s="1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AB435" i="10" s="1"/>
  <c r="P435" i="10"/>
  <c r="X435" i="10"/>
  <c r="Q435" i="10"/>
  <c r="Y435" i="10"/>
  <c r="O435" i="10"/>
  <c r="S435" i="10"/>
  <c r="U435" i="10"/>
  <c r="W435" i="10"/>
  <c r="U443" i="10"/>
  <c r="N443" i="10"/>
  <c r="V443" i="10"/>
  <c r="AB443" i="10" s="1"/>
  <c r="O443" i="10"/>
  <c r="W443" i="10"/>
  <c r="P443" i="10"/>
  <c r="X443" i="10"/>
  <c r="Q443" i="10"/>
  <c r="Y443" i="10"/>
  <c r="S443" i="10"/>
  <c r="T443" i="10"/>
  <c r="U451" i="10"/>
  <c r="N451" i="10"/>
  <c r="V451" i="10"/>
  <c r="AB451" i="10" s="1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AB470" i="10" s="1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AB620" i="10" s="1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AB806" i="10" s="1"/>
  <c r="O806" i="10"/>
  <c r="W806" i="10"/>
  <c r="P806" i="10"/>
  <c r="X806" i="10"/>
  <c r="Q806" i="10"/>
  <c r="Y806" i="10"/>
  <c r="S806" i="10"/>
  <c r="U814" i="10"/>
  <c r="N814" i="10"/>
  <c r="V814" i="10"/>
  <c r="AB814" i="10" s="1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AB705" i="10" s="1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AB185" i="10" s="1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AB140" i="10" s="1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AB179" i="10" s="1"/>
  <c r="U219" i="10"/>
  <c r="P219" i="10"/>
  <c r="X219" i="10"/>
  <c r="Q219" i="10"/>
  <c r="Y219" i="10"/>
  <c r="T219" i="10"/>
  <c r="O219" i="10"/>
  <c r="S219" i="10"/>
  <c r="V219" i="10"/>
  <c r="AB219" i="10" s="1"/>
  <c r="W219" i="10"/>
  <c r="N219" i="10"/>
  <c r="N291" i="10"/>
  <c r="V291" i="10"/>
  <c r="AB291" i="10" s="1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AB318" i="10" s="1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AB573" i="10" s="1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AB651" i="10" s="1"/>
  <c r="O651" i="10"/>
  <c r="W651" i="10"/>
  <c r="P651" i="10"/>
  <c r="X651" i="10"/>
  <c r="Q651" i="10"/>
  <c r="Y651" i="10"/>
  <c r="S651" i="10"/>
  <c r="T651" i="10"/>
  <c r="U651" i="10"/>
  <c r="N691" i="10"/>
  <c r="V691" i="10"/>
  <c r="AB691" i="10" s="1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AB749" i="10" s="1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AB695" i="10" s="1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AB666" i="10" s="1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AB642" i="10" s="1"/>
  <c r="O642" i="10"/>
  <c r="W642" i="10"/>
  <c r="P642" i="10"/>
  <c r="X642" i="10"/>
  <c r="Q642" i="10"/>
  <c r="Y642" i="10"/>
  <c r="S609" i="10"/>
  <c r="T609" i="10"/>
  <c r="U609" i="10"/>
  <c r="N609" i="10"/>
  <c r="V609" i="10"/>
  <c r="AB609" i="10" s="1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AB400" i="10" s="1"/>
  <c r="O372" i="10"/>
  <c r="W372" i="10"/>
  <c r="P372" i="10"/>
  <c r="X372" i="10"/>
  <c r="Q372" i="10"/>
  <c r="Y372" i="10"/>
  <c r="S372" i="10"/>
  <c r="T372" i="10"/>
  <c r="U372" i="10"/>
  <c r="N372" i="10"/>
  <c r="V372" i="10"/>
  <c r="AB372" i="10" s="1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AB177" i="10" s="1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AB161" i="10" s="1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AB146" i="10" s="1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AB60" i="10" s="1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AB317" i="10" s="1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AB398" i="10" s="1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AB492" i="10" s="1"/>
  <c r="O492" i="10"/>
  <c r="W492" i="10"/>
  <c r="P492" i="10"/>
  <c r="X492" i="10"/>
  <c r="Q500" i="10"/>
  <c r="Y500" i="10"/>
  <c r="S500" i="10"/>
  <c r="T500" i="10"/>
  <c r="U500" i="10"/>
  <c r="N500" i="10"/>
  <c r="V500" i="10"/>
  <c r="AB500" i="10" s="1"/>
  <c r="O500" i="10"/>
  <c r="W500" i="10"/>
  <c r="X500" i="10"/>
  <c r="P500" i="10"/>
  <c r="Q532" i="10"/>
  <c r="Y532" i="10"/>
  <c r="S532" i="10"/>
  <c r="T532" i="10"/>
  <c r="N532" i="10"/>
  <c r="V532" i="10"/>
  <c r="AB532" i="10" s="1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AB612" i="10" s="1"/>
  <c r="N717" i="10"/>
  <c r="V717" i="10"/>
  <c r="AB717" i="10" s="1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M17" i="34" l="1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758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D28" i="10" a="1"/>
  <c r="AD28" i="10" l="1"/>
  <c r="AC28" i="10"/>
  <c r="B29" i="10"/>
  <c r="AC29" i="10" s="1"/>
  <c r="M35" i="34"/>
  <c r="M31" i="32"/>
  <c r="B30" i="10"/>
  <c r="AC30" i="10" s="1"/>
  <c r="M36" i="34" l="1"/>
  <c r="M32" i="32"/>
  <c r="B31" i="10"/>
  <c r="AC31" i="10" s="1"/>
  <c r="M37" i="34" l="1"/>
  <c r="M33" i="32"/>
  <c r="B32" i="10"/>
  <c r="AC32" i="10" s="1"/>
  <c r="M38" i="34" l="1"/>
  <c r="M34" i="32"/>
  <c r="B33" i="10"/>
  <c r="AC33" i="10" s="1"/>
  <c r="M39" i="34" l="1"/>
  <c r="M35" i="32"/>
  <c r="B34" i="10"/>
  <c r="AC34" i="10" s="1"/>
  <c r="M40" i="34" l="1"/>
  <c r="M36" i="32"/>
  <c r="B35" i="10"/>
  <c r="AC35" i="10" s="1"/>
  <c r="M41" i="34" l="1"/>
  <c r="M37" i="32"/>
  <c r="B36" i="10"/>
  <c r="AC36" i="10" s="1"/>
  <c r="M42" i="34" l="1"/>
  <c r="M38" i="32"/>
  <c r="B37" i="10"/>
  <c r="AC37" i="10" s="1"/>
  <c r="M43" i="34" l="1"/>
  <c r="M39" i="32"/>
  <c r="B38" i="10"/>
  <c r="AC38" i="10" s="1"/>
  <c r="M44" i="34" l="1"/>
  <c r="M40" i="32"/>
  <c r="B39" i="10"/>
  <c r="AC39" i="10" s="1"/>
  <c r="M45" i="34" l="1"/>
  <c r="M41" i="32"/>
  <c r="B40" i="10"/>
  <c r="AC40" i="10" s="1"/>
  <c r="M46" i="34" l="1"/>
  <c r="M42" i="32"/>
  <c r="B41" i="10"/>
  <c r="AC41" i="10" s="1"/>
  <c r="M47" i="34" l="1"/>
  <c r="M43" i="32"/>
  <c r="B42" i="10"/>
  <c r="AC42" i="10" s="1"/>
  <c r="M48" i="34" l="1"/>
  <c r="M44" i="32"/>
  <c r="B43" i="10"/>
  <c r="AC43" i="10" s="1"/>
  <c r="M49" i="34" l="1"/>
  <c r="M45" i="32"/>
  <c r="B44" i="10"/>
  <c r="AC44" i="10" s="1"/>
  <c r="M50" i="34" l="1"/>
  <c r="M46" i="32"/>
  <c r="B45" i="10"/>
  <c r="AC45" i="10" s="1"/>
  <c r="M51" i="34" l="1"/>
  <c r="M47" i="32"/>
  <c r="B46" i="10"/>
  <c r="AC46" i="10" s="1"/>
  <c r="M52" i="34" l="1"/>
  <c r="M48" i="32"/>
  <c r="B47" i="10"/>
  <c r="AC47" i="10" s="1"/>
  <c r="M53" i="34" l="1"/>
  <c r="M49" i="32"/>
  <c r="B48" i="10"/>
  <c r="AC48" i="10" s="1"/>
  <c r="M54" i="34" l="1"/>
  <c r="M50" i="32"/>
  <c r="B49" i="10"/>
  <c r="AC49" i="10" s="1"/>
  <c r="M55" i="34" l="1"/>
  <c r="M51" i="32"/>
  <c r="B50" i="10"/>
  <c r="AC50" i="10" s="1"/>
  <c r="M56" i="34" l="1"/>
  <c r="M52" i="32"/>
  <c r="B51" i="10"/>
  <c r="AC51" i="10" s="1"/>
  <c r="M57" i="34" l="1"/>
  <c r="M53" i="32"/>
  <c r="B52" i="10"/>
  <c r="AC52" i="10" s="1"/>
  <c r="M58" i="34" l="1"/>
  <c r="M54" i="32"/>
  <c r="B53" i="10"/>
  <c r="AC53" i="10" s="1"/>
  <c r="M59" i="34" l="1"/>
  <c r="M55" i="32"/>
  <c r="B54" i="10"/>
  <c r="AC54" i="10" s="1"/>
  <c r="AD54" i="10" a="1"/>
  <c r="M60" i="34" l="1"/>
  <c r="M56" i="32"/>
  <c r="AD54" i="10"/>
  <c r="B55" i="10"/>
  <c r="AC55" i="10" s="1"/>
  <c r="M61" i="34" l="1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D68" i="10" a="1"/>
  <c r="M74" i="34" l="1"/>
  <c r="M70" i="32"/>
  <c r="AD68" i="10"/>
  <c r="B69" i="10"/>
  <c r="AC69" i="10" s="1"/>
  <c r="AD69" i="10" a="1"/>
  <c r="M75" i="34" l="1"/>
  <c r="M71" i="32"/>
  <c r="AD69" i="10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AD79" i="10" a="1"/>
  <c r="M85" i="34" l="1"/>
  <c r="M81" i="32"/>
  <c r="AD79" i="10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AD95" i="10" a="1"/>
  <c r="M101" i="34" l="1"/>
  <c r="M97" i="32"/>
  <c r="AD95" i="10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AD105" i="10" a="1"/>
  <c r="M111" i="34" l="1"/>
  <c r="M107" i="32"/>
  <c r="AC105" i="10"/>
  <c r="AD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AD111" i="10" a="1"/>
  <c r="M117" i="34" l="1"/>
  <c r="M113" i="32"/>
  <c r="AD111" i="10"/>
  <c r="B112" i="10"/>
  <c r="AC112" i="10" s="1"/>
  <c r="AD112" i="10" a="1"/>
  <c r="M118" i="34" l="1"/>
  <c r="M114" i="32"/>
  <c r="AD112" i="10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AD132" i="10" a="1"/>
  <c r="M138" i="34" l="1"/>
  <c r="M134" i="32"/>
  <c r="AD132" i="10"/>
  <c r="B133" i="10"/>
  <c r="AC133" i="10" s="1"/>
  <c r="AD133" i="10" a="1"/>
  <c r="M139" i="34" l="1"/>
  <c r="M135" i="32"/>
  <c r="AD133" i="10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AD145" i="10" a="1"/>
  <c r="M151" i="34" l="1"/>
  <c r="M147" i="32"/>
  <c r="AD145" i="10"/>
  <c r="B146" i="10"/>
  <c r="AC146" i="10" s="1"/>
  <c r="AD146" i="10" a="1"/>
  <c r="M152" i="34" l="1"/>
  <c r="M148" i="32"/>
  <c r="AD146" i="10"/>
  <c r="B147" i="10"/>
  <c r="AC147" i="10" s="1"/>
  <c r="M153" i="34" l="1"/>
  <c r="M149" i="32"/>
  <c r="B148" i="10"/>
  <c r="AC148" i="10" s="1"/>
  <c r="M154" i="34" l="1"/>
  <c r="M150" i="32"/>
  <c r="B149" i="10"/>
  <c r="AC149" i="10" s="1"/>
  <c r="AD149" i="10" a="1"/>
  <c r="M155" i="34" l="1"/>
  <c r="M151" i="32"/>
  <c r="AD149" i="10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AD159" i="10" a="1"/>
  <c r="M165" i="34" l="1"/>
  <c r="M161" i="32"/>
  <c r="AD159" i="10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AD165" i="10" a="1"/>
  <c r="M171" i="34" l="1"/>
  <c r="M167" i="32"/>
  <c r="AD165" i="10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AD182" i="10" a="1"/>
  <c r="M188" i="34" l="1"/>
  <c r="M184" i="32"/>
  <c r="AD182" i="10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AD212" i="10" a="1"/>
  <c r="M218" i="34" l="1"/>
  <c r="M214" i="32"/>
  <c r="AD212" i="10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AD222" i="10" a="1"/>
  <c r="M228" i="34" l="1"/>
  <c r="M224" i="32"/>
  <c r="AD222" i="10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AD229" i="10" a="1"/>
  <c r="M235" i="34" l="1"/>
  <c r="M231" i="32"/>
  <c r="AD229" i="10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AD251" i="10" a="1"/>
  <c r="M257" i="34" l="1"/>
  <c r="M253" i="32"/>
  <c r="AD251" i="10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AD260" i="10" a="1"/>
  <c r="M266" i="34" l="1"/>
  <c r="M262" i="32"/>
  <c r="AD260" i="10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AD307" i="10" a="1"/>
  <c r="M313" i="34" l="1"/>
  <c r="M309" i="32"/>
  <c r="AD307" i="10"/>
  <c r="B308" i="10"/>
  <c r="AC308" i="10" s="1"/>
  <c r="M314" i="34" l="1"/>
  <c r="M310" i="32"/>
  <c r="B309" i="10"/>
  <c r="AC309" i="10" s="1"/>
  <c r="AD309" i="10" a="1"/>
  <c r="M315" i="34" l="1"/>
  <c r="M311" i="32"/>
  <c r="AD309" i="10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AD330" i="10" a="1"/>
  <c r="M336" i="34" l="1"/>
  <c r="M332" i="32"/>
  <c r="AD330" i="10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AD344" i="10" a="1"/>
  <c r="M350" i="34" l="1"/>
  <c r="M346" i="32"/>
  <c r="AD344" i="10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AD348" i="10" a="1"/>
  <c r="M354" i="34" l="1"/>
  <c r="M350" i="32"/>
  <c r="AD348" i="10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AD378" i="10" a="1"/>
  <c r="M384" i="34" l="1"/>
  <c r="M380" i="32"/>
  <c r="AD378" i="10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AD383" i="10" a="1"/>
  <c r="M389" i="34" l="1"/>
  <c r="M385" i="32"/>
  <c r="AD383" i="10"/>
  <c r="B384" i="10"/>
  <c r="AC384" i="10" s="1"/>
  <c r="AD384" i="10" a="1"/>
  <c r="M390" i="34" l="1"/>
  <c r="M386" i="32"/>
  <c r="AD384" i="10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AD411" i="10" a="1"/>
  <c r="M417" i="34" l="1"/>
  <c r="M413" i="32"/>
  <c r="AD411" i="10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AD430" i="10" a="1"/>
  <c r="M436" i="34" l="1"/>
  <c r="M432" i="32"/>
  <c r="AD430" i="10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AD437" i="10" a="1"/>
  <c r="M443" i="34" l="1"/>
  <c r="M439" i="32"/>
  <c r="AD437" i="10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AD464" i="10" a="1"/>
  <c r="M470" i="34" l="1"/>
  <c r="M466" i="32"/>
  <c r="AD464" i="10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AD494" i="10" a="1"/>
  <c r="M500" i="34" l="1"/>
  <c r="M496" i="32"/>
  <c r="AD494" i="10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AD521" i="10" a="1"/>
  <c r="AD521" i="10" l="1"/>
  <c r="B522" i="10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AD597" i="10" a="1"/>
  <c r="AD597" i="10" l="1"/>
  <c r="B598" i="10"/>
  <c r="AC598" i="10" s="1"/>
  <c r="AD598" i="10" a="1"/>
  <c r="AD598" i="10" l="1"/>
  <c r="B599" i="10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AD608" i="10" a="1"/>
  <c r="AD608" i="10" l="1"/>
  <c r="B609" i="10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AD622" i="10" a="1"/>
  <c r="AD622" i="10" l="1"/>
  <c r="B623" i="10"/>
  <c r="AC623" i="10" s="1"/>
  <c r="AD623" i="10" a="1"/>
  <c r="AD623" i="10" l="1"/>
  <c r="B624" i="10"/>
  <c r="AC624" i="10" s="1"/>
  <c r="B625" i="10" l="1"/>
  <c r="AC625" i="10" s="1"/>
  <c r="AD625" i="10" a="1"/>
  <c r="AD625" i="10" l="1"/>
  <c r="B626" i="10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AD651" i="10" a="1"/>
  <c r="AD651" i="10" l="1"/>
  <c r="B652" i="10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AD670" i="10" a="1"/>
  <c r="AD670" i="10" l="1"/>
  <c r="B671" i="10"/>
  <c r="AC671" i="10" s="1"/>
  <c r="B672" i="10" l="1"/>
  <c r="AC672" i="10" s="1"/>
  <c r="B673" i="10" l="1"/>
  <c r="AC673" i="10" s="1"/>
  <c r="B674" i="10" l="1"/>
  <c r="AC674" i="10" s="1"/>
  <c r="AD674" i="10" a="1"/>
  <c r="AD674" i="10" l="1"/>
  <c r="B675" i="10"/>
  <c r="AC675" i="10" s="1"/>
  <c r="AD675" i="10" a="1"/>
  <c r="AD675" i="10" l="1"/>
  <c r="B676" i="10"/>
  <c r="AC676" i="10" s="1"/>
  <c r="AD676" i="10" a="1"/>
  <c r="AD676" i="10" l="1"/>
  <c r="B677" i="10"/>
  <c r="AC677" i="10" s="1"/>
  <c r="AD677" i="10" a="1"/>
  <c r="AD677" i="10" l="1"/>
  <c r="B678" i="10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AD711" i="10" a="1"/>
  <c r="AD711" i="10" l="1"/>
  <c r="B712" i="10"/>
  <c r="AC712" i="10" s="1"/>
  <c r="AD712" i="10" a="1"/>
  <c r="AD712" i="10" l="1"/>
  <c r="B713" i="10"/>
  <c r="AC713" i="10" s="1"/>
  <c r="AD713" i="10" a="1"/>
  <c r="AD713" i="10" l="1"/>
  <c r="B714" i="10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AD725" i="10" a="1"/>
  <c r="AD725" i="10" l="1"/>
  <c r="B726" i="10"/>
  <c r="AC726" i="10" s="1"/>
  <c r="AD726" i="10" a="1"/>
  <c r="AD726" i="10" l="1"/>
  <c r="B727" i="10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AD798" i="10" a="1"/>
  <c r="AD798" i="10" l="1"/>
  <c r="B799" i="10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AD814" i="10" a="1"/>
  <c r="AD814" i="10" l="1"/>
  <c r="B815" i="10"/>
  <c r="AC815" i="10" s="1"/>
  <c r="AD815" i="10" a="1"/>
  <c r="AD815" i="10" l="1"/>
  <c r="B816" i="10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B837" i="10" l="1"/>
  <c r="AC837" i="10" s="1"/>
  <c r="A5" i="14" l="1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A229" i="13" a="1"/>
  <c r="A229" i="13" s="1"/>
  <c r="A93" i="12" a="1"/>
  <c r="A93" i="12" s="1"/>
  <c r="D93" i="12" s="1"/>
  <c r="A12" i="14" a="1"/>
  <c r="A12" i="14" s="1"/>
  <c r="F12" i="14" s="1"/>
  <c r="A21" i="14" a="1"/>
  <c r="A21" i="14" s="1"/>
  <c r="D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A51" i="13" a="1"/>
  <c r="A51" i="13" s="1"/>
  <c r="E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55" i="12" a="1"/>
  <c r="A55" i="12" s="1"/>
  <c r="A43" i="15" a="1"/>
  <c r="A43" i="15" s="1"/>
  <c r="A216" i="15" a="1"/>
  <c r="A216" i="15" s="1"/>
  <c r="A248" i="12" a="1"/>
  <c r="A248" i="12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7" i="12" a="1"/>
  <c r="A7" i="12" s="1"/>
  <c r="A75" i="12" a="1"/>
  <c r="A75" i="12" s="1"/>
  <c r="A148" i="15" a="1"/>
  <c r="A148" i="15" s="1"/>
  <c r="A381" i="14" a="1"/>
  <c r="A381" i="14" s="1"/>
  <c r="A91" i="12" a="1"/>
  <c r="A91" i="12" s="1"/>
  <c r="A85" i="12" a="1"/>
  <c r="A85" i="12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09" i="12" a="1"/>
  <c r="A209" i="12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251" i="12" a="1"/>
  <c r="A251" i="12" s="1"/>
  <c r="A143" i="14" a="1"/>
  <c r="A143" i="14" s="1"/>
  <c r="A242" i="13" a="1"/>
  <c r="A242" i="13" s="1"/>
  <c r="A438" i="14" a="1"/>
  <c r="A438" i="14" s="1"/>
  <c r="A238" i="13" a="1"/>
  <c r="A238" i="13" s="1"/>
  <c r="A205" i="12" a="1"/>
  <c r="A205" i="12" s="1"/>
  <c r="A88" i="15" a="1"/>
  <c r="A88" i="15" s="1"/>
  <c r="A249" i="12" a="1"/>
  <c r="A249" i="12" s="1"/>
  <c r="A144" i="13" a="1"/>
  <c r="A144" i="13" s="1"/>
  <c r="A74" i="12" a="1"/>
  <c r="A74" i="12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289" i="12" a="1"/>
  <c r="A289" i="12" s="1"/>
  <c r="A17" i="15" a="1"/>
  <c r="A17" i="15" s="1"/>
  <c r="A482" i="14" a="1"/>
  <c r="A482" i="14" s="1"/>
  <c r="A5" i="13" a="1"/>
  <c r="A5" i="13" s="1"/>
  <c r="A46" i="12" a="1"/>
  <c r="A46" i="12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35" i="12" a="1"/>
  <c r="A235" i="12" s="1"/>
  <c r="A68" i="12" a="1"/>
  <c r="A68" i="12" s="1"/>
  <c r="A242" i="15" a="1"/>
  <c r="A242" i="15" s="1"/>
  <c r="A104" i="12" a="1"/>
  <c r="A104" i="12" s="1"/>
  <c r="A86" i="13" a="1"/>
  <c r="A86" i="13" s="1"/>
  <c r="A353" i="14" a="1"/>
  <c r="A353" i="14" s="1"/>
  <c r="A412" i="14" a="1"/>
  <c r="A412" i="14" s="1"/>
  <c r="A484" i="14" a="1"/>
  <c r="A484" i="14" s="1"/>
  <c r="A20" i="12" a="1"/>
  <c r="A20" i="12" s="1"/>
  <c r="A124" i="12" a="1"/>
  <c r="A124" i="12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63" i="12" a="1"/>
  <c r="A63" i="12" s="1"/>
  <c r="A107" i="12" a="1"/>
  <c r="A107" i="12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137" i="12" a="1"/>
  <c r="A137" i="12" s="1"/>
  <c r="A275" i="11" a="1"/>
  <c r="A275" i="11" s="1"/>
  <c r="A20" i="13" a="1"/>
  <c r="A20" i="13" s="1"/>
  <c r="A27" i="12" a="1"/>
  <c r="A27" i="12" s="1"/>
  <c r="A196" i="13" a="1"/>
  <c r="A196" i="13" s="1"/>
  <c r="A181" i="11" a="1"/>
  <c r="A181" i="11" s="1"/>
  <c r="A300" i="15" a="1"/>
  <c r="A300" i="15" s="1"/>
  <c r="A33" i="12" a="1"/>
  <c r="A33" i="12" s="1"/>
  <c r="A475" i="14" a="1"/>
  <c r="A475" i="14" s="1"/>
  <c r="A134" i="12" a="1"/>
  <c r="A134" i="12" s="1"/>
  <c r="A144" i="12" a="1"/>
  <c r="A144" i="12" s="1"/>
  <c r="A303" i="12" a="1"/>
  <c r="A303" i="12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41" i="12" a="1"/>
  <c r="A41" i="12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304" i="12" a="1"/>
  <c r="A304" i="12" s="1"/>
  <c r="A172" i="12" a="1"/>
  <c r="A172" i="12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260" i="12" a="1"/>
  <c r="A260" i="12" s="1"/>
  <c r="A318" i="14" a="1"/>
  <c r="A318" i="14" s="1"/>
  <c r="A112" i="12" a="1"/>
  <c r="A112" i="12" s="1"/>
  <c r="A211" i="11" a="1"/>
  <c r="A211" i="11" s="1"/>
  <c r="A23" i="12" a="1"/>
  <c r="A23" i="12" s="1"/>
  <c r="A201" i="12" a="1"/>
  <c r="A201" i="12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155" i="12" a="1"/>
  <c r="A155" i="12" s="1"/>
  <c r="A238" i="12" a="1"/>
  <c r="A238" i="12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255" i="12" a="1"/>
  <c r="A255" i="12" s="1"/>
  <c r="A126" i="13" a="1"/>
  <c r="A126" i="13" s="1"/>
  <c r="A196" i="12" a="1"/>
  <c r="A196" i="12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76" i="12" a="1"/>
  <c r="A276" i="12" s="1"/>
  <c r="A29" i="15" a="1"/>
  <c r="A29" i="15" s="1"/>
  <c r="A202" i="12" a="1"/>
  <c r="A202" i="12" s="1"/>
  <c r="A253" i="12" a="1"/>
  <c r="A253" i="12" s="1"/>
  <c r="A246" i="15" a="1"/>
  <c r="A246" i="15" s="1"/>
  <c r="A72" i="15" a="1"/>
  <c r="A72" i="15" s="1"/>
  <c r="A58" i="11" a="1"/>
  <c r="A58" i="11" s="1"/>
  <c r="A32" i="15" a="1"/>
  <c r="A32" i="15" s="1"/>
  <c r="A245" i="12" a="1"/>
  <c r="A245" i="12" s="1"/>
  <c r="A50" i="14" a="1"/>
  <c r="A50" i="14" s="1"/>
  <c r="A97" i="12" a="1"/>
  <c r="A97" i="12" s="1"/>
  <c r="A174" i="14" a="1"/>
  <c r="A174" i="14" s="1"/>
  <c r="A150" i="15" a="1"/>
  <c r="A150" i="15" s="1"/>
  <c r="A8" i="13" a="1"/>
  <c r="A8" i="13" s="1"/>
  <c r="A77" i="12" a="1"/>
  <c r="A77" i="12" s="1"/>
  <c r="A118" i="13" a="1"/>
  <c r="A118" i="13" s="1"/>
  <c r="A128" i="11" a="1"/>
  <c r="A128" i="11" s="1"/>
  <c r="A186" i="14" a="1"/>
  <c r="A186" i="14" s="1"/>
  <c r="A126" i="12" a="1"/>
  <c r="A126" i="12" s="1"/>
  <c r="A293" i="13" a="1"/>
  <c r="A293" i="13" s="1"/>
  <c r="A385" i="14" a="1"/>
  <c r="A385" i="14" s="1"/>
  <c r="A240" i="11" a="1"/>
  <c r="A240" i="11" s="1"/>
  <c r="A69" i="12" a="1"/>
  <c r="A69" i="12" s="1"/>
  <c r="A62" i="12" a="1"/>
  <c r="A62" i="12" s="1"/>
  <c r="A296" i="12" a="1"/>
  <c r="A296" i="12" s="1"/>
  <c r="A278" i="12" a="1"/>
  <c r="A278" i="12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46" i="12" a="1"/>
  <c r="A146" i="12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121" i="12" a="1"/>
  <c r="A121" i="12" s="1"/>
  <c r="A282" i="12" a="1"/>
  <c r="A282" i="12" s="1"/>
  <c r="A191" i="12" a="1"/>
  <c r="A191" i="12" s="1"/>
  <c r="A211" i="14" a="1"/>
  <c r="A211" i="14" s="1"/>
  <c r="A210" i="13" a="1"/>
  <c r="A210" i="13" s="1"/>
  <c r="A122" i="12" a="1"/>
  <c r="A122" i="12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254" i="12" a="1"/>
  <c r="A254" i="12" s="1"/>
  <c r="A75" i="11" a="1"/>
  <c r="A75" i="11" s="1"/>
  <c r="A167" i="12" a="1"/>
  <c r="A167" i="12" s="1"/>
  <c r="A127" i="14" a="1"/>
  <c r="A127" i="14" s="1"/>
  <c r="A24" i="12" a="1"/>
  <c r="A24" i="12" s="1"/>
  <c r="A288" i="12" a="1"/>
  <c r="A288" i="12" s="1"/>
  <c r="A171" i="15" a="1"/>
  <c r="A171" i="15" s="1"/>
  <c r="A279" i="12" a="1"/>
  <c r="A279" i="12" s="1"/>
  <c r="A304" i="13" a="1"/>
  <c r="A304" i="13" s="1"/>
  <c r="A460" i="14" a="1"/>
  <c r="A460" i="14" s="1"/>
  <c r="A263" i="15" a="1"/>
  <c r="A263" i="15" s="1"/>
  <c r="A110" i="12" a="1"/>
  <c r="A110" i="12" s="1"/>
  <c r="A18" i="12" a="1"/>
  <c r="A18" i="12" s="1"/>
  <c r="A53" i="11" a="1"/>
  <c r="A53" i="11" s="1"/>
  <c r="A81" i="12" a="1"/>
  <c r="A81" i="12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37" i="12" a="1"/>
  <c r="A37" i="12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84" i="12" a="1"/>
  <c r="A184" i="12" s="1"/>
  <c r="A106" i="11" a="1"/>
  <c r="A106" i="11" s="1"/>
  <c r="A278" i="15" a="1"/>
  <c r="A278" i="15" s="1"/>
  <c r="A369" i="14" a="1"/>
  <c r="A369" i="14" s="1"/>
  <c r="A199" i="11" a="1"/>
  <c r="A199" i="11" s="1"/>
  <c r="A15" i="12" a="1"/>
  <c r="A15" i="12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145" i="12" a="1"/>
  <c r="A145" i="12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87" i="12" a="1"/>
  <c r="A187" i="12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99" i="12" a="1"/>
  <c r="A99" i="12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89" i="12" a="1"/>
  <c r="A89" i="12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158" i="12" a="1"/>
  <c r="A158" i="12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62" i="12" a="1"/>
  <c r="A262" i="12" s="1"/>
  <c r="A224" i="12" a="1"/>
  <c r="A224" i="12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270" i="12" a="1"/>
  <c r="A270" i="12" s="1"/>
  <c r="A168" i="15" a="1"/>
  <c r="A168" i="15" s="1"/>
  <c r="A87" i="14" a="1"/>
  <c r="A87" i="14" s="1"/>
  <c r="A149" i="13" a="1"/>
  <c r="A149" i="13" s="1"/>
  <c r="A295" i="11" a="1"/>
  <c r="A295" i="11" s="1"/>
  <c r="A218" i="12" a="1"/>
  <c r="A218" i="12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F82" i="15"/>
  <c r="J82" i="15" s="1"/>
  <c r="H82" i="15"/>
  <c r="E82" i="15"/>
  <c r="I82" i="15"/>
  <c r="G82" i="15"/>
  <c r="C82" i="15"/>
  <c r="D82" i="15"/>
  <c r="A219" i="12" a="1"/>
  <c r="A219" i="12" s="1"/>
  <c r="A80" i="12" a="1"/>
  <c r="A80" i="12" s="1"/>
  <c r="A65" i="12" a="1"/>
  <c r="A65" i="12" s="1"/>
  <c r="A236" i="15" a="1"/>
  <c r="A236" i="15" s="1"/>
  <c r="A13" i="15" a="1"/>
  <c r="A13" i="15" s="1"/>
  <c r="A266" i="12" a="1"/>
  <c r="A266" i="12" s="1"/>
  <c r="A254" i="11" a="1"/>
  <c r="A254" i="11" s="1"/>
  <c r="A147" i="12" a="1"/>
  <c r="A147" i="12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215" i="12" a="1"/>
  <c r="A215" i="12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47" i="12" a="1"/>
  <c r="A47" i="12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210" i="12" a="1"/>
  <c r="A210" i="12" s="1"/>
  <c r="A180" i="11" a="1"/>
  <c r="A180" i="11" s="1"/>
  <c r="A43" i="12" a="1"/>
  <c r="A43" i="12" s="1"/>
  <c r="A348" i="14" a="1"/>
  <c r="A348" i="14" s="1"/>
  <c r="A156" i="11" a="1"/>
  <c r="A156" i="11" s="1"/>
  <c r="A19" i="12" a="1"/>
  <c r="A19" i="12" s="1"/>
  <c r="A201" i="13" a="1"/>
  <c r="A201" i="13" s="1"/>
  <c r="A302" i="12" a="1"/>
  <c r="A302" i="12" s="1"/>
  <c r="A181" i="14" a="1"/>
  <c r="A181" i="14" s="1"/>
  <c r="A200" i="12" a="1"/>
  <c r="A200" i="12" s="1"/>
  <c r="A239" i="13" a="1"/>
  <c r="A239" i="13" s="1"/>
  <c r="A23" i="13" a="1"/>
  <c r="A23" i="13" s="1"/>
  <c r="A257" i="12" a="1"/>
  <c r="A257" i="12" s="1"/>
  <c r="A191" i="13" a="1"/>
  <c r="A191" i="13" s="1"/>
  <c r="A114" i="15" a="1"/>
  <c r="A114" i="15" s="1"/>
  <c r="A239" i="12" a="1"/>
  <c r="A239" i="12" s="1"/>
  <c r="A233" i="14" a="1"/>
  <c r="A233" i="14" s="1"/>
  <c r="A282" i="11" a="1"/>
  <c r="A282" i="11" s="1"/>
  <c r="A153" i="11" a="1"/>
  <c r="A153" i="11" s="1"/>
  <c r="A98" i="12" a="1"/>
  <c r="A98" i="12" s="1"/>
  <c r="A213" i="12" a="1"/>
  <c r="A213" i="12" s="1"/>
  <c r="A186" i="15" a="1"/>
  <c r="A186" i="15" s="1"/>
  <c r="A227" i="12" a="1"/>
  <c r="A227" i="12" s="1"/>
  <c r="A189" i="13" a="1"/>
  <c r="A189" i="13" s="1"/>
  <c r="A275" i="15" a="1"/>
  <c r="A275" i="15" s="1"/>
  <c r="A303" i="14" a="1"/>
  <c r="A303" i="14" s="1"/>
  <c r="A295" i="12" a="1"/>
  <c r="A295" i="12" s="1"/>
  <c r="A132" i="12" a="1"/>
  <c r="A132" i="12" s="1"/>
  <c r="A9" i="11" a="1"/>
  <c r="A9" i="11" s="1"/>
  <c r="A218" i="15" a="1"/>
  <c r="A218" i="15" s="1"/>
  <c r="A256" i="11" a="1"/>
  <c r="A256" i="11" s="1"/>
  <c r="A43" i="11" a="1"/>
  <c r="A43" i="11" s="1"/>
  <c r="A26" i="12" a="1"/>
  <c r="A26" i="12" s="1"/>
  <c r="A123" i="14" a="1"/>
  <c r="A123" i="14" s="1"/>
  <c r="A186" i="12" a="1"/>
  <c r="A186" i="12" s="1"/>
  <c r="A174" i="12" a="1"/>
  <c r="A174" i="12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85" i="12" a="1"/>
  <c r="A285" i="12" s="1"/>
  <c r="A26" i="15" a="1"/>
  <c r="A26" i="15" s="1"/>
  <c r="A89" i="11" a="1"/>
  <c r="A89" i="11" s="1"/>
  <c r="A140" i="15" a="1"/>
  <c r="A140" i="15" s="1"/>
  <c r="A129" i="12" a="1"/>
  <c r="A129" i="12" s="1"/>
  <c r="A183" i="15" a="1"/>
  <c r="A183" i="15" s="1"/>
  <c r="A159" i="12" a="1"/>
  <c r="A159" i="12" s="1"/>
  <c r="A77" i="15" a="1"/>
  <c r="A77" i="15" s="1"/>
  <c r="A100" i="15" a="1"/>
  <c r="A100" i="15" s="1"/>
  <c r="A396" i="14" a="1"/>
  <c r="A396" i="14" s="1"/>
  <c r="A464" i="14" a="1"/>
  <c r="A464" i="14" s="1"/>
  <c r="A108" i="12" a="1"/>
  <c r="A108" i="12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246" i="12" a="1"/>
  <c r="A246" i="12" s="1"/>
  <c r="A310" i="14" a="1"/>
  <c r="A310" i="14" s="1"/>
  <c r="A459" i="14" a="1"/>
  <c r="A459" i="14" s="1"/>
  <c r="A169" i="11" a="1"/>
  <c r="A169" i="11" s="1"/>
  <c r="A485" i="14" a="1"/>
  <c r="A485" i="14" s="1"/>
  <c r="A299" i="12" a="1"/>
  <c r="A299" i="12" s="1"/>
  <c r="A53" i="12" a="1"/>
  <c r="A53" i="12" s="1"/>
  <c r="A69" i="15" a="1"/>
  <c r="A69" i="15" s="1"/>
  <c r="A213" i="13" a="1"/>
  <c r="A213" i="13" s="1"/>
  <c r="A149" i="12" a="1"/>
  <c r="A149" i="12" s="1"/>
  <c r="A277" i="15" a="1"/>
  <c r="A277" i="15" s="1"/>
  <c r="A72" i="12" a="1"/>
  <c r="A72" i="12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44" i="12" a="1"/>
  <c r="A44" i="12" s="1"/>
  <c r="A267" i="14" a="1"/>
  <c r="A267" i="14" s="1"/>
  <c r="A94" i="11" a="1"/>
  <c r="A94" i="11" s="1"/>
  <c r="A380" i="14" a="1"/>
  <c r="A380" i="14" s="1"/>
  <c r="A214" i="12" a="1"/>
  <c r="A214" i="12" s="1"/>
  <c r="A183" i="12" a="1"/>
  <c r="A183" i="12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2" i="12" a="1"/>
  <c r="A22" i="12" s="1"/>
  <c r="A253" i="14" a="1"/>
  <c r="A253" i="14" s="1"/>
  <c r="A304" i="11" a="1"/>
  <c r="A304" i="11" s="1"/>
  <c r="A60" i="13" a="1"/>
  <c r="A60" i="13" s="1"/>
  <c r="A291" i="12" a="1"/>
  <c r="A291" i="12" s="1"/>
  <c r="A101" i="15" a="1"/>
  <c r="A101" i="15" s="1"/>
  <c r="A59" i="15" a="1"/>
  <c r="A59" i="15" s="1"/>
  <c r="A284" i="12" a="1"/>
  <c r="A284" i="12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70" i="12" a="1"/>
  <c r="A70" i="12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27" i="12" a="1"/>
  <c r="A127" i="12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301" i="12" a="1"/>
  <c r="A301" i="12" s="1"/>
  <c r="A241" i="12" a="1"/>
  <c r="A241" i="12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D298" i="14"/>
  <c r="I298" i="14"/>
  <c r="A111" i="12" a="1"/>
  <c r="A111" i="12" s="1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8" i="12" a="1"/>
  <c r="A8" i="12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286" i="12" a="1"/>
  <c r="A286" i="12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290" i="12" a="1"/>
  <c r="A290" i="12" s="1"/>
  <c r="A354" i="14" a="1"/>
  <c r="A354" i="14" s="1"/>
  <c r="A251" i="13" a="1"/>
  <c r="A251" i="13" s="1"/>
  <c r="A236" i="13" a="1"/>
  <c r="A236" i="13" s="1"/>
  <c r="A26" i="13" a="1"/>
  <c r="A26" i="13" s="1"/>
  <c r="A280" i="12" a="1"/>
  <c r="A280" i="12" s="1"/>
  <c r="A162" i="14" a="1"/>
  <c r="A162" i="14" s="1"/>
  <c r="A21" i="12" a="1"/>
  <c r="A21" i="12" s="1"/>
  <c r="A274" i="11" a="1"/>
  <c r="A274" i="11" s="1"/>
  <c r="A368" i="14" a="1"/>
  <c r="A368" i="14" s="1"/>
  <c r="A11" i="12" a="1"/>
  <c r="A11" i="12" s="1"/>
  <c r="A151" i="14" a="1"/>
  <c r="A151" i="14" s="1"/>
  <c r="A157" i="15" a="1"/>
  <c r="A157" i="15" s="1"/>
  <c r="A55" i="15" a="1"/>
  <c r="A55" i="15" s="1"/>
  <c r="A226" i="13" a="1"/>
  <c r="A226" i="13" s="1"/>
  <c r="A56" i="12" a="1"/>
  <c r="A56" i="12" s="1"/>
  <c r="A80" i="11" a="1"/>
  <c r="A80" i="11" s="1"/>
  <c r="A196" i="11" a="1"/>
  <c r="A196" i="11" s="1"/>
  <c r="A273" i="14" a="1"/>
  <c r="A273" i="14" s="1"/>
  <c r="A153" i="12" a="1"/>
  <c r="A153" i="12" s="1"/>
  <c r="A322" i="14" a="1"/>
  <c r="A322" i="14" s="1"/>
  <c r="A9" i="12" a="1"/>
  <c r="A9" i="12" s="1"/>
  <c r="A183" i="14" a="1"/>
  <c r="A183" i="14" s="1"/>
  <c r="A64" i="13" a="1"/>
  <c r="A64" i="13" s="1"/>
  <c r="A248" i="15" a="1"/>
  <c r="A248" i="15" s="1"/>
  <c r="A106" i="12" a="1"/>
  <c r="A106" i="12" s="1"/>
  <c r="A250" i="12" a="1"/>
  <c r="A250" i="12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36" i="12" a="1"/>
  <c r="A36" i="12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6" i="12" a="1"/>
  <c r="A16" i="12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86" i="12" a="1"/>
  <c r="A86" i="12" s="1"/>
  <c r="A103" i="12" a="1"/>
  <c r="A103" i="12" s="1"/>
  <c r="A55" i="11" a="1"/>
  <c r="A55" i="11" s="1"/>
  <c r="A51" i="12" a="1"/>
  <c r="A51" i="12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283" i="12" a="1"/>
  <c r="A283" i="12" s="1"/>
  <c r="A74" i="15" a="1"/>
  <c r="A74" i="15" s="1"/>
  <c r="A270" i="11" a="1"/>
  <c r="A270" i="11" s="1"/>
  <c r="A195" i="12" a="1"/>
  <c r="A195" i="12" s="1"/>
  <c r="A278" i="11" a="1"/>
  <c r="A278" i="11" s="1"/>
  <c r="A100" i="14" a="1"/>
  <c r="A100" i="14" s="1"/>
  <c r="A52" i="12" a="1"/>
  <c r="A52" i="12" s="1"/>
  <c r="A268" i="13" a="1"/>
  <c r="A268" i="13" s="1"/>
  <c r="A48" i="12" a="1"/>
  <c r="A48" i="12" s="1"/>
  <c r="A142" i="11" a="1"/>
  <c r="A142" i="11" s="1"/>
  <c r="A420" i="14" a="1"/>
  <c r="A420" i="14" s="1"/>
  <c r="A51" i="15" a="1"/>
  <c r="A51" i="15" s="1"/>
  <c r="A274" i="12" a="1"/>
  <c r="A274" i="12" s="1"/>
  <c r="A279" i="14" a="1"/>
  <c r="A279" i="14" s="1"/>
  <c r="A283" i="13" a="1"/>
  <c r="A283" i="13" s="1"/>
  <c r="A92" i="14" a="1"/>
  <c r="A92" i="14" s="1"/>
  <c r="A102" i="12" a="1"/>
  <c r="A102" i="12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271" i="12" a="1"/>
  <c r="A271" i="12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94" i="12" a="1"/>
  <c r="A194" i="12" s="1"/>
  <c r="A220" i="12" a="1"/>
  <c r="A220" i="12" s="1"/>
  <c r="A111" i="15" a="1"/>
  <c r="A111" i="15" s="1"/>
  <c r="A290" i="13" a="1"/>
  <c r="A290" i="13" s="1"/>
  <c r="A9" i="15" a="1"/>
  <c r="A9" i="15" s="1"/>
  <c r="A190" i="12" a="1"/>
  <c r="A190" i="12" s="1"/>
  <c r="A187" i="14" a="1"/>
  <c r="A187" i="14" s="1"/>
  <c r="A212" i="11" a="1"/>
  <c r="A212" i="11" s="1"/>
  <c r="A108" i="13" a="1"/>
  <c r="A108" i="13" s="1"/>
  <c r="A133" i="13" a="1"/>
  <c r="A133" i="13" s="1"/>
  <c r="A120" i="12" a="1"/>
  <c r="A120" i="12" s="1"/>
  <c r="A224" i="13" a="1"/>
  <c r="A224" i="13" s="1"/>
  <c r="A203" i="12" a="1"/>
  <c r="A203" i="12" s="1"/>
  <c r="A463" i="14" a="1"/>
  <c r="A463" i="14" s="1"/>
  <c r="A234" i="11" a="1"/>
  <c r="A234" i="11" s="1"/>
  <c r="A21" i="11" a="1"/>
  <c r="A21" i="11" s="1"/>
  <c r="A96" i="12" a="1"/>
  <c r="A96" i="12" s="1"/>
  <c r="A83" i="13" a="1"/>
  <c r="A83" i="13" s="1"/>
  <c r="A264" i="12" a="1"/>
  <c r="A264" i="12" s="1"/>
  <c r="A165" i="12" a="1"/>
  <c r="A165" i="12" s="1"/>
  <c r="A117" i="11" a="1"/>
  <c r="A117" i="11" s="1"/>
  <c r="A144" i="11" a="1"/>
  <c r="A144" i="11" s="1"/>
  <c r="A176" i="12" a="1"/>
  <c r="A176" i="12" s="1"/>
  <c r="A261" i="12" a="1"/>
  <c r="A261" i="12" s="1"/>
  <c r="A289" i="11" a="1"/>
  <c r="A289" i="11" s="1"/>
  <c r="A265" i="12" a="1"/>
  <c r="A265" i="12" s="1"/>
  <c r="A24" i="15" a="1"/>
  <c r="A24" i="15" s="1"/>
  <c r="A243" i="12" a="1"/>
  <c r="A243" i="12" s="1"/>
  <c r="A42" i="13" a="1"/>
  <c r="A42" i="13" s="1"/>
  <c r="A84" i="12" a="1"/>
  <c r="A84" i="12" s="1"/>
  <c r="A142" i="12" a="1"/>
  <c r="A142" i="12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57" i="12" a="1"/>
  <c r="A57" i="12" s="1"/>
  <c r="A477" i="14" a="1"/>
  <c r="A477" i="14" s="1"/>
  <c r="A112" i="14" a="1"/>
  <c r="A112" i="14" s="1"/>
  <c r="A163" i="14" a="1"/>
  <c r="A163" i="14" s="1"/>
  <c r="A256" i="12" a="1"/>
  <c r="A256" i="12" s="1"/>
  <c r="A243" i="13" a="1"/>
  <c r="A243" i="13" s="1"/>
  <c r="A116" i="13" a="1"/>
  <c r="A116" i="13" s="1"/>
  <c r="A10" i="15" a="1"/>
  <c r="A10" i="15" s="1"/>
  <c r="A41" i="11" a="1"/>
  <c r="A41" i="11" s="1"/>
  <c r="A38" i="12" a="1"/>
  <c r="A38" i="12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40" i="12" a="1"/>
  <c r="A140" i="12" s="1"/>
  <c r="A139" i="11" a="1"/>
  <c r="A139" i="11" s="1"/>
  <c r="A80" i="13" a="1"/>
  <c r="A80" i="13" s="1"/>
  <c r="A296" i="15" a="1"/>
  <c r="A296" i="15" s="1"/>
  <c r="A16" i="11" a="1"/>
  <c r="A16" i="11" s="1"/>
  <c r="A71" i="12" a="1"/>
  <c r="A71" i="12" s="1"/>
  <c r="A59" i="13" a="1"/>
  <c r="A59" i="13" s="1"/>
  <c r="A288" i="15" a="1"/>
  <c r="A288" i="15" s="1"/>
  <c r="A240" i="12" a="1"/>
  <c r="A240" i="12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193" i="12" a="1"/>
  <c r="A193" i="12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76" i="12" a="1"/>
  <c r="A76" i="12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80" i="12" a="1"/>
  <c r="A180" i="12" s="1"/>
  <c r="A179" i="12" a="1"/>
  <c r="A179" i="12" s="1"/>
  <c r="A111" i="11" a="1"/>
  <c r="A111" i="11" s="1"/>
  <c r="A355" i="14" a="1"/>
  <c r="A355" i="14" s="1"/>
  <c r="A128" i="12" a="1"/>
  <c r="A128" i="12" s="1"/>
  <c r="A210" i="11" a="1"/>
  <c r="A210" i="11" s="1"/>
  <c r="A22" i="11" a="1"/>
  <c r="A22" i="11" s="1"/>
  <c r="A170" i="14" a="1"/>
  <c r="A170" i="14" s="1"/>
  <c r="A440" i="14" a="1"/>
  <c r="A440" i="14" s="1"/>
  <c r="A58" i="12" a="1"/>
  <c r="A58" i="12" s="1"/>
  <c r="A233" i="11" a="1"/>
  <c r="A233" i="11" s="1"/>
  <c r="A476" i="14" a="1"/>
  <c r="A476" i="14" s="1"/>
  <c r="A341" i="14" a="1"/>
  <c r="A341" i="14" s="1"/>
  <c r="A61" i="12" a="1"/>
  <c r="A61" i="12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2" a="1"/>
  <c r="A161" i="12" s="1"/>
  <c r="A161" i="13" a="1"/>
  <c r="A161" i="13" s="1"/>
  <c r="A196" i="15" a="1"/>
  <c r="A196" i="15" s="1"/>
  <c r="A148" i="14" a="1"/>
  <c r="A148" i="14" s="1"/>
  <c r="A79" i="12" a="1"/>
  <c r="A79" i="12" s="1"/>
  <c r="A223" i="13" a="1"/>
  <c r="A223" i="13" s="1"/>
  <c r="A252" i="12" a="1"/>
  <c r="A252" i="12" s="1"/>
  <c r="A499" i="14" a="1"/>
  <c r="A499" i="14" s="1"/>
  <c r="A129" i="11" a="1"/>
  <c r="A129" i="11" s="1"/>
  <c r="A115" i="12" a="1"/>
  <c r="A115" i="12" s="1"/>
  <c r="A230" i="12" a="1"/>
  <c r="A230" i="12" s="1"/>
  <c r="A228" i="14" a="1"/>
  <c r="A228" i="14" s="1"/>
  <c r="A160" i="14" a="1"/>
  <c r="A160" i="14" s="1"/>
  <c r="A14" i="12" a="1"/>
  <c r="A14" i="12" s="1"/>
  <c r="A99" i="15" a="1"/>
  <c r="A99" i="15" s="1"/>
  <c r="A87" i="12" a="1"/>
  <c r="A87" i="12" s="1"/>
  <c r="A31" i="14" a="1"/>
  <c r="A31" i="14" s="1"/>
  <c r="A290" i="14" a="1"/>
  <c r="A290" i="14" s="1"/>
  <c r="A64" i="12" a="1"/>
  <c r="A64" i="12" s="1"/>
  <c r="A502" i="14" a="1"/>
  <c r="A502" i="14" s="1"/>
  <c r="A12" i="13" a="1"/>
  <c r="A12" i="13" s="1"/>
  <c r="A169" i="15" a="1"/>
  <c r="A169" i="15" s="1"/>
  <c r="A164" i="12" a="1"/>
  <c r="A164" i="12" s="1"/>
  <c r="A241" i="13" a="1"/>
  <c r="A241" i="13" s="1"/>
  <c r="A153" i="13" a="1"/>
  <c r="A153" i="13" s="1"/>
  <c r="A22" i="15" a="1"/>
  <c r="A22" i="15" s="1"/>
  <c r="A503" i="14" a="1"/>
  <c r="A503" i="14" s="1"/>
  <c r="A54" i="12" a="1"/>
  <c r="A54" i="12" s="1"/>
  <c r="A151" i="13" a="1"/>
  <c r="A151" i="13" s="1"/>
  <c r="A156" i="12" a="1"/>
  <c r="A156" i="12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133" i="12" a="1"/>
  <c r="A133" i="12" s="1"/>
  <c r="A250" i="11" a="1"/>
  <c r="A250" i="11" s="1"/>
  <c r="A12" i="12" a="1"/>
  <c r="A12" i="12" s="1"/>
  <c r="A221" i="12" a="1"/>
  <c r="A221" i="12" s="1"/>
  <c r="A269" i="12" a="1"/>
  <c r="A269" i="12" s="1"/>
  <c r="A300" i="14" a="1"/>
  <c r="A300" i="14" s="1"/>
  <c r="A417" i="14" a="1"/>
  <c r="A417" i="14" s="1"/>
  <c r="A119" i="12" a="1"/>
  <c r="A119" i="12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28" i="12" a="1"/>
  <c r="A28" i="12" s="1"/>
  <c r="A325" i="14" a="1"/>
  <c r="A325" i="14" s="1"/>
  <c r="A206" i="15" a="1"/>
  <c r="A206" i="15" s="1"/>
  <c r="A221" i="11" a="1"/>
  <c r="A221" i="11" s="1"/>
  <c r="A156" i="13" a="1"/>
  <c r="A156" i="13" s="1"/>
  <c r="A198" i="12" a="1"/>
  <c r="A198" i="12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197" i="12" a="1"/>
  <c r="A197" i="12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88" i="12" a="1"/>
  <c r="A88" i="12" s="1"/>
  <c r="A136" i="14" a="1"/>
  <c r="A136" i="14" s="1"/>
  <c r="A13" i="13" a="1"/>
  <c r="A13" i="13" s="1"/>
  <c r="A35" i="12" a="1"/>
  <c r="A35" i="12" s="1"/>
  <c r="A216" i="12" a="1"/>
  <c r="A216" i="12" s="1"/>
  <c r="A213" i="11" a="1"/>
  <c r="A213" i="11" s="1"/>
  <c r="A127" i="13" a="1"/>
  <c r="A127" i="13" s="1"/>
  <c r="A83" i="12" a="1"/>
  <c r="A83" i="12" s="1"/>
  <c r="A214" i="11" a="1"/>
  <c r="A214" i="11" s="1"/>
  <c r="A283" i="11" a="1"/>
  <c r="A283" i="11" s="1"/>
  <c r="A225" i="12" a="1"/>
  <c r="A225" i="12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234" i="12" a="1"/>
  <c r="A234" i="12" s="1"/>
  <c r="A374" i="14" a="1"/>
  <c r="A374" i="14" s="1"/>
  <c r="A178" i="12" a="1"/>
  <c r="A178" i="12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247" i="12" a="1"/>
  <c r="A247" i="12" s="1"/>
  <c r="A7" i="15" a="1"/>
  <c r="A7" i="15" s="1"/>
  <c r="A236" i="12" a="1"/>
  <c r="A236" i="12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154" i="12" a="1"/>
  <c r="A154" i="12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29" i="12" a="1"/>
  <c r="A29" i="12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297" i="12" a="1"/>
  <c r="A297" i="12" s="1"/>
  <c r="A192" i="11" a="1"/>
  <c r="A192" i="11" s="1"/>
  <c r="A6" i="12" a="1"/>
  <c r="A6" i="12" s="1"/>
  <c r="A252" i="13" a="1"/>
  <c r="A252" i="13" s="1"/>
  <c r="A402" i="14" a="1"/>
  <c r="A402" i="14" s="1"/>
  <c r="A472" i="14" a="1"/>
  <c r="A472" i="14" s="1"/>
  <c r="A263" i="13" a="1"/>
  <c r="A263" i="13" s="1"/>
  <c r="A242" i="12" a="1"/>
  <c r="A242" i="12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42" i="12" a="1"/>
  <c r="A42" i="12" s="1"/>
  <c r="A231" i="11" a="1"/>
  <c r="A231" i="11" s="1"/>
  <c r="A235" i="14" a="1"/>
  <c r="A235" i="14" s="1"/>
  <c r="A60" i="11" a="1"/>
  <c r="A60" i="11" s="1"/>
  <c r="A117" i="12" a="1"/>
  <c r="A117" i="12" s="1"/>
  <c r="C229" i="13"/>
  <c r="H229" i="13"/>
  <c r="E229" i="13"/>
  <c r="G229" i="13"/>
  <c r="K229" i="13" s="1"/>
  <c r="M229" i="13" s="1"/>
  <c r="F229" i="13"/>
  <c r="J229" i="13" s="1"/>
  <c r="I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168" i="12" a="1"/>
  <c r="A168" i="12" s="1"/>
  <c r="A488" i="14" a="1"/>
  <c r="A488" i="14" s="1"/>
  <c r="A257" i="15" a="1"/>
  <c r="A257" i="15" s="1"/>
  <c r="A5" i="12" a="1"/>
  <c r="A5" i="12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189" i="12" a="1"/>
  <c r="A189" i="12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75" i="12" a="1"/>
  <c r="A275" i="12" s="1"/>
  <c r="A289" i="15" a="1"/>
  <c r="A289" i="15" s="1"/>
  <c r="A56" i="15" a="1"/>
  <c r="A56" i="15" s="1"/>
  <c r="A320" i="14" a="1"/>
  <c r="A320" i="14" s="1"/>
  <c r="A303" i="15" a="1"/>
  <c r="A303" i="15" s="1"/>
  <c r="A293" i="12" a="1"/>
  <c r="A293" i="12" s="1"/>
  <c r="A455" i="14" a="1"/>
  <c r="A455" i="14" s="1"/>
  <c r="A175" i="14" a="1"/>
  <c r="A175" i="14" s="1"/>
  <c r="A299" i="11" a="1"/>
  <c r="A299" i="11" s="1"/>
  <c r="A229" i="14" a="1"/>
  <c r="A229" i="14" s="1"/>
  <c r="A67" i="12" a="1"/>
  <c r="A67" i="12" s="1"/>
  <c r="A17" i="13" a="1"/>
  <c r="A17" i="13" s="1"/>
  <c r="A189" i="14" a="1"/>
  <c r="A189" i="14" s="1"/>
  <c r="A198" i="11" a="1"/>
  <c r="A198" i="11" s="1"/>
  <c r="A85" i="11" a="1"/>
  <c r="A85" i="11" s="1"/>
  <c r="A95" i="12" a="1"/>
  <c r="A95" i="12" s="1"/>
  <c r="A179" i="15" a="1"/>
  <c r="A179" i="15" s="1"/>
  <c r="A271" i="14" a="1"/>
  <c r="A271" i="14" s="1"/>
  <c r="A11" i="11" a="1"/>
  <c r="A11" i="11" s="1"/>
  <c r="A207" i="12" a="1"/>
  <c r="A207" i="12" s="1"/>
  <c r="A289" i="13" a="1"/>
  <c r="A289" i="13" s="1"/>
  <c r="A49" i="12" a="1"/>
  <c r="A49" i="12" s="1"/>
  <c r="A15" i="11" a="1"/>
  <c r="A15" i="11" s="1"/>
  <c r="A78" i="12" a="1"/>
  <c r="A78" i="12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66" i="12" a="1"/>
  <c r="A66" i="12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25" i="12" a="1"/>
  <c r="A25" i="12" s="1"/>
  <c r="A130" i="13" a="1"/>
  <c r="A130" i="13" s="1"/>
  <c r="A347" i="14" a="1"/>
  <c r="A347" i="14" s="1"/>
  <c r="A307" i="14" a="1"/>
  <c r="A307" i="14" s="1"/>
  <c r="A163" i="12" a="1"/>
  <c r="A163" i="12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160" i="12" a="1"/>
  <c r="A160" i="12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166" i="12" a="1"/>
  <c r="A166" i="12" s="1"/>
  <c r="A404" i="14" a="1"/>
  <c r="A404" i="14" s="1"/>
  <c r="A185" i="12" a="1"/>
  <c r="A185" i="12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162" i="12" a="1"/>
  <c r="A162" i="12" s="1"/>
  <c r="A40" i="12" a="1"/>
  <c r="A40" i="12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287" i="12" a="1"/>
  <c r="A287" i="12" s="1"/>
  <c r="A109" i="12" a="1"/>
  <c r="A109" i="12" s="1"/>
  <c r="A118" i="12" a="1"/>
  <c r="A118" i="12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233" i="12" a="1"/>
  <c r="A233" i="12" s="1"/>
  <c r="A139" i="12" a="1"/>
  <c r="A139" i="12" s="1"/>
  <c r="A82" i="12" a="1"/>
  <c r="A82" i="12" s="1"/>
  <c r="A34" i="13" a="1"/>
  <c r="A34" i="13" s="1"/>
  <c r="A268" i="12" a="1"/>
  <c r="A268" i="12" s="1"/>
  <c r="A44" i="13" a="1"/>
  <c r="A44" i="13" s="1"/>
  <c r="A94" i="12" a="1"/>
  <c r="A94" i="12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123" i="12" a="1"/>
  <c r="A123" i="12" s="1"/>
  <c r="A83" i="11" a="1"/>
  <c r="A83" i="11" s="1"/>
  <c r="A150" i="12" a="1"/>
  <c r="A150" i="12" s="1"/>
  <c r="A82" i="11" a="1"/>
  <c r="A82" i="11" s="1"/>
  <c r="A212" i="12" a="1"/>
  <c r="A212" i="12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90" i="12" a="1"/>
  <c r="A90" i="12" s="1"/>
  <c r="A145" i="15" a="1"/>
  <c r="A145" i="15" s="1"/>
  <c r="A253" i="15" a="1"/>
  <c r="A253" i="15" s="1"/>
  <c r="A63" i="14" a="1"/>
  <c r="A63" i="14" s="1"/>
  <c r="A131" i="12" a="1"/>
  <c r="A131" i="12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237" i="12" a="1"/>
  <c r="A237" i="12" s="1"/>
  <c r="A108" i="15" a="1"/>
  <c r="A108" i="15" s="1"/>
  <c r="A141" i="12" a="1"/>
  <c r="A141" i="12" s="1"/>
  <c r="A13" i="12" a="1"/>
  <c r="A13" i="12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181" i="12" a="1"/>
  <c r="A181" i="12" s="1"/>
  <c r="A116" i="12" a="1"/>
  <c r="A116" i="12" s="1"/>
  <c r="A105" i="12" a="1"/>
  <c r="A105" i="12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229" i="12" a="1"/>
  <c r="A229" i="12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04" i="12" a="1"/>
  <c r="A204" i="12" s="1"/>
  <c r="A222" i="12" a="1"/>
  <c r="A222" i="12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169" i="12" a="1"/>
  <c r="A169" i="12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0" i="12" a="1"/>
  <c r="A50" i="12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263" i="12" a="1"/>
  <c r="A263" i="12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39" i="12" a="1"/>
  <c r="A39" i="12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259" i="12" a="1"/>
  <c r="A259" i="12" s="1"/>
  <c r="A110" i="15" a="1"/>
  <c r="A110" i="15" s="1"/>
  <c r="A185" i="15" a="1"/>
  <c r="A185" i="15" s="1"/>
  <c r="A60" i="12" a="1"/>
  <c r="A60" i="12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125" i="12" a="1"/>
  <c r="A125" i="12" s="1"/>
  <c r="A29" i="14" a="1"/>
  <c r="A29" i="14" s="1"/>
  <c r="A103" i="13" a="1"/>
  <c r="A103" i="13" s="1"/>
  <c r="A135" i="11" a="1"/>
  <c r="A135" i="11" s="1"/>
  <c r="A223" i="12" a="1"/>
  <c r="A223" i="12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298" i="12" a="1"/>
  <c r="A298" i="12" s="1"/>
  <c r="A99" i="13" a="1"/>
  <c r="A99" i="13" s="1"/>
  <c r="A18" i="13" a="1"/>
  <c r="A18" i="13" s="1"/>
  <c r="A249" i="14" a="1"/>
  <c r="A249" i="14" s="1"/>
  <c r="A176" i="11" a="1"/>
  <c r="A176" i="11" s="1"/>
  <c r="A152" i="12" a="1"/>
  <c r="A152" i="12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273" i="12" a="1"/>
  <c r="A273" i="12" s="1"/>
  <c r="A65" i="13" a="1"/>
  <c r="A65" i="13" s="1"/>
  <c r="A143" i="12" a="1"/>
  <c r="A143" i="12" s="1"/>
  <c r="A88" i="11" a="1"/>
  <c r="A88" i="11" s="1"/>
  <c r="A89" i="13" a="1"/>
  <c r="A89" i="13" s="1"/>
  <c r="A65" i="14" a="1"/>
  <c r="A65" i="14" s="1"/>
  <c r="A115" i="15" a="1"/>
  <c r="A115" i="15" s="1"/>
  <c r="A34" i="12" a="1"/>
  <c r="A34" i="12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272" i="12" a="1"/>
  <c r="A272" i="12" s="1"/>
  <c r="A7" i="13" a="1"/>
  <c r="A7" i="13" s="1"/>
  <c r="A134" i="11" a="1"/>
  <c r="A134" i="11" s="1"/>
  <c r="A211" i="12" a="1"/>
  <c r="A211" i="12" s="1"/>
  <c r="A457" i="14" a="1"/>
  <c r="A457" i="14" s="1"/>
  <c r="A110" i="14" a="1"/>
  <c r="A110" i="14" s="1"/>
  <c r="A337" i="14" a="1"/>
  <c r="A337" i="14" s="1"/>
  <c r="A483" i="14" a="1"/>
  <c r="A483" i="14" s="1"/>
  <c r="A130" i="12" a="1"/>
  <c r="A130" i="12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32" i="12" a="1"/>
  <c r="A32" i="12" s="1"/>
  <c r="A285" i="14" a="1"/>
  <c r="A285" i="14" s="1"/>
  <c r="A145" i="11" a="1"/>
  <c r="A145" i="11" s="1"/>
  <c r="A46" i="13" a="1"/>
  <c r="A46" i="13" s="1"/>
  <c r="A157" i="12" a="1"/>
  <c r="A157" i="12" s="1"/>
  <c r="A197" i="11" a="1"/>
  <c r="A197" i="11" s="1"/>
  <c r="A446" i="14" a="1"/>
  <c r="A446" i="14" s="1"/>
  <c r="A113" i="12" a="1"/>
  <c r="A113" i="12" s="1"/>
  <c r="A132" i="11" a="1"/>
  <c r="A132" i="11" s="1"/>
  <c r="A286" i="11" a="1"/>
  <c r="A286" i="11" s="1"/>
  <c r="A232" i="14" a="1"/>
  <c r="A232" i="14" s="1"/>
  <c r="A208" i="12" a="1"/>
  <c r="A208" i="12" s="1"/>
  <c r="A57" i="13" a="1"/>
  <c r="A57" i="13" s="1"/>
  <c r="A430" i="14" a="1"/>
  <c r="A430" i="14" s="1"/>
  <c r="A259" i="13" a="1"/>
  <c r="A259" i="13" s="1"/>
  <c r="A199" i="12" a="1"/>
  <c r="A199" i="12" s="1"/>
  <c r="A49" i="11" a="1"/>
  <c r="A49" i="11" s="1"/>
  <c r="A173" i="12" a="1"/>
  <c r="A173" i="12" s="1"/>
  <c r="A226" i="12" a="1"/>
  <c r="A226" i="12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48" i="12" a="1"/>
  <c r="A148" i="12" s="1"/>
  <c r="A135" i="12" a="1"/>
  <c r="A135" i="12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92" i="12" a="1"/>
  <c r="A292" i="12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300" i="12" a="1"/>
  <c r="A300" i="12" s="1"/>
  <c r="A177" i="12" a="1"/>
  <c r="A177" i="12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17" i="12" a="1"/>
  <c r="A17" i="12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30" i="12" a="1"/>
  <c r="A30" i="12" s="1"/>
  <c r="A103" i="14" a="1"/>
  <c r="A103" i="14" s="1"/>
  <c r="A91" i="13" a="1"/>
  <c r="A91" i="13" s="1"/>
  <c r="A294" i="14" a="1"/>
  <c r="A294" i="14" s="1"/>
  <c r="A444" i="14" a="1"/>
  <c r="A444" i="14" s="1"/>
  <c r="A232" i="12" a="1"/>
  <c r="A232" i="12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136" i="12" a="1"/>
  <c r="A136" i="12" s="1"/>
  <c r="A70" i="14" a="1"/>
  <c r="A70" i="14" s="1"/>
  <c r="A188" i="12" a="1"/>
  <c r="A188" i="12" s="1"/>
  <c r="A261" i="15" a="1"/>
  <c r="A261" i="15" s="1"/>
  <c r="A269" i="15" a="1"/>
  <c r="A269" i="15" s="1"/>
  <c r="A25" i="15" a="1"/>
  <c r="A25" i="15" s="1"/>
  <c r="A27" i="13" a="1"/>
  <c r="A27" i="13" s="1"/>
  <c r="A92" i="12" a="1"/>
  <c r="A92" i="12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28" i="12" a="1"/>
  <c r="A228" i="12" s="1"/>
  <c r="A267" i="12" a="1"/>
  <c r="A267" i="12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217" i="12" a="1"/>
  <c r="A217" i="12" s="1"/>
  <c r="A119" i="13" a="1"/>
  <c r="A119" i="13" s="1"/>
  <c r="A35" i="15" a="1"/>
  <c r="A35" i="15" s="1"/>
  <c r="A155" i="15" a="1"/>
  <c r="A155" i="15" s="1"/>
  <c r="A100" i="12" a="1"/>
  <c r="A100" i="12" s="1"/>
  <c r="A49" i="14" a="1"/>
  <c r="A49" i="14" s="1"/>
  <c r="A227" i="13" a="1"/>
  <c r="A227" i="13" s="1"/>
  <c r="A151" i="12" a="1"/>
  <c r="A151" i="12" s="1"/>
  <c r="A178" i="11" a="1"/>
  <c r="A178" i="11" s="1"/>
  <c r="A294" i="12" a="1"/>
  <c r="A294" i="12" s="1"/>
  <c r="A138" i="12" a="1"/>
  <c r="A138" i="12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281" i="12" a="1"/>
  <c r="A281" i="12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277" i="12" a="1"/>
  <c r="A277" i="12" s="1"/>
  <c r="A84" i="11" a="1"/>
  <c r="A84" i="11" s="1"/>
  <c r="A171" i="12" a="1"/>
  <c r="A171" i="12" s="1"/>
  <c r="A152" i="15" a="1"/>
  <c r="A152" i="15" s="1"/>
  <c r="A31" i="12" a="1"/>
  <c r="A31" i="12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31" i="12" a="1"/>
  <c r="A231" i="12" s="1"/>
  <c r="A192" i="12" a="1"/>
  <c r="A192" i="12" s="1"/>
  <c r="A229" i="11" a="1"/>
  <c r="A229" i="11" s="1"/>
  <c r="A109" i="15" a="1"/>
  <c r="A109" i="15" s="1"/>
  <c r="A45" i="15" a="1"/>
  <c r="A45" i="15" s="1"/>
  <c r="A182" i="12" a="1"/>
  <c r="A182" i="12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114" i="12" a="1"/>
  <c r="A114" i="12" s="1"/>
  <c r="A206" i="12" a="1"/>
  <c r="A206" i="12" s="1"/>
  <c r="A272" i="13" a="1"/>
  <c r="A272" i="13" s="1"/>
  <c r="A45" i="12" a="1"/>
  <c r="A45" i="12" s="1"/>
  <c r="A70" i="15" a="1"/>
  <c r="A70" i="15" s="1"/>
  <c r="A284" i="15" a="1"/>
  <c r="A284" i="15" s="1"/>
  <c r="A20" i="11" a="1"/>
  <c r="A20" i="11" s="1"/>
  <c r="A258" i="12" a="1"/>
  <c r="A258" i="12" s="1"/>
  <c r="A73" i="12" a="1"/>
  <c r="A73" i="12" s="1"/>
  <c r="A178" i="14" a="1"/>
  <c r="A178" i="14" s="1"/>
  <c r="A163" i="13" a="1"/>
  <c r="A163" i="13" s="1"/>
  <c r="A59" i="12" a="1"/>
  <c r="A59" i="12" s="1"/>
  <c r="A203" i="14" a="1"/>
  <c r="A203" i="14" s="1"/>
  <c r="A239" i="11" a="1"/>
  <c r="A239" i="11" s="1"/>
  <c r="A101" i="12" a="1"/>
  <c r="A101" i="12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175" i="12" a="1"/>
  <c r="A175" i="12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44" i="12" a="1"/>
  <c r="A244" i="12" s="1"/>
  <c r="A10" i="12" a="1"/>
  <c r="A10" i="12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170" i="12" a="1"/>
  <c r="A170" i="12" s="1"/>
  <c r="A247" i="14" a="1"/>
  <c r="A247" i="14" s="1"/>
  <c r="A266" i="13" a="1"/>
  <c r="A266" i="13" s="1"/>
  <c r="H9" i="14" l="1"/>
  <c r="E9" i="14"/>
  <c r="H93" i="12"/>
  <c r="I9" i="14"/>
  <c r="F9" i="14"/>
  <c r="J9" i="14" s="1"/>
  <c r="C9" i="14"/>
  <c r="D9" i="14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I51" i="13"/>
  <c r="H51" i="13"/>
  <c r="I12" i="14"/>
  <c r="F51" i="13"/>
  <c r="J51" i="13" s="1"/>
  <c r="C12" i="14"/>
  <c r="D51" i="13"/>
  <c r="D12" i="14"/>
  <c r="G12" i="14"/>
  <c r="C51" i="13"/>
  <c r="G51" i="13"/>
  <c r="K51" i="13" s="1"/>
  <c r="M51" i="13" s="1"/>
  <c r="E17" i="14"/>
  <c r="D17" i="14"/>
  <c r="C17" i="14"/>
  <c r="F17" i="14"/>
  <c r="J17" i="14" s="1"/>
  <c r="I17" i="14"/>
  <c r="H17" i="14"/>
  <c r="G17" i="14"/>
  <c r="C18" i="14"/>
  <c r="I18" i="14"/>
  <c r="H18" i="14"/>
  <c r="G18" i="14"/>
  <c r="D18" i="14"/>
  <c r="F18" i="14"/>
  <c r="J18" i="14" s="1"/>
  <c r="E18" i="14"/>
  <c r="E25" i="14"/>
  <c r="D25" i="14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C19" i="14"/>
  <c r="C26" i="14"/>
  <c r="I26" i="14"/>
  <c r="H26" i="14"/>
  <c r="G26" i="14"/>
  <c r="D26" i="14"/>
  <c r="F26" i="14"/>
  <c r="J26" i="14" s="1"/>
  <c r="E26" i="14"/>
  <c r="G20" i="14"/>
  <c r="F20" i="14"/>
  <c r="J20" i="14" s="1"/>
  <c r="E20" i="14"/>
  <c r="D20" i="14"/>
  <c r="C20" i="14"/>
  <c r="H20" i="14"/>
  <c r="I20" i="14"/>
  <c r="I27" i="14"/>
  <c r="H27" i="14"/>
  <c r="G27" i="14"/>
  <c r="F27" i="14"/>
  <c r="E27" i="14"/>
  <c r="D27" i="14"/>
  <c r="C27" i="14"/>
  <c r="H11" i="14"/>
  <c r="G11" i="14"/>
  <c r="C11" i="14"/>
  <c r="I11" i="14"/>
  <c r="F11" i="14"/>
  <c r="J11" i="14" s="1"/>
  <c r="E11" i="14"/>
  <c r="D11" i="14"/>
  <c r="I15" i="14"/>
  <c r="H15" i="14"/>
  <c r="G15" i="14"/>
  <c r="F15" i="14"/>
  <c r="J15" i="14" s="1"/>
  <c r="E15" i="14"/>
  <c r="D15" i="14"/>
  <c r="C15" i="14"/>
  <c r="C22" i="14"/>
  <c r="I22" i="14"/>
  <c r="H22" i="14"/>
  <c r="G22" i="14"/>
  <c r="D22" i="14"/>
  <c r="F22" i="14"/>
  <c r="J22" i="14" s="1"/>
  <c r="E22" i="14"/>
  <c r="G16" i="14"/>
  <c r="F16" i="14"/>
  <c r="J16" i="14" s="1"/>
  <c r="E16" i="14"/>
  <c r="D16" i="14"/>
  <c r="C16" i="14"/>
  <c r="H16" i="14"/>
  <c r="I16" i="14"/>
  <c r="I23" i="14"/>
  <c r="H23" i="14"/>
  <c r="G23" i="14"/>
  <c r="F23" i="14"/>
  <c r="J23" i="14" s="1"/>
  <c r="E23" i="14"/>
  <c r="D23" i="14"/>
  <c r="C23" i="14"/>
  <c r="D5" i="14"/>
  <c r="C5" i="14"/>
  <c r="I5" i="14"/>
  <c r="G5" i="14"/>
  <c r="F5" i="14"/>
  <c r="J5" i="14" s="1"/>
  <c r="H5" i="14"/>
  <c r="E5" i="14"/>
  <c r="I14" i="14"/>
  <c r="D14" i="14"/>
  <c r="C14" i="14"/>
  <c r="H14" i="14"/>
  <c r="G14" i="14"/>
  <c r="F14" i="14"/>
  <c r="E14" i="14"/>
  <c r="F8" i="14"/>
  <c r="J8" i="14" s="1"/>
  <c r="C8" i="14"/>
  <c r="I8" i="14"/>
  <c r="E8" i="14"/>
  <c r="G8" i="14"/>
  <c r="D8" i="14"/>
  <c r="H8" i="14"/>
  <c r="D13" i="14"/>
  <c r="C13" i="14"/>
  <c r="E13" i="14"/>
  <c r="I13" i="14"/>
  <c r="F13" i="14"/>
  <c r="J13" i="14" s="1"/>
  <c r="H13" i="14"/>
  <c r="G13" i="14"/>
  <c r="G6" i="14"/>
  <c r="I6" i="14"/>
  <c r="E6" i="14"/>
  <c r="H6" i="14"/>
  <c r="D6" i="14"/>
  <c r="F6" i="14"/>
  <c r="J6" i="14" s="1"/>
  <c r="C6" i="14"/>
  <c r="I10" i="14"/>
  <c r="E10" i="14"/>
  <c r="C10" i="14"/>
  <c r="H10" i="14"/>
  <c r="G10" i="14"/>
  <c r="D10" i="14"/>
  <c r="F10" i="14"/>
  <c r="J10" i="14" s="1"/>
  <c r="G24" i="14"/>
  <c r="F24" i="14"/>
  <c r="J24" i="14" s="1"/>
  <c r="E24" i="14"/>
  <c r="H24" i="14"/>
  <c r="D24" i="14"/>
  <c r="C24" i="14"/>
  <c r="I24" i="14"/>
  <c r="H7" i="14"/>
  <c r="E7" i="14"/>
  <c r="G7" i="14"/>
  <c r="I7" i="14"/>
  <c r="F7" i="14"/>
  <c r="J7" i="14" s="1"/>
  <c r="C7" i="14"/>
  <c r="D7" i="14"/>
  <c r="G45" i="12"/>
  <c r="H45" i="12"/>
  <c r="E45" i="12"/>
  <c r="D45" i="12"/>
  <c r="I45" i="12"/>
  <c r="O45" i="12" s="1"/>
  <c r="F45" i="12"/>
  <c r="J45" i="12" s="1"/>
  <c r="C45" i="12"/>
  <c r="E93" i="15"/>
  <c r="I93" i="15"/>
  <c r="H93" i="15"/>
  <c r="G93" i="15"/>
  <c r="C93" i="15"/>
  <c r="F93" i="15"/>
  <c r="J93" i="15" s="1"/>
  <c r="D93" i="15"/>
  <c r="D77" i="13"/>
  <c r="H77" i="13"/>
  <c r="C77" i="13"/>
  <c r="E77" i="13"/>
  <c r="I77" i="13"/>
  <c r="G77" i="13"/>
  <c r="K77" i="13" s="1"/>
  <c r="M77" i="13" s="1"/>
  <c r="F77" i="13"/>
  <c r="J77" i="13" s="1"/>
  <c r="I227" i="14"/>
  <c r="E227" i="14"/>
  <c r="G227" i="14"/>
  <c r="F227" i="14"/>
  <c r="J227" i="14" s="1"/>
  <c r="H227" i="14"/>
  <c r="C227" i="14"/>
  <c r="D227" i="14"/>
  <c r="I54" i="15"/>
  <c r="D54" i="15"/>
  <c r="G54" i="15"/>
  <c r="C54" i="15"/>
  <c r="E54" i="15"/>
  <c r="F54" i="15"/>
  <c r="J54" i="15" s="1"/>
  <c r="H54" i="15"/>
  <c r="G403" i="14"/>
  <c r="F403" i="14"/>
  <c r="J403" i="14" s="1"/>
  <c r="H403" i="14"/>
  <c r="C403" i="14"/>
  <c r="E403" i="14"/>
  <c r="I403" i="14"/>
  <c r="D403" i="14"/>
  <c r="H319" i="14"/>
  <c r="F319" i="14"/>
  <c r="J319" i="14" s="1"/>
  <c r="G319" i="14"/>
  <c r="I319" i="14"/>
  <c r="E319" i="14"/>
  <c r="C319" i="14"/>
  <c r="D319" i="14"/>
  <c r="C367" i="14"/>
  <c r="I367" i="14"/>
  <c r="G367" i="14"/>
  <c r="E367" i="14"/>
  <c r="F367" i="14"/>
  <c r="J367" i="14" s="1"/>
  <c r="D367" i="14"/>
  <c r="H367" i="14"/>
  <c r="E187" i="11"/>
  <c r="H187" i="11"/>
  <c r="G187" i="11"/>
  <c r="K187" i="11" s="1"/>
  <c r="M187" i="11" s="1"/>
  <c r="D187" i="11"/>
  <c r="F187" i="11"/>
  <c r="J187" i="11" s="1"/>
  <c r="I187" i="11"/>
  <c r="C187" i="11"/>
  <c r="H182" i="11"/>
  <c r="I182" i="11"/>
  <c r="D182" i="11"/>
  <c r="C182" i="11"/>
  <c r="E182" i="11"/>
  <c r="F182" i="11"/>
  <c r="J182" i="11" s="1"/>
  <c r="G182" i="11"/>
  <c r="K182" i="11" s="1"/>
  <c r="M182" i="11" s="1"/>
  <c r="I88" i="14"/>
  <c r="E88" i="14"/>
  <c r="D88" i="14"/>
  <c r="F88" i="14"/>
  <c r="J88" i="14" s="1"/>
  <c r="H88" i="14"/>
  <c r="C88" i="14"/>
  <c r="G88" i="14"/>
  <c r="E293" i="14"/>
  <c r="I293" i="14"/>
  <c r="G293" i="14"/>
  <c r="C293" i="14"/>
  <c r="H293" i="14"/>
  <c r="D293" i="14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I166" i="11"/>
  <c r="G166" i="11"/>
  <c r="K166" i="11" s="1"/>
  <c r="M166" i="11" s="1"/>
  <c r="E166" i="11"/>
  <c r="D166" i="11"/>
  <c r="F166" i="11"/>
  <c r="J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K195" i="13" s="1"/>
  <c r="M195" i="13" s="1"/>
  <c r="E195" i="13"/>
  <c r="I195" i="13"/>
  <c r="H195" i="13"/>
  <c r="F195" i="13"/>
  <c r="J195" i="13" s="1"/>
  <c r="C195" i="13"/>
  <c r="D163" i="15"/>
  <c r="F163" i="15"/>
  <c r="J163" i="15" s="1"/>
  <c r="G163" i="15"/>
  <c r="H163" i="15"/>
  <c r="I163" i="15"/>
  <c r="C163" i="15"/>
  <c r="E163" i="15"/>
  <c r="E84" i="11"/>
  <c r="I84" i="11"/>
  <c r="G84" i="11"/>
  <c r="K84" i="11" s="1"/>
  <c r="M84" i="11" s="1"/>
  <c r="H84" i="11"/>
  <c r="C84" i="11"/>
  <c r="F84" i="11"/>
  <c r="J84" i="11" s="1"/>
  <c r="D84" i="11"/>
  <c r="D416" i="14"/>
  <c r="F416" i="14"/>
  <c r="J416" i="14" s="1"/>
  <c r="H416" i="14"/>
  <c r="C416" i="14"/>
  <c r="I416" i="14"/>
  <c r="G416" i="14"/>
  <c r="E416" i="14"/>
  <c r="E162" i="13"/>
  <c r="G162" i="13"/>
  <c r="K162" i="13" s="1"/>
  <c r="M162" i="13" s="1"/>
  <c r="D162" i="13"/>
  <c r="F162" i="13"/>
  <c r="J162" i="13" s="1"/>
  <c r="I162" i="13"/>
  <c r="C162" i="13"/>
  <c r="H162" i="13"/>
  <c r="E155" i="15"/>
  <c r="H155" i="15"/>
  <c r="G155" i="15"/>
  <c r="I155" i="15"/>
  <c r="D155" i="15"/>
  <c r="C155" i="15"/>
  <c r="F155" i="15"/>
  <c r="J155" i="15" s="1"/>
  <c r="E201" i="11"/>
  <c r="C201" i="11"/>
  <c r="F201" i="11"/>
  <c r="J201" i="11" s="1"/>
  <c r="H201" i="11"/>
  <c r="D201" i="11"/>
  <c r="I201" i="11"/>
  <c r="G201" i="11"/>
  <c r="K201" i="11" s="1"/>
  <c r="M201" i="11" s="1"/>
  <c r="E229" i="15"/>
  <c r="G229" i="15"/>
  <c r="D229" i="15"/>
  <c r="H229" i="15"/>
  <c r="C229" i="15"/>
  <c r="F229" i="15"/>
  <c r="J229" i="15" s="1"/>
  <c r="I229" i="15"/>
  <c r="D227" i="11"/>
  <c r="E227" i="11"/>
  <c r="G227" i="11"/>
  <c r="K227" i="11" s="1"/>
  <c r="M227" i="11" s="1"/>
  <c r="C227" i="11"/>
  <c r="I227" i="11"/>
  <c r="F227" i="11"/>
  <c r="J227" i="11" s="1"/>
  <c r="H227" i="11"/>
  <c r="I66" i="14"/>
  <c r="F66" i="14"/>
  <c r="J66" i="14" s="1"/>
  <c r="H66" i="14"/>
  <c r="C66" i="14"/>
  <c r="E66" i="14"/>
  <c r="D66" i="14"/>
  <c r="G66" i="14"/>
  <c r="F269" i="15"/>
  <c r="J269" i="15" s="1"/>
  <c r="H269" i="15"/>
  <c r="G269" i="15"/>
  <c r="I269" i="15"/>
  <c r="D269" i="15"/>
  <c r="E269" i="15"/>
  <c r="C269" i="15"/>
  <c r="C72" i="14"/>
  <c r="E72" i="14"/>
  <c r="F72" i="14"/>
  <c r="J72" i="14" s="1"/>
  <c r="H72" i="14"/>
  <c r="I72" i="14"/>
  <c r="D72" i="14"/>
  <c r="G72" i="14"/>
  <c r="D269" i="11"/>
  <c r="C269" i="11"/>
  <c r="I269" i="11"/>
  <c r="H269" i="11"/>
  <c r="G269" i="11"/>
  <c r="K269" i="11" s="1"/>
  <c r="M269" i="11" s="1"/>
  <c r="F269" i="11"/>
  <c r="J269" i="11" s="1"/>
  <c r="E269" i="11"/>
  <c r="E444" i="14"/>
  <c r="D444" i="14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E264" i="14"/>
  <c r="I264" i="14"/>
  <c r="G281" i="15"/>
  <c r="I281" i="15"/>
  <c r="C281" i="15"/>
  <c r="D281" i="15"/>
  <c r="E281" i="15"/>
  <c r="H281" i="15"/>
  <c r="F281" i="15"/>
  <c r="J281" i="15" s="1"/>
  <c r="G174" i="15"/>
  <c r="H174" i="15"/>
  <c r="E174" i="15"/>
  <c r="D174" i="15"/>
  <c r="C174" i="15"/>
  <c r="I174" i="15"/>
  <c r="F174" i="15"/>
  <c r="J174" i="15" s="1"/>
  <c r="G250" i="13"/>
  <c r="K250" i="13" s="1"/>
  <c r="M250" i="13" s="1"/>
  <c r="I250" i="13"/>
  <c r="F250" i="13"/>
  <c r="J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J197" i="13" s="1"/>
  <c r="I197" i="13"/>
  <c r="C197" i="13"/>
  <c r="G197" i="13"/>
  <c r="K197" i="13" s="1"/>
  <c r="M197" i="13" s="1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J46" i="13" s="1"/>
  <c r="G46" i="13"/>
  <c r="I46" i="13"/>
  <c r="I93" i="14"/>
  <c r="E93" i="14"/>
  <c r="F93" i="14"/>
  <c r="J93" i="14" s="1"/>
  <c r="G93" i="14"/>
  <c r="D93" i="14"/>
  <c r="C93" i="14"/>
  <c r="H93" i="14"/>
  <c r="D457" i="14"/>
  <c r="F457" i="14"/>
  <c r="J457" i="14" s="1"/>
  <c r="H457" i="14"/>
  <c r="E457" i="14"/>
  <c r="G457" i="14"/>
  <c r="C457" i="14"/>
  <c r="I457" i="14"/>
  <c r="C313" i="14"/>
  <c r="F313" i="14"/>
  <c r="J313" i="14" s="1"/>
  <c r="D313" i="14"/>
  <c r="H313" i="14"/>
  <c r="I313" i="14"/>
  <c r="E313" i="14"/>
  <c r="G313" i="14"/>
  <c r="C89" i="13"/>
  <c r="F89" i="13"/>
  <c r="J89" i="13" s="1"/>
  <c r="G89" i="13"/>
  <c r="K89" i="13" s="1"/>
  <c r="M89" i="13" s="1"/>
  <c r="E89" i="13"/>
  <c r="I89" i="13"/>
  <c r="H89" i="13"/>
  <c r="D89" i="13"/>
  <c r="F192" i="15"/>
  <c r="J192" i="15" s="1"/>
  <c r="I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I111" i="14"/>
  <c r="E29" i="14"/>
  <c r="C29" i="14"/>
  <c r="H29" i="14"/>
  <c r="I29" i="14"/>
  <c r="G29" i="14"/>
  <c r="F29" i="14"/>
  <c r="J29" i="14" s="1"/>
  <c r="D29" i="14"/>
  <c r="H142" i="15"/>
  <c r="G142" i="15"/>
  <c r="D142" i="15"/>
  <c r="C142" i="15"/>
  <c r="F142" i="15"/>
  <c r="J142" i="15" s="1"/>
  <c r="E142" i="15"/>
  <c r="I142" i="15"/>
  <c r="H479" i="14"/>
  <c r="E479" i="14"/>
  <c r="G479" i="14"/>
  <c r="I479" i="14"/>
  <c r="D479" i="14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J208" i="15" s="1"/>
  <c r="I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I50" i="15"/>
  <c r="G50" i="15"/>
  <c r="D50" i="15"/>
  <c r="F50" i="15"/>
  <c r="J50" i="15" s="1"/>
  <c r="C50" i="15"/>
  <c r="E50" i="15"/>
  <c r="H50" i="15"/>
  <c r="I87" i="13"/>
  <c r="E87" i="13"/>
  <c r="C87" i="13"/>
  <c r="H87" i="13"/>
  <c r="D87" i="13"/>
  <c r="F87" i="13"/>
  <c r="J87" i="13" s="1"/>
  <c r="G87" i="13"/>
  <c r="K87" i="13" s="1"/>
  <c r="M87" i="13" s="1"/>
  <c r="F169" i="12"/>
  <c r="J169" i="12" s="1"/>
  <c r="H169" i="12"/>
  <c r="I169" i="12"/>
  <c r="O169" i="12" s="1"/>
  <c r="C169" i="12"/>
  <c r="E169" i="12"/>
  <c r="D169" i="12"/>
  <c r="G169" i="12"/>
  <c r="G128" i="13"/>
  <c r="K128" i="13" s="1"/>
  <c r="M128" i="13" s="1"/>
  <c r="F128" i="13"/>
  <c r="J128" i="13" s="1"/>
  <c r="C128" i="13"/>
  <c r="E128" i="13"/>
  <c r="D128" i="13"/>
  <c r="H128" i="13"/>
  <c r="I128" i="13"/>
  <c r="D139" i="13"/>
  <c r="G139" i="13"/>
  <c r="K139" i="13" s="1"/>
  <c r="M139" i="13" s="1"/>
  <c r="C139" i="13"/>
  <c r="I139" i="13"/>
  <c r="H139" i="13"/>
  <c r="F139" i="13"/>
  <c r="J139" i="13" s="1"/>
  <c r="E139" i="13"/>
  <c r="C291" i="13"/>
  <c r="F291" i="13"/>
  <c r="J291" i="13" s="1"/>
  <c r="I291" i="13"/>
  <c r="H291" i="13"/>
  <c r="D291" i="13"/>
  <c r="G291" i="13"/>
  <c r="K291" i="13" s="1"/>
  <c r="M291" i="13" s="1"/>
  <c r="E291" i="13"/>
  <c r="H71" i="14"/>
  <c r="E71" i="14"/>
  <c r="D71" i="14"/>
  <c r="C71" i="14"/>
  <c r="F71" i="14"/>
  <c r="J71" i="14" s="1"/>
  <c r="I71" i="14"/>
  <c r="G71" i="14"/>
  <c r="E118" i="15"/>
  <c r="F118" i="15"/>
  <c r="J118" i="15" s="1"/>
  <c r="C118" i="15"/>
  <c r="D118" i="15"/>
  <c r="H118" i="15"/>
  <c r="I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I145" i="15"/>
  <c r="F145" i="15"/>
  <c r="J145" i="15" s="1"/>
  <c r="G145" i="15"/>
  <c r="C145" i="15"/>
  <c r="E145" i="15"/>
  <c r="I81" i="15"/>
  <c r="H81" i="15"/>
  <c r="F81" i="15"/>
  <c r="J81" i="15" s="1"/>
  <c r="C81" i="15"/>
  <c r="D81" i="15"/>
  <c r="G81" i="15"/>
  <c r="E81" i="15"/>
  <c r="F49" i="13"/>
  <c r="J49" i="13" s="1"/>
  <c r="E49" i="13"/>
  <c r="I49" i="13"/>
  <c r="G49" i="13"/>
  <c r="K49" i="13" s="1"/>
  <c r="M49" i="13" s="1"/>
  <c r="D49" i="13"/>
  <c r="C49" i="13"/>
  <c r="H49" i="13"/>
  <c r="I218" i="13"/>
  <c r="F218" i="13"/>
  <c r="J218" i="13" s="1"/>
  <c r="C218" i="13"/>
  <c r="D218" i="13"/>
  <c r="G218" i="13"/>
  <c r="K218" i="13" s="1"/>
  <c r="M218" i="13" s="1"/>
  <c r="H218" i="13"/>
  <c r="E218" i="13"/>
  <c r="C159" i="15"/>
  <c r="E159" i="15"/>
  <c r="G159" i="15"/>
  <c r="I159" i="15"/>
  <c r="H159" i="15"/>
  <c r="F159" i="15"/>
  <c r="J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C292" i="14"/>
  <c r="E292" i="14"/>
  <c r="F292" i="14"/>
  <c r="J292" i="14" s="1"/>
  <c r="H292" i="14"/>
  <c r="I292" i="14"/>
  <c r="C116" i="14"/>
  <c r="H116" i="14"/>
  <c r="G116" i="14"/>
  <c r="D116" i="14"/>
  <c r="F116" i="14"/>
  <c r="J116" i="14" s="1"/>
  <c r="I116" i="14"/>
  <c r="E116" i="14"/>
  <c r="G151" i="11"/>
  <c r="K151" i="11" s="1"/>
  <c r="M151" i="11" s="1"/>
  <c r="F151" i="11"/>
  <c r="J151" i="11" s="1"/>
  <c r="E151" i="11"/>
  <c r="D151" i="11"/>
  <c r="I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K216" i="13" s="1"/>
  <c r="M216" i="13" s="1"/>
  <c r="H216" i="13"/>
  <c r="F216" i="13"/>
  <c r="J216" i="13" s="1"/>
  <c r="I216" i="13"/>
  <c r="D269" i="13"/>
  <c r="E269" i="13"/>
  <c r="F269" i="13"/>
  <c r="J269" i="13" s="1"/>
  <c r="C269" i="13"/>
  <c r="G269" i="13"/>
  <c r="K269" i="13" s="1"/>
  <c r="M269" i="13" s="1"/>
  <c r="I269" i="13"/>
  <c r="H269" i="13"/>
  <c r="D347" i="14"/>
  <c r="H347" i="14"/>
  <c r="I347" i="14"/>
  <c r="E347" i="14"/>
  <c r="F347" i="14"/>
  <c r="J347" i="14" s="1"/>
  <c r="G347" i="14"/>
  <c r="C347" i="14"/>
  <c r="D261" i="13"/>
  <c r="C261" i="13"/>
  <c r="F261" i="13"/>
  <c r="J261" i="13" s="1"/>
  <c r="E261" i="13"/>
  <c r="H261" i="13"/>
  <c r="G261" i="13"/>
  <c r="K261" i="13" s="1"/>
  <c r="M261" i="13" s="1"/>
  <c r="I261" i="13"/>
  <c r="F302" i="11"/>
  <c r="J302" i="11" s="1"/>
  <c r="I302" i="11"/>
  <c r="G302" i="11"/>
  <c r="K302" i="11" s="1"/>
  <c r="M302" i="11" s="1"/>
  <c r="H302" i="11"/>
  <c r="D302" i="11"/>
  <c r="E302" i="11"/>
  <c r="C302" i="11"/>
  <c r="F13" i="11"/>
  <c r="J13" i="11" s="1"/>
  <c r="G13" i="11"/>
  <c r="D13" i="11"/>
  <c r="H13" i="11"/>
  <c r="C13" i="11"/>
  <c r="I13" i="11"/>
  <c r="E13" i="11"/>
  <c r="F179" i="15"/>
  <c r="J179" i="15" s="1"/>
  <c r="H179" i="15"/>
  <c r="E179" i="15"/>
  <c r="C179" i="15"/>
  <c r="I179" i="15"/>
  <c r="D179" i="15"/>
  <c r="G179" i="15"/>
  <c r="I299" i="11"/>
  <c r="H299" i="11"/>
  <c r="E299" i="11"/>
  <c r="D299" i="11"/>
  <c r="C299" i="11"/>
  <c r="G299" i="11"/>
  <c r="K299" i="11" s="1"/>
  <c r="M299" i="11" s="1"/>
  <c r="F299" i="11"/>
  <c r="J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J16" i="15" s="1"/>
  <c r="C16" i="15"/>
  <c r="I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K231" i="11" s="1"/>
  <c r="M231" i="11" s="1"/>
  <c r="D231" i="11"/>
  <c r="E231" i="11"/>
  <c r="F231" i="11"/>
  <c r="J231" i="11" s="1"/>
  <c r="I231" i="11"/>
  <c r="H231" i="11"/>
  <c r="C231" i="11"/>
  <c r="G184" i="11"/>
  <c r="K184" i="11" s="1"/>
  <c r="M184" i="11" s="1"/>
  <c r="F184" i="11"/>
  <c r="J184" i="11" s="1"/>
  <c r="H184" i="11"/>
  <c r="I184" i="11"/>
  <c r="C184" i="11"/>
  <c r="D184" i="11"/>
  <c r="E184" i="11"/>
  <c r="D192" i="11"/>
  <c r="C192" i="11"/>
  <c r="G192" i="11"/>
  <c r="K192" i="11" s="1"/>
  <c r="M192" i="11" s="1"/>
  <c r="E192" i="11"/>
  <c r="F192" i="11"/>
  <c r="J192" i="11" s="1"/>
  <c r="I192" i="11"/>
  <c r="H192" i="11"/>
  <c r="C29" i="12"/>
  <c r="D29" i="12"/>
  <c r="F29" i="12"/>
  <c r="J29" i="12" s="1"/>
  <c r="H29" i="12"/>
  <c r="E29" i="12"/>
  <c r="I29" i="12"/>
  <c r="O29" i="12" s="1"/>
  <c r="G29" i="12"/>
  <c r="F131" i="11"/>
  <c r="J131" i="11" s="1"/>
  <c r="G131" i="11"/>
  <c r="K131" i="11" s="1"/>
  <c r="M131" i="11" s="1"/>
  <c r="D131" i="11"/>
  <c r="C131" i="11"/>
  <c r="H131" i="11"/>
  <c r="E131" i="11"/>
  <c r="I131" i="11"/>
  <c r="I391" i="14"/>
  <c r="E391" i="14"/>
  <c r="H391" i="14"/>
  <c r="G391" i="14"/>
  <c r="D391" i="14"/>
  <c r="F391" i="14"/>
  <c r="J391" i="14" s="1"/>
  <c r="C391" i="14"/>
  <c r="D205" i="13"/>
  <c r="F205" i="13"/>
  <c r="J205" i="13" s="1"/>
  <c r="G205" i="13"/>
  <c r="K205" i="13" s="1"/>
  <c r="M205" i="13" s="1"/>
  <c r="C205" i="13"/>
  <c r="E205" i="13"/>
  <c r="H205" i="13"/>
  <c r="I205" i="13"/>
  <c r="C268" i="15"/>
  <c r="G268" i="15"/>
  <c r="D268" i="15"/>
  <c r="H268" i="15"/>
  <c r="E268" i="15"/>
  <c r="I268" i="15"/>
  <c r="F268" i="15"/>
  <c r="J268" i="15" s="1"/>
  <c r="H90" i="14"/>
  <c r="C90" i="14"/>
  <c r="G90" i="14"/>
  <c r="F90" i="14"/>
  <c r="J90" i="14" s="1"/>
  <c r="I90" i="14"/>
  <c r="D90" i="14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C33" i="14"/>
  <c r="H270" i="15"/>
  <c r="G270" i="15"/>
  <c r="C270" i="15"/>
  <c r="D270" i="15"/>
  <c r="F270" i="15"/>
  <c r="J270" i="15" s="1"/>
  <c r="E270" i="15"/>
  <c r="I270" i="15"/>
  <c r="H239" i="14"/>
  <c r="C239" i="14"/>
  <c r="E239" i="14"/>
  <c r="F239" i="14"/>
  <c r="J239" i="14" s="1"/>
  <c r="I239" i="14"/>
  <c r="D239" i="14"/>
  <c r="G239" i="14"/>
  <c r="H21" i="13"/>
  <c r="E21" i="13"/>
  <c r="C21" i="13"/>
  <c r="F21" i="13"/>
  <c r="J21" i="13" s="1"/>
  <c r="I21" i="13"/>
  <c r="D21" i="13"/>
  <c r="G21" i="13"/>
  <c r="D221" i="11"/>
  <c r="I221" i="11"/>
  <c r="C221" i="11"/>
  <c r="F221" i="11"/>
  <c r="J221" i="11" s="1"/>
  <c r="G221" i="11"/>
  <c r="K221" i="11" s="1"/>
  <c r="M221" i="11" s="1"/>
  <c r="E221" i="11"/>
  <c r="H221" i="11"/>
  <c r="D437" i="14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I165" i="13"/>
  <c r="C165" i="13"/>
  <c r="F165" i="13"/>
  <c r="J165" i="13" s="1"/>
  <c r="E165" i="13"/>
  <c r="G165" i="13"/>
  <c r="K165" i="13" s="1"/>
  <c r="M165" i="13" s="1"/>
  <c r="G153" i="13"/>
  <c r="K153" i="13" s="1"/>
  <c r="M153" i="13" s="1"/>
  <c r="D153" i="13"/>
  <c r="C153" i="13"/>
  <c r="I153" i="13"/>
  <c r="F153" i="13"/>
  <c r="J153" i="13" s="1"/>
  <c r="H153" i="13"/>
  <c r="E153" i="13"/>
  <c r="F31" i="14"/>
  <c r="J31" i="14" s="1"/>
  <c r="G31" i="14"/>
  <c r="E31" i="14"/>
  <c r="D31" i="14"/>
  <c r="H31" i="14"/>
  <c r="C31" i="14"/>
  <c r="I31" i="14"/>
  <c r="H129" i="11"/>
  <c r="E129" i="11"/>
  <c r="I129" i="11"/>
  <c r="F129" i="11"/>
  <c r="J129" i="11" s="1"/>
  <c r="C129" i="11"/>
  <c r="G129" i="11"/>
  <c r="K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I144" i="15"/>
  <c r="F144" i="15"/>
  <c r="J144" i="15" s="1"/>
  <c r="G144" i="15"/>
  <c r="D144" i="15"/>
  <c r="E170" i="14"/>
  <c r="G170" i="14"/>
  <c r="F170" i="14"/>
  <c r="J170" i="14" s="1"/>
  <c r="D170" i="14"/>
  <c r="H170" i="14"/>
  <c r="I170" i="14"/>
  <c r="C170" i="14"/>
  <c r="H253" i="13"/>
  <c r="I253" i="13"/>
  <c r="D253" i="13"/>
  <c r="F253" i="13"/>
  <c r="J253" i="13" s="1"/>
  <c r="C253" i="13"/>
  <c r="G253" i="13"/>
  <c r="K253" i="13" s="1"/>
  <c r="M253" i="13" s="1"/>
  <c r="E253" i="13"/>
  <c r="E233" i="13"/>
  <c r="G233" i="13"/>
  <c r="K233" i="13" s="1"/>
  <c r="M233" i="13" s="1"/>
  <c r="H233" i="13"/>
  <c r="F233" i="13"/>
  <c r="J233" i="13" s="1"/>
  <c r="D233" i="13"/>
  <c r="C233" i="13"/>
  <c r="I233" i="13"/>
  <c r="C77" i="11"/>
  <c r="D77" i="11"/>
  <c r="F77" i="11"/>
  <c r="J77" i="11" s="1"/>
  <c r="G77" i="11"/>
  <c r="K77" i="11" s="1"/>
  <c r="M77" i="11" s="1"/>
  <c r="I77" i="11"/>
  <c r="H77" i="11"/>
  <c r="E77" i="11"/>
  <c r="C16" i="11"/>
  <c r="H16" i="11"/>
  <c r="E16" i="11"/>
  <c r="F16" i="11"/>
  <c r="J16" i="11" s="1"/>
  <c r="G16" i="11"/>
  <c r="K16" i="11" s="1"/>
  <c r="M16" i="11" s="1"/>
  <c r="I16" i="11"/>
  <c r="D16" i="11"/>
  <c r="E214" i="13"/>
  <c r="I214" i="13"/>
  <c r="C214" i="13"/>
  <c r="G214" i="13"/>
  <c r="K214" i="13" s="1"/>
  <c r="M214" i="13" s="1"/>
  <c r="H214" i="13"/>
  <c r="F214" i="13"/>
  <c r="J214" i="13" s="1"/>
  <c r="D214" i="13"/>
  <c r="D163" i="14"/>
  <c r="F163" i="14"/>
  <c r="J163" i="14" s="1"/>
  <c r="G163" i="14"/>
  <c r="H163" i="14"/>
  <c r="E163" i="14"/>
  <c r="I163" i="14"/>
  <c r="C163" i="14"/>
  <c r="G221" i="15"/>
  <c r="D221" i="15"/>
  <c r="F221" i="15"/>
  <c r="J221" i="15" s="1"/>
  <c r="I221" i="15"/>
  <c r="E221" i="15"/>
  <c r="H221" i="15"/>
  <c r="C221" i="15"/>
  <c r="I42" i="13"/>
  <c r="H42" i="13"/>
  <c r="D42" i="13"/>
  <c r="C42" i="13"/>
  <c r="G42" i="13"/>
  <c r="F42" i="13"/>
  <c r="J42" i="13" s="1"/>
  <c r="E42" i="13"/>
  <c r="D234" i="11"/>
  <c r="I234" i="11"/>
  <c r="H234" i="11"/>
  <c r="F234" i="11"/>
  <c r="J234" i="11" s="1"/>
  <c r="C234" i="11"/>
  <c r="G234" i="11"/>
  <c r="K234" i="11" s="1"/>
  <c r="M234" i="11" s="1"/>
  <c r="E234" i="11"/>
  <c r="F187" i="14"/>
  <c r="J187" i="14" s="1"/>
  <c r="E187" i="14"/>
  <c r="H187" i="14"/>
  <c r="D187" i="14"/>
  <c r="I187" i="14"/>
  <c r="G187" i="14"/>
  <c r="C187" i="14"/>
  <c r="C30" i="14"/>
  <c r="H30" i="14"/>
  <c r="F30" i="14"/>
  <c r="J30" i="14" s="1"/>
  <c r="I30" i="14"/>
  <c r="E30" i="14"/>
  <c r="D30" i="14"/>
  <c r="G30" i="14"/>
  <c r="G292" i="11"/>
  <c r="K292" i="11" s="1"/>
  <c r="M292" i="11" s="1"/>
  <c r="C292" i="11"/>
  <c r="E292" i="11"/>
  <c r="H292" i="11"/>
  <c r="D292" i="11"/>
  <c r="F292" i="11"/>
  <c r="J292" i="11" s="1"/>
  <c r="I292" i="11"/>
  <c r="E420" i="14"/>
  <c r="G420" i="14"/>
  <c r="F420" i="14"/>
  <c r="J420" i="14" s="1"/>
  <c r="C420" i="14"/>
  <c r="D420" i="14"/>
  <c r="H420" i="14"/>
  <c r="I420" i="14"/>
  <c r="I270" i="11"/>
  <c r="H270" i="11"/>
  <c r="G270" i="11"/>
  <c r="K270" i="11" s="1"/>
  <c r="M270" i="11" s="1"/>
  <c r="F270" i="11"/>
  <c r="J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C73" i="14"/>
  <c r="I145" i="13"/>
  <c r="E145" i="13"/>
  <c r="C145" i="13"/>
  <c r="H145" i="13"/>
  <c r="G145" i="13"/>
  <c r="K145" i="13" s="1"/>
  <c r="M145" i="13" s="1"/>
  <c r="F145" i="13"/>
  <c r="J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J196" i="11" s="1"/>
  <c r="D196" i="11"/>
  <c r="I196" i="11"/>
  <c r="G196" i="11"/>
  <c r="K196" i="11" s="1"/>
  <c r="M196" i="11" s="1"/>
  <c r="F368" i="14"/>
  <c r="J368" i="14" s="1"/>
  <c r="H368" i="14"/>
  <c r="D368" i="14"/>
  <c r="G368" i="14"/>
  <c r="C368" i="14"/>
  <c r="I368" i="14"/>
  <c r="E368" i="14"/>
  <c r="D354" i="14"/>
  <c r="F354" i="14"/>
  <c r="J354" i="14" s="1"/>
  <c r="E354" i="14"/>
  <c r="G354" i="14"/>
  <c r="I354" i="14"/>
  <c r="H354" i="14"/>
  <c r="C354" i="14"/>
  <c r="C62" i="11"/>
  <c r="H62" i="11"/>
  <c r="G62" i="11"/>
  <c r="K62" i="11" s="1"/>
  <c r="M62" i="11" s="1"/>
  <c r="I62" i="11"/>
  <c r="E62" i="11"/>
  <c r="D62" i="11"/>
  <c r="F62" i="11"/>
  <c r="J62" i="11" s="1"/>
  <c r="I120" i="15"/>
  <c r="E120" i="15"/>
  <c r="D120" i="15"/>
  <c r="G120" i="15"/>
  <c r="H120" i="15"/>
  <c r="C120" i="15"/>
  <c r="F120" i="15"/>
  <c r="J120" i="15" s="1"/>
  <c r="F185" i="14"/>
  <c r="J185" i="14" s="1"/>
  <c r="I185" i="14"/>
  <c r="G185" i="14"/>
  <c r="H185" i="14"/>
  <c r="C185" i="14"/>
  <c r="E185" i="14"/>
  <c r="D185" i="14"/>
  <c r="H238" i="14"/>
  <c r="F238" i="14"/>
  <c r="J238" i="14" s="1"/>
  <c r="E238" i="14"/>
  <c r="I238" i="14"/>
  <c r="D238" i="14"/>
  <c r="C238" i="14"/>
  <c r="G238" i="14"/>
  <c r="H296" i="11"/>
  <c r="G296" i="11"/>
  <c r="K296" i="11" s="1"/>
  <c r="M296" i="11" s="1"/>
  <c r="F296" i="11"/>
  <c r="J296" i="11" s="1"/>
  <c r="D296" i="11"/>
  <c r="E296" i="11"/>
  <c r="C296" i="11"/>
  <c r="I296" i="11"/>
  <c r="E281" i="11"/>
  <c r="I281" i="11"/>
  <c r="C281" i="11"/>
  <c r="F281" i="11"/>
  <c r="J281" i="11" s="1"/>
  <c r="H281" i="11"/>
  <c r="G281" i="11"/>
  <c r="K281" i="11" s="1"/>
  <c r="M281" i="11" s="1"/>
  <c r="D281" i="11"/>
  <c r="I11" i="13"/>
  <c r="H11" i="13"/>
  <c r="C11" i="13"/>
  <c r="G11" i="13"/>
  <c r="E11" i="13"/>
  <c r="F11" i="13"/>
  <c r="J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I63" i="15"/>
  <c r="F63" i="15"/>
  <c r="J63" i="15" s="1"/>
  <c r="H63" i="15"/>
  <c r="E63" i="15"/>
  <c r="G63" i="15"/>
  <c r="C63" i="15"/>
  <c r="E125" i="13"/>
  <c r="G125" i="13"/>
  <c r="K125" i="13" s="1"/>
  <c r="M125" i="13" s="1"/>
  <c r="H125" i="13"/>
  <c r="I125" i="13"/>
  <c r="C125" i="13"/>
  <c r="D125" i="13"/>
  <c r="F125" i="13"/>
  <c r="J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K158" i="13" s="1"/>
  <c r="M158" i="13" s="1"/>
  <c r="E158" i="13"/>
  <c r="D158" i="13"/>
  <c r="C158" i="13"/>
  <c r="F158" i="13"/>
  <c r="J158" i="13" s="1"/>
  <c r="H158" i="13"/>
  <c r="I158" i="13"/>
  <c r="C205" i="14"/>
  <c r="F205" i="14"/>
  <c r="J205" i="14" s="1"/>
  <c r="D205" i="14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C82" i="14"/>
  <c r="F82" i="14"/>
  <c r="J82" i="14" s="1"/>
  <c r="E82" i="14"/>
  <c r="I82" i="14"/>
  <c r="G82" i="14"/>
  <c r="G331" i="14"/>
  <c r="F331" i="14"/>
  <c r="J331" i="14" s="1"/>
  <c r="H331" i="14"/>
  <c r="D331" i="14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K153" i="11" s="1"/>
  <c r="M153" i="11" s="1"/>
  <c r="C153" i="11"/>
  <c r="E153" i="11"/>
  <c r="I153" i="11"/>
  <c r="D153" i="11"/>
  <c r="H153" i="11"/>
  <c r="F153" i="11"/>
  <c r="J153" i="11" s="1"/>
  <c r="G239" i="13"/>
  <c r="K239" i="13" s="1"/>
  <c r="M239" i="13" s="1"/>
  <c r="D239" i="13"/>
  <c r="E239" i="13"/>
  <c r="F239" i="13"/>
  <c r="J239" i="13" s="1"/>
  <c r="H239" i="13"/>
  <c r="I239" i="13"/>
  <c r="C239" i="13"/>
  <c r="D348" i="14"/>
  <c r="F348" i="14"/>
  <c r="J348" i="14" s="1"/>
  <c r="G348" i="14"/>
  <c r="E348" i="14"/>
  <c r="H348" i="14"/>
  <c r="I348" i="14"/>
  <c r="C348" i="14"/>
  <c r="H363" i="14"/>
  <c r="C363" i="14"/>
  <c r="D363" i="14"/>
  <c r="F363" i="14"/>
  <c r="J363" i="14" s="1"/>
  <c r="I363" i="14"/>
  <c r="E363" i="14"/>
  <c r="G363" i="14"/>
  <c r="G164" i="13"/>
  <c r="K164" i="13" s="1"/>
  <c r="M164" i="13" s="1"/>
  <c r="E164" i="13"/>
  <c r="C164" i="13"/>
  <c r="F164" i="13"/>
  <c r="J164" i="13" s="1"/>
  <c r="D164" i="13"/>
  <c r="I164" i="13"/>
  <c r="H164" i="13"/>
  <c r="C53" i="15"/>
  <c r="I53" i="15"/>
  <c r="D53" i="15"/>
  <c r="E53" i="15"/>
  <c r="H53" i="15"/>
  <c r="F53" i="15"/>
  <c r="J53" i="15" s="1"/>
  <c r="G53" i="15"/>
  <c r="H228" i="13"/>
  <c r="C228" i="13"/>
  <c r="I228" i="13"/>
  <c r="D228" i="13"/>
  <c r="F228" i="13"/>
  <c r="J228" i="13" s="1"/>
  <c r="G228" i="13"/>
  <c r="K228" i="13" s="1"/>
  <c r="M228" i="13" s="1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K295" i="11" s="1"/>
  <c r="M295" i="11" s="1"/>
  <c r="I295" i="11"/>
  <c r="H295" i="11"/>
  <c r="F295" i="11"/>
  <c r="J295" i="11" s="1"/>
  <c r="E295" i="11"/>
  <c r="G48" i="13"/>
  <c r="C48" i="13"/>
  <c r="F48" i="13"/>
  <c r="J48" i="13" s="1"/>
  <c r="H48" i="13"/>
  <c r="D48" i="13"/>
  <c r="E48" i="13"/>
  <c r="I48" i="13"/>
  <c r="E204" i="11"/>
  <c r="I204" i="11"/>
  <c r="H204" i="11"/>
  <c r="D204" i="11"/>
  <c r="C204" i="11"/>
  <c r="G204" i="11"/>
  <c r="K204" i="11" s="1"/>
  <c r="M204" i="11" s="1"/>
  <c r="F204" i="11"/>
  <c r="J204" i="11" s="1"/>
  <c r="F51" i="14"/>
  <c r="J51" i="14" s="1"/>
  <c r="I51" i="14"/>
  <c r="D51" i="14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J28" i="15" s="1"/>
  <c r="G28" i="15"/>
  <c r="D28" i="15"/>
  <c r="I28" i="15"/>
  <c r="E28" i="15"/>
  <c r="C28" i="15"/>
  <c r="G152" i="14"/>
  <c r="F152" i="14"/>
  <c r="J152" i="14" s="1"/>
  <c r="E152" i="14"/>
  <c r="I152" i="14"/>
  <c r="C152" i="14"/>
  <c r="D152" i="14"/>
  <c r="H152" i="14"/>
  <c r="I250" i="15"/>
  <c r="H250" i="15"/>
  <c r="F250" i="15"/>
  <c r="J250" i="15" s="1"/>
  <c r="E250" i="15"/>
  <c r="G250" i="15"/>
  <c r="C250" i="15"/>
  <c r="D250" i="15"/>
  <c r="D454" i="14"/>
  <c r="C454" i="14"/>
  <c r="I454" i="14"/>
  <c r="H454" i="14"/>
  <c r="G454" i="14"/>
  <c r="E454" i="14"/>
  <c r="F454" i="14"/>
  <c r="J454" i="14" s="1"/>
  <c r="E110" i="11"/>
  <c r="H110" i="11"/>
  <c r="G110" i="11"/>
  <c r="K110" i="11" s="1"/>
  <c r="M110" i="11" s="1"/>
  <c r="D110" i="11"/>
  <c r="F110" i="11"/>
  <c r="J110" i="11" s="1"/>
  <c r="C110" i="11"/>
  <c r="I110" i="11"/>
  <c r="G126" i="15"/>
  <c r="I126" i="15"/>
  <c r="E126" i="15"/>
  <c r="C126" i="15"/>
  <c r="H126" i="15"/>
  <c r="D126" i="15"/>
  <c r="F126" i="15"/>
  <c r="J126" i="15" s="1"/>
  <c r="D299" i="14"/>
  <c r="E299" i="14"/>
  <c r="G299" i="14"/>
  <c r="H299" i="14"/>
  <c r="F299" i="14"/>
  <c r="J299" i="14" s="1"/>
  <c r="I299" i="14"/>
  <c r="C299" i="14"/>
  <c r="E143" i="11"/>
  <c r="G143" i="11"/>
  <c r="K143" i="11" s="1"/>
  <c r="M143" i="11" s="1"/>
  <c r="I143" i="11"/>
  <c r="D143" i="11"/>
  <c r="H143" i="11"/>
  <c r="C143" i="11"/>
  <c r="F143" i="11"/>
  <c r="J143" i="11" s="1"/>
  <c r="C202" i="14"/>
  <c r="H202" i="14"/>
  <c r="E202" i="14"/>
  <c r="F202" i="14"/>
  <c r="J202" i="14" s="1"/>
  <c r="G202" i="14"/>
  <c r="D202" i="14"/>
  <c r="I202" i="14"/>
  <c r="D184" i="14"/>
  <c r="H184" i="14"/>
  <c r="C184" i="14"/>
  <c r="G184" i="14"/>
  <c r="F184" i="14"/>
  <c r="J184" i="14" s="1"/>
  <c r="E184" i="14"/>
  <c r="I184" i="14"/>
  <c r="E106" i="11"/>
  <c r="I106" i="11"/>
  <c r="H106" i="11"/>
  <c r="G106" i="11"/>
  <c r="K106" i="11" s="1"/>
  <c r="M106" i="11" s="1"/>
  <c r="D106" i="11"/>
  <c r="F106" i="11"/>
  <c r="J106" i="11" s="1"/>
  <c r="C106" i="11"/>
  <c r="I81" i="11"/>
  <c r="C81" i="11"/>
  <c r="E81" i="11"/>
  <c r="D81" i="11"/>
  <c r="G81" i="11"/>
  <c r="K81" i="11" s="1"/>
  <c r="M81" i="11" s="1"/>
  <c r="H81" i="11"/>
  <c r="F81" i="11"/>
  <c r="J81" i="11" s="1"/>
  <c r="E474" i="14"/>
  <c r="G474" i="14"/>
  <c r="C474" i="14"/>
  <c r="H474" i="14"/>
  <c r="D474" i="14"/>
  <c r="I474" i="14"/>
  <c r="F474" i="14"/>
  <c r="J474" i="14" s="1"/>
  <c r="F297" i="15"/>
  <c r="J297" i="15" s="1"/>
  <c r="G297" i="15"/>
  <c r="H297" i="15"/>
  <c r="D297" i="15"/>
  <c r="I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G127" i="14"/>
  <c r="F127" i="14"/>
  <c r="J127" i="14" s="1"/>
  <c r="I199" i="13"/>
  <c r="H199" i="13"/>
  <c r="G199" i="13"/>
  <c r="K199" i="13" s="1"/>
  <c r="M199" i="13" s="1"/>
  <c r="F199" i="13"/>
  <c r="J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K191" i="11" s="1"/>
  <c r="M191" i="11" s="1"/>
  <c r="F191" i="11"/>
  <c r="J191" i="11" s="1"/>
  <c r="I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J58" i="11" s="1"/>
  <c r="H58" i="11"/>
  <c r="G58" i="11"/>
  <c r="I58" i="11"/>
  <c r="C58" i="11"/>
  <c r="E58" i="11"/>
  <c r="D58" i="11"/>
  <c r="I154" i="14"/>
  <c r="H154" i="14"/>
  <c r="G154" i="14"/>
  <c r="C154" i="14"/>
  <c r="E154" i="14"/>
  <c r="F154" i="14"/>
  <c r="J154" i="14" s="1"/>
  <c r="D154" i="14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E370" i="14"/>
  <c r="C370" i="14"/>
  <c r="G370" i="14"/>
  <c r="H370" i="14"/>
  <c r="D370" i="14"/>
  <c r="F370" i="14"/>
  <c r="J370" i="14" s="1"/>
  <c r="I370" i="14"/>
  <c r="F140" i="13"/>
  <c r="J140" i="13" s="1"/>
  <c r="G140" i="13"/>
  <c r="K140" i="13" s="1"/>
  <c r="M140" i="13" s="1"/>
  <c r="C140" i="13"/>
  <c r="I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K44" i="11" s="1"/>
  <c r="M44" i="11" s="1"/>
  <c r="C44" i="11"/>
  <c r="F44" i="11"/>
  <c r="J44" i="11" s="1"/>
  <c r="E44" i="11"/>
  <c r="I44" i="11"/>
  <c r="H44" i="11"/>
  <c r="I113" i="14"/>
  <c r="D113" i="14"/>
  <c r="E113" i="14"/>
  <c r="F113" i="14"/>
  <c r="J113" i="14" s="1"/>
  <c r="G113" i="14"/>
  <c r="C113" i="14"/>
  <c r="H113" i="14"/>
  <c r="C143" i="15"/>
  <c r="F143" i="15"/>
  <c r="J143" i="15" s="1"/>
  <c r="G143" i="15"/>
  <c r="D143" i="15"/>
  <c r="I143" i="15"/>
  <c r="E143" i="15"/>
  <c r="H143" i="15"/>
  <c r="F398" i="14"/>
  <c r="J398" i="14" s="1"/>
  <c r="C398" i="14"/>
  <c r="I398" i="14"/>
  <c r="G398" i="14"/>
  <c r="D398" i="14"/>
  <c r="H398" i="14"/>
  <c r="E398" i="14"/>
  <c r="G243" i="11"/>
  <c r="K243" i="11" s="1"/>
  <c r="M243" i="11" s="1"/>
  <c r="E243" i="11"/>
  <c r="F243" i="11"/>
  <c r="J243" i="11" s="1"/>
  <c r="I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J137" i="15" s="1"/>
  <c r="D137" i="15"/>
  <c r="I137" i="15"/>
  <c r="C137" i="15"/>
  <c r="C448" i="14"/>
  <c r="H448" i="14"/>
  <c r="D448" i="14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G484" i="14"/>
  <c r="H309" i="14"/>
  <c r="G309" i="14"/>
  <c r="F309" i="14"/>
  <c r="J309" i="14" s="1"/>
  <c r="E309" i="14"/>
  <c r="D309" i="14"/>
  <c r="I309" i="14"/>
  <c r="C309" i="14"/>
  <c r="G166" i="14"/>
  <c r="F166" i="14"/>
  <c r="J166" i="14" s="1"/>
  <c r="E166" i="14"/>
  <c r="C166" i="14"/>
  <c r="H166" i="14"/>
  <c r="D166" i="14"/>
  <c r="I166" i="14"/>
  <c r="I482" i="14"/>
  <c r="C482" i="14"/>
  <c r="H482" i="14"/>
  <c r="G482" i="14"/>
  <c r="E482" i="14"/>
  <c r="D482" i="14"/>
  <c r="F482" i="14"/>
  <c r="J482" i="14" s="1"/>
  <c r="C280" i="13"/>
  <c r="I280" i="13"/>
  <c r="D280" i="13"/>
  <c r="H280" i="13"/>
  <c r="F280" i="13"/>
  <c r="J280" i="13" s="1"/>
  <c r="E280" i="13"/>
  <c r="G280" i="13"/>
  <c r="K280" i="13" s="1"/>
  <c r="M280" i="13" s="1"/>
  <c r="H249" i="12"/>
  <c r="E249" i="12"/>
  <c r="C249" i="12"/>
  <c r="I249" i="12"/>
  <c r="O249" i="12" s="1"/>
  <c r="D249" i="12"/>
  <c r="F249" i="12"/>
  <c r="J249" i="12" s="1"/>
  <c r="G249" i="12"/>
  <c r="D295" i="14"/>
  <c r="I295" i="14"/>
  <c r="G295" i="14"/>
  <c r="C295" i="14"/>
  <c r="H295" i="14"/>
  <c r="E295" i="14"/>
  <c r="F295" i="14"/>
  <c r="J295" i="14" s="1"/>
  <c r="G256" i="13"/>
  <c r="K256" i="13" s="1"/>
  <c r="M256" i="13" s="1"/>
  <c r="D256" i="13"/>
  <c r="I256" i="13"/>
  <c r="H256" i="13"/>
  <c r="E256" i="13"/>
  <c r="F256" i="13"/>
  <c r="J256" i="13" s="1"/>
  <c r="C256" i="13"/>
  <c r="D11" i="15"/>
  <c r="G11" i="15"/>
  <c r="I11" i="15"/>
  <c r="C11" i="15"/>
  <c r="F11" i="15"/>
  <c r="J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I65" i="11"/>
  <c r="C65" i="11"/>
  <c r="D65" i="11"/>
  <c r="F65" i="11"/>
  <c r="J65" i="11" s="1"/>
  <c r="G65" i="11"/>
  <c r="K65" i="11" s="1"/>
  <c r="M65" i="11" s="1"/>
  <c r="H65" i="11"/>
  <c r="E65" i="11"/>
  <c r="E333" i="14"/>
  <c r="C333" i="14"/>
  <c r="G333" i="14"/>
  <c r="H333" i="14"/>
  <c r="I333" i="14"/>
  <c r="D333" i="14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J128" i="15" s="1"/>
  <c r="E128" i="15"/>
  <c r="D128" i="15"/>
  <c r="G128" i="15"/>
  <c r="I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J160" i="13" s="1"/>
  <c r="D160" i="13"/>
  <c r="E160" i="13"/>
  <c r="H160" i="13"/>
  <c r="C160" i="13"/>
  <c r="G160" i="13"/>
  <c r="K160" i="13" s="1"/>
  <c r="M160" i="13" s="1"/>
  <c r="I160" i="13"/>
  <c r="E298" i="15"/>
  <c r="I298" i="15"/>
  <c r="C298" i="15"/>
  <c r="H298" i="15"/>
  <c r="F298" i="15"/>
  <c r="J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I248" i="11"/>
  <c r="D248" i="11"/>
  <c r="F248" i="11"/>
  <c r="J248" i="11" s="1"/>
  <c r="C248" i="11"/>
  <c r="G248" i="11"/>
  <c r="K248" i="11" s="1"/>
  <c r="M248" i="11" s="1"/>
  <c r="H248" i="11"/>
  <c r="E248" i="11"/>
  <c r="E247" i="14"/>
  <c r="F247" i="14"/>
  <c r="J247" i="14" s="1"/>
  <c r="I247" i="14"/>
  <c r="H247" i="14"/>
  <c r="G247" i="14"/>
  <c r="D247" i="14"/>
  <c r="C247" i="14"/>
  <c r="H137" i="14"/>
  <c r="F137" i="14"/>
  <c r="J137" i="14" s="1"/>
  <c r="I137" i="14"/>
  <c r="D137" i="14"/>
  <c r="G137" i="14"/>
  <c r="C137" i="14"/>
  <c r="E137" i="14"/>
  <c r="F294" i="15"/>
  <c r="J294" i="15" s="1"/>
  <c r="D294" i="15"/>
  <c r="G294" i="15"/>
  <c r="H294" i="15"/>
  <c r="E294" i="15"/>
  <c r="I294" i="15"/>
  <c r="C294" i="15"/>
  <c r="D224" i="14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I116" i="15"/>
  <c r="H116" i="15"/>
  <c r="G116" i="15"/>
  <c r="F116" i="15"/>
  <c r="J116" i="15" s="1"/>
  <c r="C116" i="15"/>
  <c r="E116" i="15"/>
  <c r="D116" i="15"/>
  <c r="E286" i="14"/>
  <c r="D286" i="14"/>
  <c r="F286" i="14"/>
  <c r="J286" i="14" s="1"/>
  <c r="I286" i="14"/>
  <c r="G286" i="14"/>
  <c r="H286" i="14"/>
  <c r="C286" i="14"/>
  <c r="D34" i="15"/>
  <c r="G34" i="15"/>
  <c r="H34" i="15"/>
  <c r="C34" i="15"/>
  <c r="I34" i="15"/>
  <c r="E34" i="15"/>
  <c r="F34" i="15"/>
  <c r="J34" i="15" s="1"/>
  <c r="H62" i="14"/>
  <c r="F62" i="14"/>
  <c r="J62" i="14" s="1"/>
  <c r="I62" i="14"/>
  <c r="E62" i="14"/>
  <c r="C62" i="14"/>
  <c r="G62" i="14"/>
  <c r="D62" i="14"/>
  <c r="H261" i="15"/>
  <c r="F261" i="15"/>
  <c r="J261" i="15" s="1"/>
  <c r="E261" i="15"/>
  <c r="I261" i="15"/>
  <c r="G261" i="15"/>
  <c r="C261" i="15"/>
  <c r="D261" i="15"/>
  <c r="E215" i="15"/>
  <c r="D215" i="15"/>
  <c r="H215" i="15"/>
  <c r="G215" i="15"/>
  <c r="I215" i="15"/>
  <c r="C215" i="15"/>
  <c r="F215" i="15"/>
  <c r="J215" i="15" s="1"/>
  <c r="H228" i="11"/>
  <c r="E228" i="11"/>
  <c r="C228" i="11"/>
  <c r="F228" i="11"/>
  <c r="J228" i="11" s="1"/>
  <c r="G228" i="11"/>
  <c r="K228" i="11" s="1"/>
  <c r="M228" i="11" s="1"/>
  <c r="I228" i="11"/>
  <c r="D228" i="11"/>
  <c r="G294" i="14"/>
  <c r="E294" i="14"/>
  <c r="H294" i="14"/>
  <c r="I294" i="14"/>
  <c r="C294" i="14"/>
  <c r="D294" i="14"/>
  <c r="F294" i="14"/>
  <c r="J294" i="14" s="1"/>
  <c r="F240" i="15"/>
  <c r="J240" i="15" s="1"/>
  <c r="H240" i="15"/>
  <c r="I240" i="15"/>
  <c r="G240" i="15"/>
  <c r="C240" i="15"/>
  <c r="D240" i="15"/>
  <c r="E240" i="15"/>
  <c r="C211" i="15"/>
  <c r="H211" i="15"/>
  <c r="D211" i="15"/>
  <c r="G211" i="15"/>
  <c r="E211" i="15"/>
  <c r="I211" i="15"/>
  <c r="F211" i="15"/>
  <c r="J211" i="15" s="1"/>
  <c r="F205" i="15"/>
  <c r="J205" i="15" s="1"/>
  <c r="E205" i="15"/>
  <c r="D205" i="15"/>
  <c r="C205" i="15"/>
  <c r="I205" i="15"/>
  <c r="G205" i="15"/>
  <c r="H205" i="15"/>
  <c r="E286" i="13"/>
  <c r="F286" i="13"/>
  <c r="J286" i="13" s="1"/>
  <c r="H286" i="13"/>
  <c r="C286" i="13"/>
  <c r="G286" i="13"/>
  <c r="K286" i="13" s="1"/>
  <c r="M286" i="13" s="1"/>
  <c r="D286" i="13"/>
  <c r="I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I232" i="14"/>
  <c r="H232" i="14"/>
  <c r="F232" i="14"/>
  <c r="J232" i="14" s="1"/>
  <c r="E232" i="14"/>
  <c r="D145" i="11"/>
  <c r="G145" i="11"/>
  <c r="K145" i="11" s="1"/>
  <c r="M145" i="11" s="1"/>
  <c r="C145" i="11"/>
  <c r="H145" i="11"/>
  <c r="F145" i="11"/>
  <c r="J145" i="11" s="1"/>
  <c r="E145" i="11"/>
  <c r="I145" i="11"/>
  <c r="D8" i="15"/>
  <c r="I8" i="15"/>
  <c r="F8" i="15"/>
  <c r="J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G86" i="14"/>
  <c r="F86" i="14"/>
  <c r="J86" i="14" s="1"/>
  <c r="I88" i="11"/>
  <c r="E88" i="11"/>
  <c r="F88" i="11"/>
  <c r="J88" i="11" s="1"/>
  <c r="D88" i="11"/>
  <c r="C88" i="11"/>
  <c r="G88" i="11"/>
  <c r="K88" i="11" s="1"/>
  <c r="M88" i="11" s="1"/>
  <c r="H88" i="11"/>
  <c r="D260" i="11"/>
  <c r="E260" i="11"/>
  <c r="C260" i="11"/>
  <c r="I260" i="11"/>
  <c r="G260" i="11"/>
  <c r="K260" i="11" s="1"/>
  <c r="M260" i="11" s="1"/>
  <c r="F260" i="11"/>
  <c r="J260" i="11" s="1"/>
  <c r="H260" i="11"/>
  <c r="D295" i="13"/>
  <c r="G295" i="13"/>
  <c r="K295" i="13" s="1"/>
  <c r="M295" i="13" s="1"/>
  <c r="I295" i="13"/>
  <c r="E295" i="13"/>
  <c r="F295" i="13"/>
  <c r="J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J37" i="11" s="1"/>
  <c r="G37" i="11"/>
  <c r="K37" i="11" s="1"/>
  <c r="M37" i="11" s="1"/>
  <c r="E37" i="11"/>
  <c r="I37" i="11"/>
  <c r="F225" i="15"/>
  <c r="J225" i="15" s="1"/>
  <c r="C225" i="15"/>
  <c r="E225" i="15"/>
  <c r="G225" i="15"/>
  <c r="D225" i="15"/>
  <c r="I225" i="15"/>
  <c r="H225" i="15"/>
  <c r="F356" i="14"/>
  <c r="J356" i="14" s="1"/>
  <c r="E356" i="14"/>
  <c r="I356" i="14"/>
  <c r="C356" i="14"/>
  <c r="D356" i="14"/>
  <c r="G356" i="14"/>
  <c r="H356" i="14"/>
  <c r="D217" i="14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I165" i="15"/>
  <c r="F165" i="15"/>
  <c r="J165" i="15" s="1"/>
  <c r="F95" i="13"/>
  <c r="J95" i="13" s="1"/>
  <c r="D95" i="13"/>
  <c r="C95" i="13"/>
  <c r="I95" i="13"/>
  <c r="E95" i="13"/>
  <c r="G95" i="13"/>
  <c r="K95" i="13" s="1"/>
  <c r="M95" i="13" s="1"/>
  <c r="H95" i="13"/>
  <c r="F28" i="14"/>
  <c r="J28" i="14" s="1"/>
  <c r="H28" i="14"/>
  <c r="E28" i="14"/>
  <c r="D28" i="14"/>
  <c r="G28" i="14"/>
  <c r="C28" i="14"/>
  <c r="I28" i="14"/>
  <c r="F52" i="11"/>
  <c r="J52" i="11" s="1"/>
  <c r="E52" i="11"/>
  <c r="D52" i="11"/>
  <c r="G52" i="11"/>
  <c r="K52" i="11" s="1"/>
  <c r="M52" i="11" s="1"/>
  <c r="C52" i="11"/>
  <c r="H52" i="11"/>
  <c r="I52" i="11"/>
  <c r="G137" i="11"/>
  <c r="E137" i="11"/>
  <c r="C137" i="11"/>
  <c r="H137" i="11"/>
  <c r="D137" i="11"/>
  <c r="I137" i="11"/>
  <c r="F137" i="11"/>
  <c r="J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I80" i="15"/>
  <c r="G80" i="15"/>
  <c r="F80" i="15"/>
  <c r="J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G108" i="15"/>
  <c r="D108" i="15"/>
  <c r="E108" i="15"/>
  <c r="I108" i="15"/>
  <c r="H108" i="15"/>
  <c r="F108" i="15"/>
  <c r="J108" i="15" s="1"/>
  <c r="C108" i="15"/>
  <c r="E287" i="14"/>
  <c r="G287" i="14"/>
  <c r="F287" i="14"/>
  <c r="J287" i="14" s="1"/>
  <c r="D287" i="14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K104" i="13" s="1"/>
  <c r="M104" i="13" s="1"/>
  <c r="E104" i="13"/>
  <c r="C104" i="13"/>
  <c r="I104" i="13"/>
  <c r="H104" i="13"/>
  <c r="F104" i="13"/>
  <c r="J104" i="13" s="1"/>
  <c r="I279" i="13"/>
  <c r="D279" i="13"/>
  <c r="E279" i="13"/>
  <c r="H279" i="13"/>
  <c r="C279" i="13"/>
  <c r="F279" i="13"/>
  <c r="J279" i="13" s="1"/>
  <c r="G279" i="13"/>
  <c r="K279" i="13" s="1"/>
  <c r="M279" i="13" s="1"/>
  <c r="I65" i="15"/>
  <c r="F65" i="15"/>
  <c r="J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D233" i="12"/>
  <c r="C233" i="12"/>
  <c r="E233" i="12"/>
  <c r="H233" i="12"/>
  <c r="G233" i="12"/>
  <c r="F233" i="12"/>
  <c r="J233" i="12" s="1"/>
  <c r="I233" i="12"/>
  <c r="O233" i="12" s="1"/>
  <c r="E111" i="13"/>
  <c r="D111" i="13"/>
  <c r="I111" i="13"/>
  <c r="H111" i="13"/>
  <c r="F111" i="13"/>
  <c r="J111" i="13" s="1"/>
  <c r="G111" i="13"/>
  <c r="K111" i="13" s="1"/>
  <c r="M111" i="13" s="1"/>
  <c r="C111" i="13"/>
  <c r="H301" i="15"/>
  <c r="I301" i="15"/>
  <c r="D301" i="15"/>
  <c r="C301" i="15"/>
  <c r="E301" i="15"/>
  <c r="G301" i="15"/>
  <c r="F301" i="15"/>
  <c r="J301" i="15" s="1"/>
  <c r="D107" i="11"/>
  <c r="C107" i="11"/>
  <c r="H107" i="11"/>
  <c r="I107" i="11"/>
  <c r="G107" i="11"/>
  <c r="F107" i="11"/>
  <c r="J107" i="11" s="1"/>
  <c r="E107" i="11"/>
  <c r="C241" i="11"/>
  <c r="I241" i="11"/>
  <c r="D241" i="11"/>
  <c r="F241" i="11"/>
  <c r="J241" i="11" s="1"/>
  <c r="H241" i="11"/>
  <c r="E241" i="11"/>
  <c r="G241" i="11"/>
  <c r="K241" i="11" s="1"/>
  <c r="M241" i="11" s="1"/>
  <c r="I404" i="14"/>
  <c r="H404" i="14"/>
  <c r="G404" i="14"/>
  <c r="E404" i="14"/>
  <c r="D404" i="14"/>
  <c r="C404" i="14"/>
  <c r="F404" i="14"/>
  <c r="J404" i="14" s="1"/>
  <c r="H84" i="13"/>
  <c r="G84" i="13"/>
  <c r="K84" i="13" s="1"/>
  <c r="M84" i="13" s="1"/>
  <c r="I84" i="13"/>
  <c r="E84" i="13"/>
  <c r="F84" i="13"/>
  <c r="J84" i="13" s="1"/>
  <c r="C84" i="13"/>
  <c r="D84" i="13"/>
  <c r="E245" i="11"/>
  <c r="C245" i="11"/>
  <c r="I245" i="11"/>
  <c r="D245" i="11"/>
  <c r="G245" i="11"/>
  <c r="K245" i="11" s="1"/>
  <c r="M245" i="11" s="1"/>
  <c r="H245" i="11"/>
  <c r="F245" i="11"/>
  <c r="J245" i="11" s="1"/>
  <c r="I192" i="14"/>
  <c r="D192" i="14"/>
  <c r="F192" i="14"/>
  <c r="J192" i="14" s="1"/>
  <c r="C192" i="14"/>
  <c r="H192" i="14"/>
  <c r="G192" i="14"/>
  <c r="E192" i="14"/>
  <c r="I130" i="13"/>
  <c r="F130" i="13"/>
  <c r="J130" i="13" s="1"/>
  <c r="D130" i="13"/>
  <c r="H130" i="13"/>
  <c r="E130" i="13"/>
  <c r="G130" i="13"/>
  <c r="K130" i="13" s="1"/>
  <c r="M130" i="13" s="1"/>
  <c r="C130" i="13"/>
  <c r="E300" i="11"/>
  <c r="G300" i="11"/>
  <c r="K300" i="11" s="1"/>
  <c r="M300" i="11" s="1"/>
  <c r="H300" i="11"/>
  <c r="D300" i="11"/>
  <c r="I300" i="11"/>
  <c r="C300" i="11"/>
  <c r="F300" i="11"/>
  <c r="J300" i="11" s="1"/>
  <c r="I332" i="14"/>
  <c r="E332" i="14"/>
  <c r="F332" i="14"/>
  <c r="J332" i="14" s="1"/>
  <c r="H332" i="14"/>
  <c r="G332" i="14"/>
  <c r="C332" i="14"/>
  <c r="D332" i="14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H175" i="14"/>
  <c r="E175" i="14"/>
  <c r="G175" i="14"/>
  <c r="I237" i="13"/>
  <c r="H237" i="13"/>
  <c r="F237" i="13"/>
  <c r="J237" i="13" s="1"/>
  <c r="E237" i="13"/>
  <c r="D237" i="13"/>
  <c r="G237" i="13"/>
  <c r="K237" i="13" s="1"/>
  <c r="M237" i="13" s="1"/>
  <c r="C237" i="13"/>
  <c r="I442" i="14"/>
  <c r="F442" i="14"/>
  <c r="J442" i="14" s="1"/>
  <c r="E442" i="14"/>
  <c r="D442" i="14"/>
  <c r="G442" i="14"/>
  <c r="H442" i="14"/>
  <c r="C442" i="14"/>
  <c r="E173" i="11"/>
  <c r="D173" i="11"/>
  <c r="C173" i="11"/>
  <c r="I173" i="11"/>
  <c r="F173" i="11"/>
  <c r="J173" i="11" s="1"/>
  <c r="G173" i="11"/>
  <c r="K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K47" i="11" s="1"/>
  <c r="M47" i="11" s="1"/>
  <c r="F47" i="11"/>
  <c r="J47" i="11" s="1"/>
  <c r="D47" i="11"/>
  <c r="C47" i="11"/>
  <c r="H47" i="11"/>
  <c r="I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I269" i="14"/>
  <c r="G269" i="14"/>
  <c r="H269" i="14"/>
  <c r="C269" i="14"/>
  <c r="F269" i="14"/>
  <c r="J269" i="14" s="1"/>
  <c r="H122" i="13"/>
  <c r="E122" i="13"/>
  <c r="I122" i="13"/>
  <c r="D122" i="13"/>
  <c r="G122" i="13"/>
  <c r="K122" i="13" s="1"/>
  <c r="M122" i="13" s="1"/>
  <c r="F122" i="13"/>
  <c r="J122" i="13" s="1"/>
  <c r="C122" i="13"/>
  <c r="G38" i="14"/>
  <c r="H38" i="14"/>
  <c r="C38" i="14"/>
  <c r="I38" i="14"/>
  <c r="E38" i="14"/>
  <c r="F38" i="14"/>
  <c r="J38" i="14" s="1"/>
  <c r="D38" i="14"/>
  <c r="G102" i="13"/>
  <c r="K102" i="13" s="1"/>
  <c r="M102" i="13" s="1"/>
  <c r="C102" i="13"/>
  <c r="D102" i="13"/>
  <c r="I102" i="13"/>
  <c r="H102" i="13"/>
  <c r="F102" i="13"/>
  <c r="J102" i="13" s="1"/>
  <c r="E102" i="13"/>
  <c r="C47" i="14"/>
  <c r="D47" i="14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I127" i="13"/>
  <c r="F127" i="13"/>
  <c r="J127" i="13" s="1"/>
  <c r="C127" i="13"/>
  <c r="D127" i="13"/>
  <c r="G127" i="13"/>
  <c r="K127" i="13" s="1"/>
  <c r="M127" i="13" s="1"/>
  <c r="H127" i="13"/>
  <c r="E127" i="13"/>
  <c r="G265" i="15"/>
  <c r="H265" i="15"/>
  <c r="C265" i="15"/>
  <c r="I265" i="15"/>
  <c r="D265" i="15"/>
  <c r="E265" i="15"/>
  <c r="F265" i="15"/>
  <c r="J265" i="15" s="1"/>
  <c r="I74" i="14"/>
  <c r="F74" i="14"/>
  <c r="J74" i="14" s="1"/>
  <c r="D74" i="14"/>
  <c r="G74" i="14"/>
  <c r="C74" i="14"/>
  <c r="E74" i="14"/>
  <c r="H74" i="14"/>
  <c r="F87" i="15"/>
  <c r="J87" i="15" s="1"/>
  <c r="E87" i="15"/>
  <c r="C87" i="15"/>
  <c r="D87" i="15"/>
  <c r="I87" i="15"/>
  <c r="H87" i="15"/>
  <c r="G87" i="15"/>
  <c r="D251" i="15"/>
  <c r="C251" i="15"/>
  <c r="H251" i="15"/>
  <c r="F251" i="15"/>
  <c r="J251" i="15" s="1"/>
  <c r="E251" i="15"/>
  <c r="I251" i="15"/>
  <c r="G251" i="15"/>
  <c r="C206" i="15"/>
  <c r="E206" i="15"/>
  <c r="I206" i="15"/>
  <c r="H206" i="15"/>
  <c r="F206" i="15"/>
  <c r="J206" i="15" s="1"/>
  <c r="D206" i="15"/>
  <c r="G206" i="15"/>
  <c r="C122" i="11"/>
  <c r="I122" i="11"/>
  <c r="D122" i="11"/>
  <c r="F122" i="11"/>
  <c r="J122" i="11" s="1"/>
  <c r="H122" i="11"/>
  <c r="E122" i="11"/>
  <c r="G122" i="11"/>
  <c r="K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F379" i="14"/>
  <c r="J379" i="14" s="1"/>
  <c r="I379" i="14"/>
  <c r="E379" i="14"/>
  <c r="G379" i="14"/>
  <c r="C379" i="14"/>
  <c r="F241" i="13"/>
  <c r="J241" i="13" s="1"/>
  <c r="D241" i="13"/>
  <c r="C241" i="13"/>
  <c r="G241" i="13"/>
  <c r="K241" i="13" s="1"/>
  <c r="M241" i="13" s="1"/>
  <c r="E241" i="13"/>
  <c r="H241" i="13"/>
  <c r="I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H499" i="14"/>
  <c r="D94" i="15"/>
  <c r="G94" i="15"/>
  <c r="C94" i="15"/>
  <c r="I94" i="15"/>
  <c r="F94" i="15"/>
  <c r="J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K22" i="11" s="1"/>
  <c r="M22" i="11" s="1"/>
  <c r="F22" i="11"/>
  <c r="J22" i="11" s="1"/>
  <c r="H22" i="11"/>
  <c r="C22" i="11"/>
  <c r="D22" i="11"/>
  <c r="I22" i="11"/>
  <c r="F125" i="15"/>
  <c r="J125" i="15" s="1"/>
  <c r="G125" i="15"/>
  <c r="I125" i="15"/>
  <c r="C125" i="15"/>
  <c r="D125" i="15"/>
  <c r="E125" i="15"/>
  <c r="H125" i="15"/>
  <c r="D100" i="13"/>
  <c r="F100" i="13"/>
  <c r="J100" i="13" s="1"/>
  <c r="C100" i="13"/>
  <c r="H100" i="13"/>
  <c r="E100" i="13"/>
  <c r="I100" i="13"/>
  <c r="G100" i="13"/>
  <c r="K100" i="13" s="1"/>
  <c r="M100" i="13" s="1"/>
  <c r="C121" i="13"/>
  <c r="I121" i="13"/>
  <c r="F121" i="13"/>
  <c r="J121" i="13" s="1"/>
  <c r="H121" i="13"/>
  <c r="G121" i="13"/>
  <c r="K121" i="13" s="1"/>
  <c r="M121" i="13" s="1"/>
  <c r="D121" i="13"/>
  <c r="E121" i="13"/>
  <c r="F296" i="15"/>
  <c r="J296" i="15" s="1"/>
  <c r="C296" i="15"/>
  <c r="H296" i="15"/>
  <c r="E296" i="15"/>
  <c r="D296" i="15"/>
  <c r="G296" i="15"/>
  <c r="I296" i="15"/>
  <c r="I92" i="15"/>
  <c r="C92" i="15"/>
  <c r="F92" i="15"/>
  <c r="J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C136" i="11"/>
  <c r="F136" i="11"/>
  <c r="J136" i="11" s="1"/>
  <c r="E136" i="11"/>
  <c r="I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J144" i="11" s="1"/>
  <c r="H144" i="11"/>
  <c r="D144" i="11"/>
  <c r="E144" i="11"/>
  <c r="I144" i="11"/>
  <c r="G144" i="11"/>
  <c r="K144" i="11" s="1"/>
  <c r="M144" i="11" s="1"/>
  <c r="D463" i="14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I290" i="15"/>
  <c r="E290" i="15"/>
  <c r="G290" i="15"/>
  <c r="F290" i="15"/>
  <c r="J290" i="15" s="1"/>
  <c r="C290" i="15"/>
  <c r="H290" i="15"/>
  <c r="F185" i="13"/>
  <c r="J185" i="13" s="1"/>
  <c r="D185" i="13"/>
  <c r="I185" i="13"/>
  <c r="G185" i="13"/>
  <c r="K185" i="13" s="1"/>
  <c r="M185" i="13" s="1"/>
  <c r="H185" i="13"/>
  <c r="E185" i="13"/>
  <c r="C185" i="13"/>
  <c r="C142" i="11"/>
  <c r="E142" i="11"/>
  <c r="I142" i="11"/>
  <c r="F142" i="11"/>
  <c r="J142" i="11" s="1"/>
  <c r="D142" i="11"/>
  <c r="H142" i="11"/>
  <c r="G142" i="11"/>
  <c r="K142" i="11" s="1"/>
  <c r="M142" i="11" s="1"/>
  <c r="D74" i="15"/>
  <c r="C74" i="15"/>
  <c r="I74" i="15"/>
  <c r="F74" i="15"/>
  <c r="J74" i="15" s="1"/>
  <c r="E74" i="15"/>
  <c r="G74" i="15"/>
  <c r="H74" i="15"/>
  <c r="C55" i="11"/>
  <c r="H55" i="11"/>
  <c r="E55" i="11"/>
  <c r="D55" i="11"/>
  <c r="I55" i="11"/>
  <c r="G55" i="11"/>
  <c r="K55" i="11" s="1"/>
  <c r="M55" i="11" s="1"/>
  <c r="F55" i="11"/>
  <c r="J55" i="11" s="1"/>
  <c r="H27" i="15"/>
  <c r="C27" i="15"/>
  <c r="G27" i="15"/>
  <c r="E27" i="15"/>
  <c r="F27" i="15"/>
  <c r="J27" i="15" s="1"/>
  <c r="D27" i="15"/>
  <c r="I27" i="15"/>
  <c r="C268" i="14"/>
  <c r="E268" i="14"/>
  <c r="F268" i="14"/>
  <c r="J268" i="14" s="1"/>
  <c r="H268" i="14"/>
  <c r="I268" i="14"/>
  <c r="D268" i="14"/>
  <c r="G268" i="14"/>
  <c r="D244" i="11"/>
  <c r="C244" i="11"/>
  <c r="E244" i="11"/>
  <c r="G244" i="11"/>
  <c r="K244" i="11" s="1"/>
  <c r="M244" i="11" s="1"/>
  <c r="I244" i="11"/>
  <c r="H244" i="11"/>
  <c r="F244" i="11"/>
  <c r="J244" i="11" s="1"/>
  <c r="G61" i="14"/>
  <c r="E61" i="14"/>
  <c r="H61" i="14"/>
  <c r="C61" i="14"/>
  <c r="F61" i="14"/>
  <c r="J61" i="14" s="1"/>
  <c r="D61" i="14"/>
  <c r="I61" i="14"/>
  <c r="E248" i="15"/>
  <c r="I248" i="15"/>
  <c r="H248" i="15"/>
  <c r="C248" i="15"/>
  <c r="G248" i="15"/>
  <c r="F248" i="15"/>
  <c r="J248" i="15" s="1"/>
  <c r="D248" i="15"/>
  <c r="C80" i="11"/>
  <c r="E80" i="11"/>
  <c r="G80" i="11"/>
  <c r="K80" i="11" s="1"/>
  <c r="M80" i="11" s="1"/>
  <c r="D80" i="11"/>
  <c r="F80" i="11"/>
  <c r="J80" i="11" s="1"/>
  <c r="H80" i="11"/>
  <c r="I80" i="11"/>
  <c r="D274" i="11"/>
  <c r="H274" i="11"/>
  <c r="F274" i="11"/>
  <c r="J274" i="11" s="1"/>
  <c r="E274" i="11"/>
  <c r="G274" i="11"/>
  <c r="K274" i="11" s="1"/>
  <c r="M274" i="11" s="1"/>
  <c r="C274" i="11"/>
  <c r="I274" i="11"/>
  <c r="C290" i="12"/>
  <c r="E290" i="12"/>
  <c r="G290" i="12"/>
  <c r="I290" i="12"/>
  <c r="O290" i="12" s="1"/>
  <c r="D290" i="12"/>
  <c r="H290" i="12"/>
  <c r="F290" i="12"/>
  <c r="J290" i="12" s="1"/>
  <c r="F114" i="13"/>
  <c r="J114" i="13" s="1"/>
  <c r="D114" i="13"/>
  <c r="H114" i="13"/>
  <c r="C114" i="13"/>
  <c r="E114" i="13"/>
  <c r="I114" i="13"/>
  <c r="G114" i="13"/>
  <c r="K114" i="13" s="1"/>
  <c r="M114" i="13" s="1"/>
  <c r="C105" i="11"/>
  <c r="E105" i="11"/>
  <c r="H105" i="11"/>
  <c r="F105" i="11"/>
  <c r="J105" i="11" s="1"/>
  <c r="D105" i="11"/>
  <c r="I105" i="11"/>
  <c r="G105" i="11"/>
  <c r="K105" i="11" s="1"/>
  <c r="M105" i="11" s="1"/>
  <c r="F263" i="14"/>
  <c r="J263" i="14" s="1"/>
  <c r="G263" i="14"/>
  <c r="D263" i="14"/>
  <c r="I263" i="14"/>
  <c r="C263" i="14"/>
  <c r="H263" i="14"/>
  <c r="E263" i="14"/>
  <c r="D119" i="14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J252" i="11" s="1"/>
  <c r="I252" i="11"/>
  <c r="G252" i="11"/>
  <c r="K252" i="11" s="1"/>
  <c r="M252" i="11" s="1"/>
  <c r="F56" i="13"/>
  <c r="J56" i="13" s="1"/>
  <c r="E56" i="13"/>
  <c r="C56" i="13"/>
  <c r="G56" i="13"/>
  <c r="K56" i="13" s="1"/>
  <c r="M56" i="13" s="1"/>
  <c r="H56" i="13"/>
  <c r="D56" i="13"/>
  <c r="I56" i="13"/>
  <c r="I282" i="13"/>
  <c r="G282" i="13"/>
  <c r="K282" i="13" s="1"/>
  <c r="M282" i="13" s="1"/>
  <c r="C282" i="13"/>
  <c r="F282" i="13"/>
  <c r="J282" i="13" s="1"/>
  <c r="E282" i="13"/>
  <c r="D282" i="13"/>
  <c r="H282" i="13"/>
  <c r="D272" i="15"/>
  <c r="I272" i="15"/>
  <c r="F272" i="15"/>
  <c r="J272" i="15" s="1"/>
  <c r="H272" i="15"/>
  <c r="E272" i="15"/>
  <c r="G272" i="15"/>
  <c r="C272" i="15"/>
  <c r="I101" i="11"/>
  <c r="H101" i="11"/>
  <c r="F101" i="11"/>
  <c r="J101" i="11" s="1"/>
  <c r="D101" i="11"/>
  <c r="E101" i="11"/>
  <c r="G101" i="11"/>
  <c r="K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I59" i="15"/>
  <c r="D59" i="15"/>
  <c r="C59" i="15"/>
  <c r="G59" i="15"/>
  <c r="F59" i="15"/>
  <c r="J59" i="15" s="1"/>
  <c r="E59" i="15"/>
  <c r="F494" i="14"/>
  <c r="J494" i="14" s="1"/>
  <c r="H494" i="14"/>
  <c r="D494" i="14"/>
  <c r="G494" i="14"/>
  <c r="C494" i="14"/>
  <c r="E494" i="14"/>
  <c r="I494" i="14"/>
  <c r="D380" i="14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I485" i="14"/>
  <c r="H485" i="14"/>
  <c r="D485" i="14"/>
  <c r="G485" i="14"/>
  <c r="F485" i="14"/>
  <c r="J485" i="14" s="1"/>
  <c r="E485" i="14"/>
  <c r="C485" i="14"/>
  <c r="E112" i="11"/>
  <c r="D112" i="11"/>
  <c r="G112" i="11"/>
  <c r="K112" i="11" s="1"/>
  <c r="M112" i="11" s="1"/>
  <c r="F112" i="11"/>
  <c r="J112" i="11" s="1"/>
  <c r="C112" i="11"/>
  <c r="H112" i="11"/>
  <c r="I112" i="11"/>
  <c r="I183" i="15"/>
  <c r="C183" i="15"/>
  <c r="D183" i="15"/>
  <c r="E183" i="15"/>
  <c r="F183" i="15"/>
  <c r="J183" i="15" s="1"/>
  <c r="G183" i="15"/>
  <c r="H183" i="15"/>
  <c r="F36" i="15"/>
  <c r="J36" i="15" s="1"/>
  <c r="G36" i="15"/>
  <c r="D36" i="15"/>
  <c r="H36" i="15"/>
  <c r="C36" i="15"/>
  <c r="E36" i="15"/>
  <c r="I36" i="15"/>
  <c r="H265" i="11"/>
  <c r="C265" i="11"/>
  <c r="G265" i="11"/>
  <c r="K265" i="11" s="1"/>
  <c r="M265" i="11" s="1"/>
  <c r="F265" i="11"/>
  <c r="J265" i="11" s="1"/>
  <c r="E265" i="11"/>
  <c r="I265" i="11"/>
  <c r="D265" i="11"/>
  <c r="D291" i="11"/>
  <c r="G291" i="11"/>
  <c r="K291" i="11" s="1"/>
  <c r="M291" i="11" s="1"/>
  <c r="I291" i="11"/>
  <c r="H291" i="11"/>
  <c r="E291" i="11"/>
  <c r="F291" i="11"/>
  <c r="J291" i="11" s="1"/>
  <c r="C291" i="11"/>
  <c r="H123" i="14"/>
  <c r="C123" i="14"/>
  <c r="D123" i="14"/>
  <c r="F123" i="14"/>
  <c r="J123" i="14" s="1"/>
  <c r="E123" i="14"/>
  <c r="G123" i="14"/>
  <c r="I123" i="14"/>
  <c r="F303" i="14"/>
  <c r="J303" i="14" s="1"/>
  <c r="E303" i="14"/>
  <c r="I303" i="14"/>
  <c r="D303" i="14"/>
  <c r="H303" i="14"/>
  <c r="G303" i="14"/>
  <c r="C303" i="14"/>
  <c r="D282" i="11"/>
  <c r="I282" i="11"/>
  <c r="H282" i="11"/>
  <c r="E282" i="11"/>
  <c r="G282" i="11"/>
  <c r="K282" i="11" s="1"/>
  <c r="M282" i="11" s="1"/>
  <c r="F282" i="11"/>
  <c r="J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I204" i="13"/>
  <c r="F204" i="13"/>
  <c r="J204" i="13" s="1"/>
  <c r="C204" i="13"/>
  <c r="E204" i="13"/>
  <c r="G204" i="13"/>
  <c r="K204" i="13" s="1"/>
  <c r="M204" i="13" s="1"/>
  <c r="D204" i="13"/>
  <c r="G119" i="15"/>
  <c r="E119" i="15"/>
  <c r="I119" i="15"/>
  <c r="C119" i="15"/>
  <c r="H119" i="15"/>
  <c r="F119" i="15"/>
  <c r="J119" i="15" s="1"/>
  <c r="D119" i="15"/>
  <c r="F174" i="13"/>
  <c r="J174" i="13" s="1"/>
  <c r="C174" i="13"/>
  <c r="D174" i="13"/>
  <c r="G174" i="13"/>
  <c r="K174" i="13" s="1"/>
  <c r="M174" i="13" s="1"/>
  <c r="I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F83" i="14"/>
  <c r="J83" i="14" s="1"/>
  <c r="G83" i="14"/>
  <c r="F149" i="13"/>
  <c r="J149" i="13" s="1"/>
  <c r="G149" i="13"/>
  <c r="K149" i="13" s="1"/>
  <c r="M149" i="13" s="1"/>
  <c r="H149" i="13"/>
  <c r="I149" i="13"/>
  <c r="C149" i="13"/>
  <c r="D149" i="13"/>
  <c r="E149" i="13"/>
  <c r="F58" i="14"/>
  <c r="J58" i="14" s="1"/>
  <c r="H58" i="14"/>
  <c r="I58" i="14"/>
  <c r="E58" i="14"/>
  <c r="G58" i="14"/>
  <c r="C58" i="14"/>
  <c r="D58" i="14"/>
  <c r="D425" i="14"/>
  <c r="C425" i="14"/>
  <c r="F425" i="14"/>
  <c r="J425" i="14" s="1"/>
  <c r="G425" i="14"/>
  <c r="H425" i="14"/>
  <c r="E425" i="14"/>
  <c r="I425" i="14"/>
  <c r="C305" i="14"/>
  <c r="G305" i="14"/>
  <c r="D305" i="14"/>
  <c r="F305" i="14"/>
  <c r="J305" i="14" s="1"/>
  <c r="E305" i="14"/>
  <c r="I305" i="14"/>
  <c r="H305" i="14"/>
  <c r="D276" i="14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J76" i="11" s="1"/>
  <c r="I76" i="11"/>
  <c r="C76" i="11"/>
  <c r="F218" i="14"/>
  <c r="J218" i="14" s="1"/>
  <c r="C218" i="14"/>
  <c r="H218" i="14"/>
  <c r="G218" i="14"/>
  <c r="D218" i="14"/>
  <c r="E218" i="14"/>
  <c r="I218" i="14"/>
  <c r="E405" i="14"/>
  <c r="C405" i="14"/>
  <c r="D405" i="14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H394" i="14"/>
  <c r="F384" i="14"/>
  <c r="J384" i="14" s="1"/>
  <c r="E384" i="14"/>
  <c r="C384" i="14"/>
  <c r="G384" i="14"/>
  <c r="I384" i="14"/>
  <c r="D384" i="14"/>
  <c r="H384" i="14"/>
  <c r="C61" i="11"/>
  <c r="H61" i="11"/>
  <c r="E61" i="11"/>
  <c r="I61" i="11"/>
  <c r="D61" i="11"/>
  <c r="G61" i="11"/>
  <c r="K61" i="11" s="1"/>
  <c r="M61" i="11" s="1"/>
  <c r="F61" i="11"/>
  <c r="J61" i="11" s="1"/>
  <c r="C358" i="14"/>
  <c r="F358" i="14"/>
  <c r="J358" i="14" s="1"/>
  <c r="H358" i="14"/>
  <c r="E358" i="14"/>
  <c r="D358" i="14"/>
  <c r="G358" i="14"/>
  <c r="I358" i="14"/>
  <c r="D144" i="14"/>
  <c r="I144" i="14"/>
  <c r="H144" i="14"/>
  <c r="C144" i="14"/>
  <c r="E144" i="14"/>
  <c r="F144" i="14"/>
  <c r="J144" i="14" s="1"/>
  <c r="G144" i="14"/>
  <c r="F270" i="13"/>
  <c r="J270" i="13" s="1"/>
  <c r="H270" i="13"/>
  <c r="D270" i="13"/>
  <c r="G270" i="13"/>
  <c r="K270" i="13" s="1"/>
  <c r="M270" i="13" s="1"/>
  <c r="C270" i="13"/>
  <c r="E270" i="13"/>
  <c r="I270" i="13"/>
  <c r="E63" i="11"/>
  <c r="C63" i="11"/>
  <c r="F63" i="11"/>
  <c r="J63" i="11" s="1"/>
  <c r="H63" i="11"/>
  <c r="I63" i="11"/>
  <c r="D63" i="11"/>
  <c r="G63" i="11"/>
  <c r="K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J58" i="15" s="1"/>
  <c r="D58" i="15"/>
  <c r="H58" i="15"/>
  <c r="C58" i="15"/>
  <c r="G58" i="15"/>
  <c r="E58" i="15"/>
  <c r="I58" i="15"/>
  <c r="H187" i="13"/>
  <c r="D187" i="13"/>
  <c r="G187" i="13"/>
  <c r="K187" i="13" s="1"/>
  <c r="M187" i="13" s="1"/>
  <c r="C187" i="13"/>
  <c r="F187" i="13"/>
  <c r="J187" i="13" s="1"/>
  <c r="I187" i="13"/>
  <c r="E187" i="13"/>
  <c r="H487" i="14"/>
  <c r="I487" i="14"/>
  <c r="F487" i="14"/>
  <c r="J487" i="14" s="1"/>
  <c r="E487" i="14"/>
  <c r="C487" i="14"/>
  <c r="G487" i="14"/>
  <c r="D487" i="14"/>
  <c r="I263" i="15"/>
  <c r="H263" i="15"/>
  <c r="D263" i="15"/>
  <c r="F263" i="15"/>
  <c r="J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E152" i="11"/>
  <c r="I152" i="11"/>
  <c r="G152" i="11"/>
  <c r="K152" i="11" s="1"/>
  <c r="M152" i="11" s="1"/>
  <c r="H152" i="11"/>
  <c r="D152" i="11"/>
  <c r="F152" i="11"/>
  <c r="J152" i="11" s="1"/>
  <c r="C152" i="11"/>
  <c r="E85" i="15"/>
  <c r="D85" i="15"/>
  <c r="G85" i="15"/>
  <c r="H85" i="15"/>
  <c r="C85" i="15"/>
  <c r="I85" i="15"/>
  <c r="F85" i="15"/>
  <c r="J85" i="15" s="1"/>
  <c r="G240" i="11"/>
  <c r="K240" i="11" s="1"/>
  <c r="M240" i="11" s="1"/>
  <c r="F240" i="11"/>
  <c r="J240" i="11" s="1"/>
  <c r="E240" i="11"/>
  <c r="I240" i="11"/>
  <c r="H240" i="11"/>
  <c r="C240" i="11"/>
  <c r="D240" i="11"/>
  <c r="I8" i="13"/>
  <c r="C8" i="13"/>
  <c r="D8" i="13"/>
  <c r="H8" i="13"/>
  <c r="E8" i="13"/>
  <c r="G8" i="13"/>
  <c r="F8" i="13"/>
  <c r="J8" i="13" s="1"/>
  <c r="F72" i="15"/>
  <c r="J72" i="15" s="1"/>
  <c r="H72" i="15"/>
  <c r="G72" i="15"/>
  <c r="I72" i="15"/>
  <c r="D72" i="15"/>
  <c r="E72" i="15"/>
  <c r="C72" i="15"/>
  <c r="F94" i="13"/>
  <c r="J94" i="13" s="1"/>
  <c r="H94" i="13"/>
  <c r="E94" i="13"/>
  <c r="I94" i="13"/>
  <c r="G94" i="13"/>
  <c r="K94" i="13" s="1"/>
  <c r="M94" i="13" s="1"/>
  <c r="D94" i="13"/>
  <c r="C94" i="13"/>
  <c r="G81" i="13"/>
  <c r="K81" i="13" s="1"/>
  <c r="M81" i="13" s="1"/>
  <c r="H81" i="13"/>
  <c r="E81" i="13"/>
  <c r="F81" i="13"/>
  <c r="J81" i="13" s="1"/>
  <c r="C81" i="13"/>
  <c r="D81" i="13"/>
  <c r="I81" i="13"/>
  <c r="F257" i="13"/>
  <c r="J257" i="13" s="1"/>
  <c r="E257" i="13"/>
  <c r="H257" i="13"/>
  <c r="I257" i="13"/>
  <c r="G257" i="13"/>
  <c r="K257" i="13" s="1"/>
  <c r="M257" i="13" s="1"/>
  <c r="C257" i="13"/>
  <c r="D257" i="13"/>
  <c r="G301" i="14"/>
  <c r="I301" i="14"/>
  <c r="H301" i="14"/>
  <c r="F301" i="14"/>
  <c r="J301" i="14" s="1"/>
  <c r="E301" i="14"/>
  <c r="D301" i="14"/>
  <c r="C301" i="14"/>
  <c r="F236" i="11"/>
  <c r="J236" i="11" s="1"/>
  <c r="I236" i="11"/>
  <c r="H236" i="11"/>
  <c r="G236" i="11"/>
  <c r="K236" i="11" s="1"/>
  <c r="M236" i="11" s="1"/>
  <c r="E236" i="11"/>
  <c r="C236" i="11"/>
  <c r="D236" i="11"/>
  <c r="H6" i="15"/>
  <c r="E6" i="15"/>
  <c r="D6" i="15"/>
  <c r="G6" i="15"/>
  <c r="I6" i="15"/>
  <c r="C6" i="15"/>
  <c r="F6" i="15"/>
  <c r="J6" i="15" s="1"/>
  <c r="G40" i="13"/>
  <c r="F40" i="13"/>
  <c r="J40" i="13" s="1"/>
  <c r="I40" i="13"/>
  <c r="E40" i="13"/>
  <c r="D40" i="13"/>
  <c r="H40" i="13"/>
  <c r="C40" i="13"/>
  <c r="H212" i="13"/>
  <c r="F212" i="13"/>
  <c r="J212" i="13" s="1"/>
  <c r="G212" i="13"/>
  <c r="K212" i="13" s="1"/>
  <c r="M212" i="13" s="1"/>
  <c r="C212" i="13"/>
  <c r="D212" i="13"/>
  <c r="E212" i="13"/>
  <c r="I212" i="13"/>
  <c r="H126" i="14"/>
  <c r="C126" i="14"/>
  <c r="F126" i="14"/>
  <c r="J126" i="14" s="1"/>
  <c r="G126" i="14"/>
  <c r="I126" i="14"/>
  <c r="D126" i="14"/>
  <c r="E126" i="14"/>
  <c r="H261" i="11"/>
  <c r="D261" i="11"/>
  <c r="G261" i="11"/>
  <c r="K261" i="11" s="1"/>
  <c r="M261" i="11" s="1"/>
  <c r="I261" i="11"/>
  <c r="C261" i="11"/>
  <c r="F261" i="11"/>
  <c r="J261" i="11" s="1"/>
  <c r="E261" i="11"/>
  <c r="E206" i="13"/>
  <c r="C206" i="13"/>
  <c r="D206" i="13"/>
  <c r="H206" i="13"/>
  <c r="F206" i="13"/>
  <c r="J206" i="13" s="1"/>
  <c r="I206" i="13"/>
  <c r="G206" i="13"/>
  <c r="K206" i="13" s="1"/>
  <c r="M206" i="13" s="1"/>
  <c r="I144" i="12"/>
  <c r="O144" i="12" s="1"/>
  <c r="F144" i="12"/>
  <c r="J144" i="12" s="1"/>
  <c r="C144" i="12"/>
  <c r="D144" i="12"/>
  <c r="G144" i="12"/>
  <c r="H144" i="12"/>
  <c r="E144" i="12"/>
  <c r="E20" i="13"/>
  <c r="F20" i="13"/>
  <c r="J20" i="13" s="1"/>
  <c r="D20" i="13"/>
  <c r="C20" i="13"/>
  <c r="H20" i="13"/>
  <c r="I20" i="13"/>
  <c r="G20" i="13"/>
  <c r="G240" i="13"/>
  <c r="K240" i="13" s="1"/>
  <c r="M240" i="13" s="1"/>
  <c r="E240" i="13"/>
  <c r="H240" i="13"/>
  <c r="F240" i="13"/>
  <c r="J240" i="13" s="1"/>
  <c r="C240" i="13"/>
  <c r="D240" i="13"/>
  <c r="I240" i="13"/>
  <c r="G277" i="14"/>
  <c r="H277" i="14"/>
  <c r="I277" i="14"/>
  <c r="E277" i="14"/>
  <c r="F277" i="14"/>
  <c r="J277" i="14" s="1"/>
  <c r="D277" i="14"/>
  <c r="C277" i="14"/>
  <c r="C412" i="14"/>
  <c r="D412" i="14"/>
  <c r="G412" i="14"/>
  <c r="E412" i="14"/>
  <c r="H412" i="14"/>
  <c r="I412" i="14"/>
  <c r="F412" i="14"/>
  <c r="J412" i="14" s="1"/>
  <c r="D174" i="11"/>
  <c r="E174" i="11"/>
  <c r="C174" i="11"/>
  <c r="I174" i="11"/>
  <c r="H174" i="11"/>
  <c r="F174" i="11"/>
  <c r="J174" i="11" s="1"/>
  <c r="G174" i="11"/>
  <c r="K174" i="11" s="1"/>
  <c r="M174" i="11" s="1"/>
  <c r="G314" i="14"/>
  <c r="E314" i="14"/>
  <c r="D314" i="14"/>
  <c r="C314" i="14"/>
  <c r="F314" i="14"/>
  <c r="J314" i="14" s="1"/>
  <c r="H314" i="14"/>
  <c r="I314" i="14"/>
  <c r="E17" i="15"/>
  <c r="F17" i="15"/>
  <c r="J17" i="15" s="1"/>
  <c r="I17" i="15"/>
  <c r="H17" i="15"/>
  <c r="G17" i="15"/>
  <c r="D17" i="15"/>
  <c r="C17" i="15"/>
  <c r="I24" i="13"/>
  <c r="G24" i="13"/>
  <c r="E24" i="13"/>
  <c r="D24" i="13"/>
  <c r="F24" i="13"/>
  <c r="J24" i="13" s="1"/>
  <c r="C24" i="13"/>
  <c r="H24" i="13"/>
  <c r="G88" i="15"/>
  <c r="D88" i="15"/>
  <c r="H88" i="15"/>
  <c r="E88" i="15"/>
  <c r="C88" i="15"/>
  <c r="I88" i="15"/>
  <c r="F88" i="15"/>
  <c r="J88" i="15" s="1"/>
  <c r="F230" i="14"/>
  <c r="J230" i="14" s="1"/>
  <c r="I230" i="14"/>
  <c r="H230" i="14"/>
  <c r="G230" i="14"/>
  <c r="C230" i="14"/>
  <c r="D230" i="14"/>
  <c r="E230" i="14"/>
  <c r="G209" i="12"/>
  <c r="H209" i="12"/>
  <c r="D209" i="12"/>
  <c r="C209" i="12"/>
  <c r="F209" i="12"/>
  <c r="J209" i="12" s="1"/>
  <c r="E209" i="12"/>
  <c r="I209" i="12"/>
  <c r="O209" i="12" s="1"/>
  <c r="F210" i="15"/>
  <c r="J210" i="15" s="1"/>
  <c r="G210" i="15"/>
  <c r="C210" i="15"/>
  <c r="H210" i="15"/>
  <c r="E210" i="15"/>
  <c r="I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I117" i="15"/>
  <c r="F117" i="15"/>
  <c r="J117" i="15" s="1"/>
  <c r="H117" i="15"/>
  <c r="E117" i="15"/>
  <c r="F230" i="15"/>
  <c r="J230" i="15" s="1"/>
  <c r="G230" i="15"/>
  <c r="D230" i="15"/>
  <c r="C230" i="15"/>
  <c r="H230" i="15"/>
  <c r="E230" i="15"/>
  <c r="I230" i="15"/>
  <c r="F150" i="13"/>
  <c r="J150" i="13" s="1"/>
  <c r="H150" i="13"/>
  <c r="D150" i="13"/>
  <c r="E150" i="13"/>
  <c r="C150" i="13"/>
  <c r="G150" i="13"/>
  <c r="K150" i="13" s="1"/>
  <c r="M150" i="13" s="1"/>
  <c r="I150" i="13"/>
  <c r="I68" i="15"/>
  <c r="F68" i="15"/>
  <c r="J68" i="15" s="1"/>
  <c r="H68" i="15"/>
  <c r="D68" i="15"/>
  <c r="G68" i="15"/>
  <c r="E68" i="15"/>
  <c r="C68" i="15"/>
  <c r="G107" i="13"/>
  <c r="K107" i="13" s="1"/>
  <c r="M107" i="13" s="1"/>
  <c r="H107" i="13"/>
  <c r="I107" i="13"/>
  <c r="E107" i="13"/>
  <c r="F107" i="13"/>
  <c r="J107" i="13" s="1"/>
  <c r="D107" i="13"/>
  <c r="C107" i="13"/>
  <c r="H450" i="14"/>
  <c r="C450" i="14"/>
  <c r="D450" i="14"/>
  <c r="I450" i="14"/>
  <c r="F450" i="14"/>
  <c r="J450" i="14" s="1"/>
  <c r="E450" i="14"/>
  <c r="G450" i="14"/>
  <c r="D167" i="13"/>
  <c r="E167" i="13"/>
  <c r="I167" i="13"/>
  <c r="F167" i="13"/>
  <c r="J167" i="13" s="1"/>
  <c r="C167" i="13"/>
  <c r="H167" i="13"/>
  <c r="G167" i="13"/>
  <c r="K167" i="13" s="1"/>
  <c r="M167" i="13" s="1"/>
  <c r="C266" i="13"/>
  <c r="D266" i="13"/>
  <c r="E266" i="13"/>
  <c r="F266" i="13"/>
  <c r="J266" i="13" s="1"/>
  <c r="G266" i="13"/>
  <c r="K266" i="13" s="1"/>
  <c r="M266" i="13" s="1"/>
  <c r="H266" i="13"/>
  <c r="I266" i="13"/>
  <c r="C397" i="14"/>
  <c r="I397" i="14"/>
  <c r="G397" i="14"/>
  <c r="D397" i="14"/>
  <c r="E397" i="14"/>
  <c r="F397" i="14"/>
  <c r="J397" i="14" s="1"/>
  <c r="H397" i="14"/>
  <c r="F95" i="11"/>
  <c r="J95" i="11" s="1"/>
  <c r="D95" i="11"/>
  <c r="C95" i="11"/>
  <c r="H95" i="11"/>
  <c r="I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I20" i="11"/>
  <c r="D20" i="11"/>
  <c r="C20" i="11"/>
  <c r="H20" i="11"/>
  <c r="G20" i="11"/>
  <c r="K20" i="11" s="1"/>
  <c r="M20" i="11" s="1"/>
  <c r="F20" i="11"/>
  <c r="J20" i="11" s="1"/>
  <c r="E133" i="14"/>
  <c r="F133" i="14"/>
  <c r="J133" i="14" s="1"/>
  <c r="I133" i="14"/>
  <c r="C133" i="14"/>
  <c r="H133" i="14"/>
  <c r="D133" i="14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G145" i="14"/>
  <c r="I145" i="14"/>
  <c r="E466" i="14"/>
  <c r="G466" i="14"/>
  <c r="C466" i="14"/>
  <c r="D466" i="14"/>
  <c r="F466" i="14"/>
  <c r="J466" i="14" s="1"/>
  <c r="I466" i="14"/>
  <c r="H466" i="14"/>
  <c r="D186" i="11"/>
  <c r="H186" i="11"/>
  <c r="G186" i="11"/>
  <c r="K186" i="11" s="1"/>
  <c r="M186" i="11" s="1"/>
  <c r="E186" i="11"/>
  <c r="F186" i="11"/>
  <c r="J186" i="11" s="1"/>
  <c r="C186" i="11"/>
  <c r="I186" i="11"/>
  <c r="I175" i="12"/>
  <c r="O175" i="12" s="1"/>
  <c r="G175" i="12"/>
  <c r="F175" i="12"/>
  <c r="J175" i="12" s="1"/>
  <c r="E175" i="12"/>
  <c r="H175" i="12"/>
  <c r="C175" i="12"/>
  <c r="D175" i="12"/>
  <c r="I239" i="11"/>
  <c r="F239" i="11"/>
  <c r="J239" i="11" s="1"/>
  <c r="H239" i="11"/>
  <c r="G239" i="11"/>
  <c r="K239" i="11" s="1"/>
  <c r="M239" i="11" s="1"/>
  <c r="C239" i="11"/>
  <c r="E239" i="11"/>
  <c r="D239" i="11"/>
  <c r="F284" i="15"/>
  <c r="J284" i="15" s="1"/>
  <c r="C284" i="15"/>
  <c r="H284" i="15"/>
  <c r="G284" i="15"/>
  <c r="D284" i="15"/>
  <c r="E284" i="15"/>
  <c r="I284" i="15"/>
  <c r="I202" i="11"/>
  <c r="D202" i="11"/>
  <c r="F202" i="11"/>
  <c r="J202" i="11" s="1"/>
  <c r="C202" i="11"/>
  <c r="E202" i="11"/>
  <c r="H202" i="11"/>
  <c r="G202" i="11"/>
  <c r="K202" i="11" s="1"/>
  <c r="M202" i="11" s="1"/>
  <c r="I109" i="15"/>
  <c r="D109" i="15"/>
  <c r="E109" i="15"/>
  <c r="C109" i="15"/>
  <c r="H109" i="15"/>
  <c r="F109" i="15"/>
  <c r="J109" i="15" s="1"/>
  <c r="G109" i="15"/>
  <c r="F115" i="11"/>
  <c r="J115" i="11" s="1"/>
  <c r="I115" i="11"/>
  <c r="D115" i="11"/>
  <c r="G115" i="11"/>
  <c r="K115" i="11" s="1"/>
  <c r="M115" i="11" s="1"/>
  <c r="E115" i="11"/>
  <c r="C115" i="11"/>
  <c r="H115" i="11"/>
  <c r="H149" i="11"/>
  <c r="D149" i="11"/>
  <c r="E149" i="11"/>
  <c r="I149" i="11"/>
  <c r="G149" i="11"/>
  <c r="K149" i="11" s="1"/>
  <c r="M149" i="11" s="1"/>
  <c r="C149" i="11"/>
  <c r="F149" i="11"/>
  <c r="J149" i="11" s="1"/>
  <c r="H399" i="14"/>
  <c r="E399" i="14"/>
  <c r="C399" i="14"/>
  <c r="F399" i="14"/>
  <c r="J399" i="14" s="1"/>
  <c r="G399" i="14"/>
  <c r="D399" i="14"/>
  <c r="I399" i="14"/>
  <c r="G296" i="14"/>
  <c r="I296" i="14"/>
  <c r="E296" i="14"/>
  <c r="F296" i="14"/>
  <c r="J296" i="14" s="1"/>
  <c r="D296" i="14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I35" i="15"/>
  <c r="F35" i="15"/>
  <c r="J35" i="15" s="1"/>
  <c r="C35" i="15"/>
  <c r="E35" i="15"/>
  <c r="G35" i="15"/>
  <c r="F131" i="14"/>
  <c r="J131" i="14" s="1"/>
  <c r="E131" i="14"/>
  <c r="C131" i="14"/>
  <c r="G131" i="14"/>
  <c r="D131" i="14"/>
  <c r="I131" i="14"/>
  <c r="H131" i="14"/>
  <c r="D265" i="13"/>
  <c r="C265" i="13"/>
  <c r="I265" i="13"/>
  <c r="H265" i="13"/>
  <c r="E265" i="13"/>
  <c r="G265" i="13"/>
  <c r="K265" i="13" s="1"/>
  <c r="M265" i="13" s="1"/>
  <c r="F265" i="13"/>
  <c r="J265" i="13" s="1"/>
  <c r="D211" i="13"/>
  <c r="E211" i="13"/>
  <c r="H211" i="13"/>
  <c r="G211" i="13"/>
  <c r="K211" i="13" s="1"/>
  <c r="M211" i="13" s="1"/>
  <c r="F211" i="13"/>
  <c r="J211" i="13" s="1"/>
  <c r="I211" i="13"/>
  <c r="C211" i="13"/>
  <c r="C240" i="14"/>
  <c r="D240" i="14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J68" i="13" s="1"/>
  <c r="I68" i="13"/>
  <c r="D68" i="13"/>
  <c r="C68" i="13"/>
  <c r="G68" i="13"/>
  <c r="K68" i="13" s="1"/>
  <c r="M68" i="13" s="1"/>
  <c r="E68" i="13"/>
  <c r="H68" i="13"/>
  <c r="D383" i="14"/>
  <c r="F383" i="14"/>
  <c r="J383" i="14" s="1"/>
  <c r="I383" i="14"/>
  <c r="H383" i="14"/>
  <c r="C383" i="14"/>
  <c r="G383" i="14"/>
  <c r="E383" i="14"/>
  <c r="C91" i="13"/>
  <c r="I91" i="13"/>
  <c r="F91" i="13"/>
  <c r="J91" i="13" s="1"/>
  <c r="G91" i="13"/>
  <c r="K91" i="13" s="1"/>
  <c r="M91" i="13" s="1"/>
  <c r="H91" i="13"/>
  <c r="E91" i="13"/>
  <c r="D91" i="13"/>
  <c r="C262" i="11"/>
  <c r="E262" i="11"/>
  <c r="D262" i="11"/>
  <c r="H262" i="11"/>
  <c r="I262" i="11"/>
  <c r="G262" i="11"/>
  <c r="K262" i="11" s="1"/>
  <c r="M262" i="11" s="1"/>
  <c r="F262" i="11"/>
  <c r="J262" i="11" s="1"/>
  <c r="D90" i="11"/>
  <c r="G90" i="11"/>
  <c r="E90" i="11"/>
  <c r="F90" i="11"/>
  <c r="J90" i="11" s="1"/>
  <c r="I90" i="11"/>
  <c r="C90" i="11"/>
  <c r="H90" i="11"/>
  <c r="I282" i="14"/>
  <c r="E282" i="14"/>
  <c r="H282" i="14"/>
  <c r="F282" i="14"/>
  <c r="J282" i="14" s="1"/>
  <c r="D282" i="14"/>
  <c r="G282" i="14"/>
  <c r="C282" i="14"/>
  <c r="D410" i="14"/>
  <c r="F410" i="14"/>
  <c r="J410" i="14" s="1"/>
  <c r="G410" i="14"/>
  <c r="E410" i="14"/>
  <c r="I410" i="14"/>
  <c r="H410" i="14"/>
  <c r="C410" i="14"/>
  <c r="E185" i="11"/>
  <c r="I185" i="11"/>
  <c r="D185" i="11"/>
  <c r="F185" i="11"/>
  <c r="J185" i="11" s="1"/>
  <c r="G185" i="11"/>
  <c r="K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J286" i="11" s="1"/>
  <c r="D286" i="11"/>
  <c r="E286" i="11"/>
  <c r="C286" i="11"/>
  <c r="I286" i="11"/>
  <c r="H286" i="11"/>
  <c r="G286" i="11"/>
  <c r="K286" i="11" s="1"/>
  <c r="M286" i="11" s="1"/>
  <c r="H285" i="14"/>
  <c r="F285" i="14"/>
  <c r="J285" i="14" s="1"/>
  <c r="C285" i="14"/>
  <c r="D285" i="14"/>
  <c r="E285" i="14"/>
  <c r="I285" i="14"/>
  <c r="G285" i="14"/>
  <c r="E165" i="11"/>
  <c r="D165" i="11"/>
  <c r="F165" i="11"/>
  <c r="J165" i="11" s="1"/>
  <c r="C165" i="11"/>
  <c r="G165" i="11"/>
  <c r="K165" i="11" s="1"/>
  <c r="M165" i="11" s="1"/>
  <c r="I165" i="11"/>
  <c r="H165" i="11"/>
  <c r="G134" i="11"/>
  <c r="K134" i="11" s="1"/>
  <c r="M134" i="11" s="1"/>
  <c r="E134" i="11"/>
  <c r="H134" i="11"/>
  <c r="I134" i="11"/>
  <c r="D134" i="11"/>
  <c r="F134" i="11"/>
  <c r="J134" i="11" s="1"/>
  <c r="C134" i="11"/>
  <c r="F25" i="11"/>
  <c r="J25" i="11" s="1"/>
  <c r="C25" i="11"/>
  <c r="I25" i="11"/>
  <c r="E25" i="11"/>
  <c r="H25" i="11"/>
  <c r="D25" i="11"/>
  <c r="G25" i="11"/>
  <c r="K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K147" i="13" s="1"/>
  <c r="M147" i="13" s="1"/>
  <c r="C147" i="13"/>
  <c r="E147" i="13"/>
  <c r="H147" i="13"/>
  <c r="D147" i="13"/>
  <c r="F147" i="13"/>
  <c r="J147" i="13" s="1"/>
  <c r="I147" i="13"/>
  <c r="D93" i="11"/>
  <c r="C93" i="11"/>
  <c r="E93" i="11"/>
  <c r="F93" i="11"/>
  <c r="J93" i="11" s="1"/>
  <c r="G93" i="11"/>
  <c r="K93" i="11" s="1"/>
  <c r="M93" i="11" s="1"/>
  <c r="I93" i="11"/>
  <c r="H93" i="11"/>
  <c r="E281" i="13"/>
  <c r="H281" i="13"/>
  <c r="I281" i="13"/>
  <c r="C281" i="13"/>
  <c r="G281" i="13"/>
  <c r="K281" i="13" s="1"/>
  <c r="M281" i="13" s="1"/>
  <c r="F281" i="13"/>
  <c r="J281" i="13" s="1"/>
  <c r="D281" i="13"/>
  <c r="D134" i="15"/>
  <c r="C134" i="15"/>
  <c r="F134" i="15"/>
  <c r="J134" i="15" s="1"/>
  <c r="H134" i="15"/>
  <c r="E134" i="15"/>
  <c r="I134" i="15"/>
  <c r="G134" i="15"/>
  <c r="F177" i="13"/>
  <c r="J177" i="13" s="1"/>
  <c r="I177" i="13"/>
  <c r="H177" i="13"/>
  <c r="G177" i="13"/>
  <c r="K177" i="13" s="1"/>
  <c r="M177" i="13" s="1"/>
  <c r="E177" i="13"/>
  <c r="D177" i="13"/>
  <c r="C177" i="13"/>
  <c r="F130" i="11"/>
  <c r="J130" i="11" s="1"/>
  <c r="D130" i="11"/>
  <c r="I130" i="11"/>
  <c r="C130" i="11"/>
  <c r="E130" i="11"/>
  <c r="G130" i="11"/>
  <c r="K130" i="11" s="1"/>
  <c r="M130" i="11" s="1"/>
  <c r="H130" i="11"/>
  <c r="C40" i="14"/>
  <c r="G40" i="14"/>
  <c r="E40" i="14"/>
  <c r="H40" i="14"/>
  <c r="I40" i="14"/>
  <c r="D40" i="14"/>
  <c r="F40" i="14"/>
  <c r="J40" i="14" s="1"/>
  <c r="C41" i="13"/>
  <c r="I41" i="13"/>
  <c r="E41" i="13"/>
  <c r="F41" i="13"/>
  <c r="J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J255" i="15" s="1"/>
  <c r="D255" i="15"/>
  <c r="I255" i="15"/>
  <c r="H255" i="15"/>
  <c r="E255" i="15"/>
  <c r="C255" i="15"/>
  <c r="I258" i="13"/>
  <c r="F258" i="13"/>
  <c r="J258" i="13" s="1"/>
  <c r="H258" i="13"/>
  <c r="C258" i="13"/>
  <c r="D258" i="13"/>
  <c r="E258" i="13"/>
  <c r="G258" i="13"/>
  <c r="K258" i="13" s="1"/>
  <c r="M258" i="13" s="1"/>
  <c r="H172" i="13"/>
  <c r="E172" i="13"/>
  <c r="F172" i="13"/>
  <c r="J172" i="13" s="1"/>
  <c r="G172" i="13"/>
  <c r="K172" i="13" s="1"/>
  <c r="M172" i="13" s="1"/>
  <c r="C172" i="13"/>
  <c r="I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K177" i="11" s="1"/>
  <c r="M177" i="11" s="1"/>
  <c r="C177" i="11"/>
  <c r="F177" i="11"/>
  <c r="J177" i="11" s="1"/>
  <c r="D177" i="11"/>
  <c r="I177" i="11"/>
  <c r="E177" i="11"/>
  <c r="H160" i="15"/>
  <c r="D160" i="15"/>
  <c r="G160" i="15"/>
  <c r="F160" i="15"/>
  <c r="J160" i="15" s="1"/>
  <c r="E160" i="15"/>
  <c r="I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I39" i="15"/>
  <c r="F39" i="15"/>
  <c r="J39" i="15" s="1"/>
  <c r="H39" i="15"/>
  <c r="D39" i="15"/>
  <c r="E39" i="15"/>
  <c r="F390" i="14"/>
  <c r="J390" i="14" s="1"/>
  <c r="C390" i="14"/>
  <c r="I390" i="14"/>
  <c r="H390" i="14"/>
  <c r="D390" i="14"/>
  <c r="E390" i="14"/>
  <c r="G390" i="14"/>
  <c r="H125" i="11"/>
  <c r="F125" i="11"/>
  <c r="J125" i="11" s="1"/>
  <c r="G125" i="11"/>
  <c r="K125" i="11" s="1"/>
  <c r="M125" i="11" s="1"/>
  <c r="D125" i="11"/>
  <c r="I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C153" i="14"/>
  <c r="F153" i="14"/>
  <c r="J153" i="14" s="1"/>
  <c r="H153" i="14"/>
  <c r="E153" i="14"/>
  <c r="C273" i="15"/>
  <c r="D273" i="15"/>
  <c r="H273" i="15"/>
  <c r="E273" i="15"/>
  <c r="F273" i="15"/>
  <c r="J273" i="15" s="1"/>
  <c r="I273" i="15"/>
  <c r="G273" i="15"/>
  <c r="E172" i="15"/>
  <c r="C172" i="15"/>
  <c r="H172" i="15"/>
  <c r="D172" i="15"/>
  <c r="I172" i="15"/>
  <c r="G172" i="15"/>
  <c r="F172" i="15"/>
  <c r="J172" i="15" s="1"/>
  <c r="E118" i="12"/>
  <c r="D118" i="12"/>
  <c r="F118" i="12"/>
  <c r="J118" i="12" s="1"/>
  <c r="H118" i="12"/>
  <c r="I118" i="12"/>
  <c r="O118" i="12" s="1"/>
  <c r="G118" i="12"/>
  <c r="C118" i="12"/>
  <c r="I134" i="13"/>
  <c r="H134" i="13"/>
  <c r="E134" i="13"/>
  <c r="C134" i="13"/>
  <c r="D134" i="13"/>
  <c r="F134" i="13"/>
  <c r="J134" i="13" s="1"/>
  <c r="G134" i="13"/>
  <c r="K134" i="13" s="1"/>
  <c r="M134" i="13" s="1"/>
  <c r="G277" i="13"/>
  <c r="K277" i="13" s="1"/>
  <c r="M277" i="13" s="1"/>
  <c r="I277" i="13"/>
  <c r="D277" i="13"/>
  <c r="C277" i="13"/>
  <c r="E277" i="13"/>
  <c r="H277" i="13"/>
  <c r="F277" i="13"/>
  <c r="J277" i="13" s="1"/>
  <c r="E302" i="15"/>
  <c r="D302" i="15"/>
  <c r="H302" i="15"/>
  <c r="F302" i="15"/>
  <c r="J302" i="15" s="1"/>
  <c r="I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J293" i="11" s="1"/>
  <c r="C293" i="11"/>
  <c r="H293" i="11"/>
  <c r="I293" i="11"/>
  <c r="G293" i="11"/>
  <c r="K293" i="11" s="1"/>
  <c r="M293" i="11" s="1"/>
  <c r="D293" i="11"/>
  <c r="E293" i="11"/>
  <c r="H264" i="11"/>
  <c r="C264" i="11"/>
  <c r="G264" i="11"/>
  <c r="K264" i="11" s="1"/>
  <c r="M264" i="11" s="1"/>
  <c r="I264" i="11"/>
  <c r="D264" i="11"/>
  <c r="F264" i="11"/>
  <c r="J264" i="11" s="1"/>
  <c r="E264" i="11"/>
  <c r="I285" i="13"/>
  <c r="H285" i="13"/>
  <c r="C285" i="13"/>
  <c r="D285" i="13"/>
  <c r="F285" i="13"/>
  <c r="J285" i="13" s="1"/>
  <c r="G285" i="13"/>
  <c r="K285" i="13" s="1"/>
  <c r="M285" i="13" s="1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G428" i="14"/>
  <c r="D26" i="11"/>
  <c r="I26" i="11"/>
  <c r="H26" i="11"/>
  <c r="F26" i="11"/>
  <c r="J26" i="11" s="1"/>
  <c r="G26" i="11"/>
  <c r="K26" i="11" s="1"/>
  <c r="M26" i="11" s="1"/>
  <c r="C26" i="11"/>
  <c r="E26" i="11"/>
  <c r="C15" i="11"/>
  <c r="H15" i="11"/>
  <c r="G15" i="11"/>
  <c r="D15" i="11"/>
  <c r="E15" i="11"/>
  <c r="I15" i="11"/>
  <c r="F15" i="11"/>
  <c r="J15" i="11" s="1"/>
  <c r="E85" i="11"/>
  <c r="G85" i="11"/>
  <c r="K85" i="11" s="1"/>
  <c r="M85" i="11" s="1"/>
  <c r="F85" i="11"/>
  <c r="J85" i="11" s="1"/>
  <c r="H85" i="11"/>
  <c r="I85" i="11"/>
  <c r="C85" i="11"/>
  <c r="D85" i="11"/>
  <c r="I455" i="14"/>
  <c r="H455" i="14"/>
  <c r="C455" i="14"/>
  <c r="E455" i="14"/>
  <c r="F455" i="14"/>
  <c r="J455" i="14" s="1"/>
  <c r="D455" i="14"/>
  <c r="G455" i="14"/>
  <c r="I275" i="14"/>
  <c r="G275" i="14"/>
  <c r="D275" i="14"/>
  <c r="E275" i="14"/>
  <c r="H275" i="14"/>
  <c r="C275" i="14"/>
  <c r="F275" i="14"/>
  <c r="J275" i="14" s="1"/>
  <c r="F19" i="11"/>
  <c r="J19" i="11" s="1"/>
  <c r="C19" i="11"/>
  <c r="D19" i="11"/>
  <c r="I19" i="11"/>
  <c r="G19" i="11"/>
  <c r="K19" i="11" s="1"/>
  <c r="M19" i="11" s="1"/>
  <c r="E19" i="11"/>
  <c r="H19" i="11"/>
  <c r="E218" i="11"/>
  <c r="F218" i="11"/>
  <c r="J218" i="11" s="1"/>
  <c r="H218" i="11"/>
  <c r="C218" i="11"/>
  <c r="D218" i="11"/>
  <c r="I218" i="11"/>
  <c r="G218" i="11"/>
  <c r="K218" i="11" s="1"/>
  <c r="M218" i="11" s="1"/>
  <c r="I137" i="13"/>
  <c r="D137" i="13"/>
  <c r="H137" i="13"/>
  <c r="G137" i="13"/>
  <c r="K137" i="13" s="1"/>
  <c r="M137" i="13" s="1"/>
  <c r="F137" i="13"/>
  <c r="J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K176" i="13" s="1"/>
  <c r="M176" i="13" s="1"/>
  <c r="C176" i="13"/>
  <c r="H176" i="13"/>
  <c r="I176" i="13"/>
  <c r="D176" i="13"/>
  <c r="F176" i="13"/>
  <c r="J176" i="13" s="1"/>
  <c r="G291" i="14"/>
  <c r="C291" i="14"/>
  <c r="I291" i="14"/>
  <c r="F291" i="14"/>
  <c r="J291" i="14" s="1"/>
  <c r="D291" i="14"/>
  <c r="E291" i="14"/>
  <c r="H291" i="14"/>
  <c r="H52" i="14"/>
  <c r="D52" i="14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J274" i="13" s="1"/>
  <c r="I274" i="13"/>
  <c r="G274" i="13"/>
  <c r="K274" i="13" s="1"/>
  <c r="M274" i="13" s="1"/>
  <c r="E274" i="13"/>
  <c r="C274" i="13"/>
  <c r="D274" i="13"/>
  <c r="F260" i="13"/>
  <c r="J260" i="13" s="1"/>
  <c r="I260" i="13"/>
  <c r="D260" i="13"/>
  <c r="C260" i="13"/>
  <c r="E260" i="13"/>
  <c r="H260" i="13"/>
  <c r="G260" i="13"/>
  <c r="K260" i="13" s="1"/>
  <c r="M260" i="13" s="1"/>
  <c r="D213" i="11"/>
  <c r="H213" i="11"/>
  <c r="I213" i="11"/>
  <c r="E213" i="11"/>
  <c r="C213" i="11"/>
  <c r="G213" i="11"/>
  <c r="K213" i="11" s="1"/>
  <c r="M213" i="11" s="1"/>
  <c r="F213" i="11"/>
  <c r="J213" i="11" s="1"/>
  <c r="G439" i="14"/>
  <c r="C439" i="14"/>
  <c r="I439" i="14"/>
  <c r="E439" i="14"/>
  <c r="H439" i="14"/>
  <c r="D439" i="14"/>
  <c r="F439" i="14"/>
  <c r="J439" i="14" s="1"/>
  <c r="F146" i="14"/>
  <c r="J146" i="14" s="1"/>
  <c r="D146" i="14"/>
  <c r="G146" i="14"/>
  <c r="H146" i="14"/>
  <c r="C146" i="14"/>
  <c r="E146" i="14"/>
  <c r="I146" i="14"/>
  <c r="H75" i="15"/>
  <c r="E75" i="15"/>
  <c r="G75" i="15"/>
  <c r="F75" i="15"/>
  <c r="J75" i="15" s="1"/>
  <c r="D75" i="15"/>
  <c r="I75" i="15"/>
  <c r="C75" i="15"/>
  <c r="F62" i="15"/>
  <c r="J62" i="15" s="1"/>
  <c r="G62" i="15"/>
  <c r="E62" i="15"/>
  <c r="D62" i="15"/>
  <c r="I62" i="15"/>
  <c r="H62" i="15"/>
  <c r="C62" i="15"/>
  <c r="D325" i="14"/>
  <c r="H325" i="14"/>
  <c r="C325" i="14"/>
  <c r="G325" i="14"/>
  <c r="F325" i="14"/>
  <c r="J325" i="14" s="1"/>
  <c r="E325" i="14"/>
  <c r="I325" i="14"/>
  <c r="D182" i="14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J99" i="15" s="1"/>
  <c r="D99" i="15"/>
  <c r="C99" i="15"/>
  <c r="E99" i="15"/>
  <c r="H99" i="15"/>
  <c r="I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F106" i="14"/>
  <c r="J106" i="14" s="1"/>
  <c r="I106" i="14"/>
  <c r="H106" i="14"/>
  <c r="E106" i="14"/>
  <c r="I341" i="14"/>
  <c r="H341" i="14"/>
  <c r="G341" i="14"/>
  <c r="E341" i="14"/>
  <c r="D341" i="14"/>
  <c r="C341" i="14"/>
  <c r="F341" i="14"/>
  <c r="J341" i="14" s="1"/>
  <c r="H210" i="11"/>
  <c r="I210" i="11"/>
  <c r="E210" i="11"/>
  <c r="G210" i="11"/>
  <c r="K210" i="11" s="1"/>
  <c r="M210" i="11" s="1"/>
  <c r="F210" i="11"/>
  <c r="J210" i="11" s="1"/>
  <c r="C210" i="11"/>
  <c r="D210" i="11"/>
  <c r="F221" i="13"/>
  <c r="J221" i="13" s="1"/>
  <c r="G221" i="13"/>
  <c r="K221" i="13" s="1"/>
  <c r="M221" i="13" s="1"/>
  <c r="D221" i="13"/>
  <c r="C221" i="13"/>
  <c r="I221" i="13"/>
  <c r="H221" i="13"/>
  <c r="E221" i="13"/>
  <c r="E382" i="14"/>
  <c r="H382" i="14"/>
  <c r="C382" i="14"/>
  <c r="D382" i="14"/>
  <c r="G382" i="14"/>
  <c r="I382" i="14"/>
  <c r="F382" i="14"/>
  <c r="J382" i="14" s="1"/>
  <c r="D165" i="14"/>
  <c r="F165" i="14"/>
  <c r="J165" i="14" s="1"/>
  <c r="I165" i="14"/>
  <c r="H165" i="14"/>
  <c r="C165" i="14"/>
  <c r="G165" i="14"/>
  <c r="E165" i="14"/>
  <c r="C80" i="13"/>
  <c r="E80" i="13"/>
  <c r="F80" i="13"/>
  <c r="J80" i="13" s="1"/>
  <c r="G80" i="13"/>
  <c r="K80" i="13" s="1"/>
  <c r="M80" i="13" s="1"/>
  <c r="I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E477" i="14"/>
  <c r="F477" i="14"/>
  <c r="J477" i="14" s="1"/>
  <c r="I477" i="14"/>
  <c r="F334" i="14"/>
  <c r="J334" i="14" s="1"/>
  <c r="D334" i="14"/>
  <c r="E334" i="14"/>
  <c r="G334" i="14"/>
  <c r="H334" i="14"/>
  <c r="I334" i="14"/>
  <c r="C334" i="14"/>
  <c r="F24" i="15"/>
  <c r="J24" i="15" s="1"/>
  <c r="G24" i="15"/>
  <c r="D24" i="15"/>
  <c r="C24" i="15"/>
  <c r="E24" i="15"/>
  <c r="H24" i="15"/>
  <c r="I24" i="15"/>
  <c r="H117" i="11"/>
  <c r="G117" i="11"/>
  <c r="K117" i="11" s="1"/>
  <c r="M117" i="11" s="1"/>
  <c r="D117" i="11"/>
  <c r="C117" i="11"/>
  <c r="F117" i="11"/>
  <c r="J117" i="11" s="1"/>
  <c r="I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J9" i="15" s="1"/>
  <c r="D9" i="15"/>
  <c r="C9" i="15"/>
  <c r="G9" i="15"/>
  <c r="I9" i="15"/>
  <c r="E105" i="13"/>
  <c r="F105" i="13"/>
  <c r="J105" i="13" s="1"/>
  <c r="C105" i="13"/>
  <c r="H105" i="13"/>
  <c r="I105" i="13"/>
  <c r="G105" i="13"/>
  <c r="K105" i="13" s="1"/>
  <c r="M105" i="13" s="1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E64" i="14"/>
  <c r="F64" i="14"/>
  <c r="J64" i="14" s="1"/>
  <c r="F34" i="14"/>
  <c r="J34" i="14" s="1"/>
  <c r="C34" i="14"/>
  <c r="H34" i="14"/>
  <c r="E34" i="14"/>
  <c r="G34" i="14"/>
  <c r="D34" i="14"/>
  <c r="I34" i="14"/>
  <c r="G241" i="14"/>
  <c r="E241" i="14"/>
  <c r="I241" i="14"/>
  <c r="H241" i="14"/>
  <c r="D241" i="14"/>
  <c r="F241" i="14"/>
  <c r="J241" i="14" s="1"/>
  <c r="C241" i="14"/>
  <c r="I234" i="13"/>
  <c r="E234" i="13"/>
  <c r="G234" i="13"/>
  <c r="K234" i="13" s="1"/>
  <c r="M234" i="13" s="1"/>
  <c r="F234" i="13"/>
  <c r="J234" i="13" s="1"/>
  <c r="C234" i="13"/>
  <c r="H234" i="13"/>
  <c r="D234" i="13"/>
  <c r="I64" i="13"/>
  <c r="D64" i="13"/>
  <c r="G64" i="13"/>
  <c r="K64" i="13" s="1"/>
  <c r="M64" i="13" s="1"/>
  <c r="C64" i="13"/>
  <c r="F64" i="13"/>
  <c r="J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K120" i="13" s="1"/>
  <c r="M120" i="13" s="1"/>
  <c r="C120" i="13"/>
  <c r="F120" i="13"/>
  <c r="J120" i="13" s="1"/>
  <c r="I120" i="13"/>
  <c r="H120" i="13"/>
  <c r="E120" i="13"/>
  <c r="I88" i="13"/>
  <c r="E88" i="13"/>
  <c r="D88" i="13"/>
  <c r="F88" i="13"/>
  <c r="J88" i="13" s="1"/>
  <c r="H88" i="13"/>
  <c r="C88" i="13"/>
  <c r="G88" i="13"/>
  <c r="K88" i="13" s="1"/>
  <c r="M88" i="13" s="1"/>
  <c r="G123" i="11"/>
  <c r="K123" i="11" s="1"/>
  <c r="M123" i="11" s="1"/>
  <c r="F123" i="11"/>
  <c r="J123" i="11" s="1"/>
  <c r="E123" i="11"/>
  <c r="C123" i="11"/>
  <c r="I123" i="11"/>
  <c r="H123" i="11"/>
  <c r="D123" i="11"/>
  <c r="I91" i="14"/>
  <c r="F91" i="14"/>
  <c r="J91" i="14" s="1"/>
  <c r="H91" i="14"/>
  <c r="D91" i="14"/>
  <c r="C91" i="14"/>
  <c r="G91" i="14"/>
  <c r="E91" i="14"/>
  <c r="H79" i="11"/>
  <c r="D79" i="11"/>
  <c r="F79" i="11"/>
  <c r="J79" i="11" s="1"/>
  <c r="C79" i="11"/>
  <c r="G79" i="11"/>
  <c r="K79" i="11" s="1"/>
  <c r="M79" i="11" s="1"/>
  <c r="I79" i="11"/>
  <c r="E79" i="11"/>
  <c r="I48" i="15"/>
  <c r="H48" i="15"/>
  <c r="C48" i="15"/>
  <c r="G48" i="15"/>
  <c r="D48" i="15"/>
  <c r="F48" i="15"/>
  <c r="J48" i="15" s="1"/>
  <c r="E48" i="15"/>
  <c r="F209" i="14"/>
  <c r="J209" i="14" s="1"/>
  <c r="I209" i="14"/>
  <c r="E209" i="14"/>
  <c r="D209" i="14"/>
  <c r="H209" i="14"/>
  <c r="G209" i="14"/>
  <c r="C209" i="14"/>
  <c r="D146" i="15"/>
  <c r="G146" i="15"/>
  <c r="H146" i="15"/>
  <c r="C146" i="15"/>
  <c r="E146" i="15"/>
  <c r="F146" i="15"/>
  <c r="J146" i="15" s="1"/>
  <c r="I146" i="15"/>
  <c r="I232" i="11"/>
  <c r="C232" i="11"/>
  <c r="F232" i="11"/>
  <c r="J232" i="11" s="1"/>
  <c r="E232" i="11"/>
  <c r="D232" i="11"/>
  <c r="G232" i="11"/>
  <c r="K232" i="11" s="1"/>
  <c r="M232" i="11" s="1"/>
  <c r="H232" i="11"/>
  <c r="E303" i="11"/>
  <c r="H303" i="11"/>
  <c r="F303" i="11"/>
  <c r="J303" i="11" s="1"/>
  <c r="C303" i="11"/>
  <c r="G303" i="11"/>
  <c r="K303" i="11" s="1"/>
  <c r="M303" i="11" s="1"/>
  <c r="D303" i="11"/>
  <c r="I303" i="11"/>
  <c r="C67" i="13"/>
  <c r="I67" i="13"/>
  <c r="D67" i="13"/>
  <c r="F67" i="13"/>
  <c r="J67" i="13" s="1"/>
  <c r="H67" i="13"/>
  <c r="G67" i="13"/>
  <c r="K67" i="13" s="1"/>
  <c r="M67" i="13" s="1"/>
  <c r="E67" i="13"/>
  <c r="D101" i="15"/>
  <c r="I101" i="15"/>
  <c r="F101" i="15"/>
  <c r="J101" i="15" s="1"/>
  <c r="C101" i="15"/>
  <c r="G101" i="15"/>
  <c r="H101" i="15"/>
  <c r="E101" i="15"/>
  <c r="C129" i="13"/>
  <c r="E129" i="13"/>
  <c r="F129" i="13"/>
  <c r="J129" i="13" s="1"/>
  <c r="G129" i="13"/>
  <c r="K129" i="13" s="1"/>
  <c r="M129" i="13" s="1"/>
  <c r="H129" i="13"/>
  <c r="I129" i="13"/>
  <c r="D129" i="13"/>
  <c r="E94" i="11"/>
  <c r="D94" i="11"/>
  <c r="F94" i="11"/>
  <c r="J94" i="11" s="1"/>
  <c r="C94" i="11"/>
  <c r="G94" i="11"/>
  <c r="I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K169" i="11" s="1"/>
  <c r="M169" i="11" s="1"/>
  <c r="E169" i="11"/>
  <c r="I169" i="11"/>
  <c r="D169" i="11"/>
  <c r="F169" i="11"/>
  <c r="J169" i="11" s="1"/>
  <c r="G164" i="15"/>
  <c r="D164" i="15"/>
  <c r="C164" i="15"/>
  <c r="I164" i="15"/>
  <c r="H164" i="15"/>
  <c r="E164" i="15"/>
  <c r="F164" i="15"/>
  <c r="J164" i="15" s="1"/>
  <c r="D122" i="15"/>
  <c r="E122" i="15"/>
  <c r="I122" i="15"/>
  <c r="G122" i="15"/>
  <c r="C122" i="15"/>
  <c r="H122" i="15"/>
  <c r="F122" i="15"/>
  <c r="J122" i="15" s="1"/>
  <c r="H129" i="12"/>
  <c r="F129" i="12"/>
  <c r="J129" i="12" s="1"/>
  <c r="D129" i="12"/>
  <c r="E129" i="12"/>
  <c r="I129" i="12"/>
  <c r="O129" i="12" s="1"/>
  <c r="G129" i="12"/>
  <c r="C129" i="12"/>
  <c r="F267" i="11"/>
  <c r="J267" i="11" s="1"/>
  <c r="E267" i="11"/>
  <c r="H267" i="11"/>
  <c r="G267" i="11"/>
  <c r="K267" i="11" s="1"/>
  <c r="M267" i="11" s="1"/>
  <c r="I267" i="11"/>
  <c r="C267" i="11"/>
  <c r="D267" i="11"/>
  <c r="D89" i="15"/>
  <c r="I89" i="15"/>
  <c r="E89" i="15"/>
  <c r="G89" i="15"/>
  <c r="F89" i="15"/>
  <c r="J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I275" i="15"/>
  <c r="D275" i="15"/>
  <c r="G275" i="15"/>
  <c r="F275" i="15"/>
  <c r="J275" i="15" s="1"/>
  <c r="H275" i="15"/>
  <c r="C275" i="15"/>
  <c r="E275" i="15"/>
  <c r="D233" i="14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I180" i="11"/>
  <c r="D180" i="11"/>
  <c r="C180" i="11"/>
  <c r="H180" i="11"/>
  <c r="E180" i="11"/>
  <c r="G180" i="11"/>
  <c r="K180" i="11" s="1"/>
  <c r="M180" i="11" s="1"/>
  <c r="F180" i="11"/>
  <c r="J180" i="11" s="1"/>
  <c r="I47" i="12"/>
  <c r="O47" i="12" s="1"/>
  <c r="C47" i="12"/>
  <c r="G47" i="12"/>
  <c r="F47" i="12"/>
  <c r="J47" i="12" s="1"/>
  <c r="D47" i="12"/>
  <c r="E47" i="12"/>
  <c r="H47" i="12"/>
  <c r="I45" i="11"/>
  <c r="E45" i="11"/>
  <c r="H45" i="11"/>
  <c r="G45" i="11"/>
  <c r="K45" i="11" s="1"/>
  <c r="M45" i="11" s="1"/>
  <c r="F45" i="11"/>
  <c r="J45" i="11" s="1"/>
  <c r="C45" i="11"/>
  <c r="D45" i="11"/>
  <c r="G219" i="13"/>
  <c r="K219" i="13" s="1"/>
  <c r="M219" i="13" s="1"/>
  <c r="H219" i="13"/>
  <c r="D219" i="13"/>
  <c r="I219" i="13"/>
  <c r="F219" i="13"/>
  <c r="J219" i="13" s="1"/>
  <c r="C219" i="13"/>
  <c r="E219" i="13"/>
  <c r="I254" i="11"/>
  <c r="D254" i="11"/>
  <c r="F254" i="11"/>
  <c r="J254" i="11" s="1"/>
  <c r="H254" i="11"/>
  <c r="C254" i="11"/>
  <c r="G254" i="11"/>
  <c r="K254" i="11" s="1"/>
  <c r="M254" i="11" s="1"/>
  <c r="E254" i="11"/>
  <c r="F130" i="14"/>
  <c r="J130" i="14" s="1"/>
  <c r="D130" i="14"/>
  <c r="H130" i="14"/>
  <c r="G130" i="14"/>
  <c r="I130" i="14"/>
  <c r="E130" i="14"/>
  <c r="C130" i="14"/>
  <c r="D87" i="14"/>
  <c r="I87" i="14"/>
  <c r="C87" i="14"/>
  <c r="E87" i="14"/>
  <c r="H87" i="14"/>
  <c r="G87" i="14"/>
  <c r="F87" i="14"/>
  <c r="J87" i="14" s="1"/>
  <c r="E101" i="14"/>
  <c r="C101" i="14"/>
  <c r="G101" i="14"/>
  <c r="D101" i="14"/>
  <c r="F101" i="14"/>
  <c r="J101" i="14" s="1"/>
  <c r="H101" i="14"/>
  <c r="I101" i="14"/>
  <c r="G155" i="13"/>
  <c r="K155" i="13" s="1"/>
  <c r="M155" i="13" s="1"/>
  <c r="C155" i="13"/>
  <c r="I155" i="13"/>
  <c r="D155" i="13"/>
  <c r="H155" i="13"/>
  <c r="F155" i="13"/>
  <c r="J155" i="13" s="1"/>
  <c r="E155" i="13"/>
  <c r="F109" i="14"/>
  <c r="J109" i="14" s="1"/>
  <c r="D109" i="14"/>
  <c r="I109" i="14"/>
  <c r="E109" i="14"/>
  <c r="G109" i="14"/>
  <c r="C109" i="14"/>
  <c r="H109" i="14"/>
  <c r="C17" i="11"/>
  <c r="G17" i="11"/>
  <c r="K17" i="11" s="1"/>
  <c r="M17" i="11" s="1"/>
  <c r="E17" i="11"/>
  <c r="H17" i="11"/>
  <c r="D17" i="11"/>
  <c r="F17" i="11"/>
  <c r="J17" i="11" s="1"/>
  <c r="I17" i="11"/>
  <c r="F110" i="13"/>
  <c r="J110" i="13" s="1"/>
  <c r="C110" i="13"/>
  <c r="H110" i="13"/>
  <c r="G110" i="13"/>
  <c r="K110" i="13" s="1"/>
  <c r="M110" i="13" s="1"/>
  <c r="I110" i="13"/>
  <c r="D110" i="13"/>
  <c r="E110" i="13"/>
  <c r="E148" i="13"/>
  <c r="D148" i="13"/>
  <c r="G148" i="13"/>
  <c r="K148" i="13" s="1"/>
  <c r="M148" i="13" s="1"/>
  <c r="F148" i="13"/>
  <c r="J148" i="13" s="1"/>
  <c r="I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J101" i="13" s="1"/>
  <c r="I101" i="13"/>
  <c r="H101" i="13"/>
  <c r="C101" i="13"/>
  <c r="G101" i="13"/>
  <c r="K101" i="13" s="1"/>
  <c r="M101" i="13" s="1"/>
  <c r="G117" i="14"/>
  <c r="E117" i="14"/>
  <c r="D117" i="14"/>
  <c r="H117" i="14"/>
  <c r="I117" i="14"/>
  <c r="F117" i="14"/>
  <c r="J117" i="14" s="1"/>
  <c r="C117" i="14"/>
  <c r="C190" i="15"/>
  <c r="F190" i="15"/>
  <c r="J190" i="15" s="1"/>
  <c r="H190" i="15"/>
  <c r="G190" i="15"/>
  <c r="E190" i="15"/>
  <c r="I190" i="15"/>
  <c r="D190" i="15"/>
  <c r="H117" i="13"/>
  <c r="G117" i="13"/>
  <c r="K117" i="13" s="1"/>
  <c r="M117" i="13" s="1"/>
  <c r="C117" i="13"/>
  <c r="I117" i="13"/>
  <c r="F117" i="13"/>
  <c r="J117" i="13" s="1"/>
  <c r="D117" i="13"/>
  <c r="E117" i="13"/>
  <c r="H98" i="14"/>
  <c r="G98" i="14"/>
  <c r="F98" i="14"/>
  <c r="J98" i="14" s="1"/>
  <c r="C98" i="14"/>
  <c r="E98" i="14"/>
  <c r="D98" i="14"/>
  <c r="I98" i="14"/>
  <c r="G265" i="14"/>
  <c r="E265" i="14"/>
  <c r="D265" i="14"/>
  <c r="H265" i="14"/>
  <c r="I265" i="14"/>
  <c r="F265" i="14"/>
  <c r="J265" i="14" s="1"/>
  <c r="C265" i="14"/>
  <c r="G162" i="11"/>
  <c r="K162" i="11" s="1"/>
  <c r="M162" i="11" s="1"/>
  <c r="I162" i="11"/>
  <c r="F162" i="11"/>
  <c r="J162" i="11" s="1"/>
  <c r="D162" i="11"/>
  <c r="C162" i="11"/>
  <c r="H162" i="11"/>
  <c r="E162" i="11"/>
  <c r="C132" i="13"/>
  <c r="I132" i="13"/>
  <c r="D132" i="13"/>
  <c r="H132" i="13"/>
  <c r="G132" i="13"/>
  <c r="K132" i="13" s="1"/>
  <c r="M132" i="13" s="1"/>
  <c r="F132" i="13"/>
  <c r="J132" i="13" s="1"/>
  <c r="E132" i="13"/>
  <c r="E160" i="11"/>
  <c r="I160" i="11"/>
  <c r="D160" i="11"/>
  <c r="G160" i="11"/>
  <c r="K160" i="11" s="1"/>
  <c r="M160" i="11" s="1"/>
  <c r="H160" i="11"/>
  <c r="C160" i="11"/>
  <c r="F160" i="11"/>
  <c r="J160" i="11" s="1"/>
  <c r="I244" i="13"/>
  <c r="D244" i="13"/>
  <c r="G244" i="13"/>
  <c r="K244" i="13" s="1"/>
  <c r="M244" i="13" s="1"/>
  <c r="F244" i="13"/>
  <c r="J244" i="13" s="1"/>
  <c r="H244" i="13"/>
  <c r="C244" i="13"/>
  <c r="E244" i="13"/>
  <c r="D19" i="15"/>
  <c r="E19" i="15"/>
  <c r="I19" i="15"/>
  <c r="H19" i="15"/>
  <c r="C19" i="15"/>
  <c r="F19" i="15"/>
  <c r="J19" i="15" s="1"/>
  <c r="G19" i="15"/>
  <c r="E460" i="14"/>
  <c r="I460" i="14"/>
  <c r="F460" i="14"/>
  <c r="J460" i="14" s="1"/>
  <c r="H460" i="14"/>
  <c r="C460" i="14"/>
  <c r="D460" i="14"/>
  <c r="G460" i="14"/>
  <c r="C75" i="11"/>
  <c r="E75" i="11"/>
  <c r="G75" i="11"/>
  <c r="F75" i="11"/>
  <c r="J75" i="11" s="1"/>
  <c r="H75" i="11"/>
  <c r="D75" i="11"/>
  <c r="I75" i="11"/>
  <c r="D33" i="15"/>
  <c r="E33" i="15"/>
  <c r="G33" i="15"/>
  <c r="I33" i="15"/>
  <c r="H33" i="15"/>
  <c r="C33" i="15"/>
  <c r="F33" i="15"/>
  <c r="J33" i="15" s="1"/>
  <c r="D119" i="11"/>
  <c r="H119" i="11"/>
  <c r="G119" i="11"/>
  <c r="K119" i="11" s="1"/>
  <c r="M119" i="11" s="1"/>
  <c r="C119" i="11"/>
  <c r="I119" i="11"/>
  <c r="F119" i="11"/>
  <c r="J119" i="11" s="1"/>
  <c r="E119" i="11"/>
  <c r="D140" i="14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F385" i="14"/>
  <c r="J385" i="14" s="1"/>
  <c r="H150" i="15"/>
  <c r="D150" i="15"/>
  <c r="G150" i="15"/>
  <c r="C150" i="15"/>
  <c r="E150" i="15"/>
  <c r="I150" i="15"/>
  <c r="F150" i="15"/>
  <c r="J150" i="15" s="1"/>
  <c r="G246" i="15"/>
  <c r="I246" i="15"/>
  <c r="C246" i="15"/>
  <c r="H246" i="15"/>
  <c r="E246" i="15"/>
  <c r="D246" i="15"/>
  <c r="F246" i="15"/>
  <c r="J246" i="15" s="1"/>
  <c r="G256" i="15"/>
  <c r="I256" i="15"/>
  <c r="F256" i="15"/>
  <c r="J256" i="15" s="1"/>
  <c r="C256" i="15"/>
  <c r="D256" i="15"/>
  <c r="E256" i="15"/>
  <c r="H256" i="15"/>
  <c r="D29" i="11"/>
  <c r="F29" i="11"/>
  <c r="J29" i="11" s="1"/>
  <c r="G29" i="11"/>
  <c r="K29" i="11" s="1"/>
  <c r="M29" i="11" s="1"/>
  <c r="H29" i="11"/>
  <c r="E29" i="11"/>
  <c r="I29" i="11"/>
  <c r="C29" i="11"/>
  <c r="H102" i="15"/>
  <c r="E102" i="15"/>
  <c r="C102" i="15"/>
  <c r="D102" i="15"/>
  <c r="I102" i="15"/>
  <c r="F102" i="15"/>
  <c r="J102" i="15" s="1"/>
  <c r="G102" i="15"/>
  <c r="C226" i="11"/>
  <c r="D226" i="11"/>
  <c r="H226" i="11"/>
  <c r="I226" i="11"/>
  <c r="E226" i="11"/>
  <c r="G226" i="11"/>
  <c r="K226" i="11" s="1"/>
  <c r="M226" i="11" s="1"/>
  <c r="F226" i="11"/>
  <c r="J226" i="11" s="1"/>
  <c r="E70" i="13"/>
  <c r="G70" i="13"/>
  <c r="K70" i="13" s="1"/>
  <c r="M70" i="13" s="1"/>
  <c r="I70" i="13"/>
  <c r="F70" i="13"/>
  <c r="J70" i="13" s="1"/>
  <c r="C70" i="13"/>
  <c r="H70" i="13"/>
  <c r="D70" i="13"/>
  <c r="I198" i="13"/>
  <c r="G198" i="13"/>
  <c r="K198" i="13" s="1"/>
  <c r="M198" i="13" s="1"/>
  <c r="E198" i="13"/>
  <c r="H198" i="13"/>
  <c r="C198" i="13"/>
  <c r="F198" i="13"/>
  <c r="J198" i="13" s="1"/>
  <c r="D198" i="13"/>
  <c r="E220" i="13"/>
  <c r="G220" i="13"/>
  <c r="K220" i="13" s="1"/>
  <c r="M220" i="13" s="1"/>
  <c r="F220" i="13"/>
  <c r="J220" i="13" s="1"/>
  <c r="H220" i="13"/>
  <c r="D220" i="13"/>
  <c r="I220" i="13"/>
  <c r="C220" i="13"/>
  <c r="H161" i="11"/>
  <c r="F161" i="11"/>
  <c r="J161" i="11" s="1"/>
  <c r="C161" i="11"/>
  <c r="D161" i="11"/>
  <c r="E161" i="11"/>
  <c r="I161" i="11"/>
  <c r="G161" i="11"/>
  <c r="K161" i="11" s="1"/>
  <c r="M161" i="11" s="1"/>
  <c r="I301" i="11"/>
  <c r="C301" i="11"/>
  <c r="D301" i="11"/>
  <c r="G301" i="11"/>
  <c r="K301" i="11" s="1"/>
  <c r="M301" i="11" s="1"/>
  <c r="F301" i="11"/>
  <c r="J301" i="11" s="1"/>
  <c r="E301" i="11"/>
  <c r="H301" i="11"/>
  <c r="E323" i="14"/>
  <c r="C323" i="14"/>
  <c r="H323" i="14"/>
  <c r="G323" i="14"/>
  <c r="I323" i="14"/>
  <c r="F323" i="14"/>
  <c r="J323" i="14" s="1"/>
  <c r="D323" i="14"/>
  <c r="F68" i="14"/>
  <c r="J68" i="14" s="1"/>
  <c r="E68" i="14"/>
  <c r="G68" i="14"/>
  <c r="H68" i="14"/>
  <c r="I68" i="14"/>
  <c r="D68" i="14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K275" i="11" s="1"/>
  <c r="M275" i="11" s="1"/>
  <c r="F275" i="11"/>
  <c r="J275" i="11" s="1"/>
  <c r="E275" i="11"/>
  <c r="D275" i="11"/>
  <c r="C275" i="11"/>
  <c r="I275" i="11"/>
  <c r="F254" i="13"/>
  <c r="J254" i="13" s="1"/>
  <c r="H254" i="13"/>
  <c r="G254" i="13"/>
  <c r="K254" i="13" s="1"/>
  <c r="M254" i="13" s="1"/>
  <c r="C254" i="13"/>
  <c r="I254" i="13"/>
  <c r="D254" i="13"/>
  <c r="E254" i="13"/>
  <c r="D388" i="14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E353" i="14"/>
  <c r="I353" i="14"/>
  <c r="G353" i="14"/>
  <c r="F45" i="14"/>
  <c r="J45" i="14" s="1"/>
  <c r="I45" i="14"/>
  <c r="G45" i="14"/>
  <c r="E45" i="14"/>
  <c r="C45" i="14"/>
  <c r="H45" i="14"/>
  <c r="D45" i="14"/>
  <c r="G246" i="13"/>
  <c r="K246" i="13" s="1"/>
  <c r="M246" i="13" s="1"/>
  <c r="D246" i="13"/>
  <c r="E246" i="13"/>
  <c r="F246" i="13"/>
  <c r="J246" i="13" s="1"/>
  <c r="I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J193" i="15" s="1"/>
  <c r="D193" i="15"/>
  <c r="I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J171" i="11" s="1"/>
  <c r="C171" i="11"/>
  <c r="I171" i="11"/>
  <c r="E171" i="11"/>
  <c r="G171" i="11"/>
  <c r="K171" i="11" s="1"/>
  <c r="M171" i="11" s="1"/>
  <c r="H171" i="11"/>
  <c r="D171" i="11"/>
  <c r="E284" i="13"/>
  <c r="F284" i="13"/>
  <c r="J284" i="13" s="1"/>
  <c r="I284" i="13"/>
  <c r="G284" i="13"/>
  <c r="K284" i="13" s="1"/>
  <c r="M284" i="13" s="1"/>
  <c r="D284" i="13"/>
  <c r="H284" i="13"/>
  <c r="C284" i="13"/>
  <c r="D54" i="13"/>
  <c r="H54" i="13"/>
  <c r="F54" i="13"/>
  <c r="J54" i="13" s="1"/>
  <c r="G54" i="13"/>
  <c r="K54" i="13" s="1"/>
  <c r="M54" i="13" s="1"/>
  <c r="C54" i="13"/>
  <c r="E54" i="13"/>
  <c r="I54" i="13"/>
  <c r="D73" i="15"/>
  <c r="F73" i="15"/>
  <c r="J73" i="15" s="1"/>
  <c r="E73" i="15"/>
  <c r="H73" i="15"/>
  <c r="G73" i="15"/>
  <c r="I73" i="15"/>
  <c r="C73" i="15"/>
  <c r="C216" i="15"/>
  <c r="G216" i="15"/>
  <c r="E216" i="15"/>
  <c r="F216" i="15"/>
  <c r="J216" i="15" s="1"/>
  <c r="I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E432" i="14"/>
  <c r="H432" i="14"/>
  <c r="G432" i="14"/>
  <c r="C432" i="14"/>
  <c r="I432" i="14"/>
  <c r="F432" i="14"/>
  <c r="J432" i="14" s="1"/>
  <c r="E152" i="15"/>
  <c r="C152" i="15"/>
  <c r="F152" i="15"/>
  <c r="J152" i="15" s="1"/>
  <c r="H152" i="15"/>
  <c r="D152" i="15"/>
  <c r="G152" i="15"/>
  <c r="I152" i="15"/>
  <c r="C259" i="11"/>
  <c r="I259" i="11"/>
  <c r="G259" i="11"/>
  <c r="K259" i="11" s="1"/>
  <c r="M259" i="11" s="1"/>
  <c r="F259" i="11"/>
  <c r="J259" i="11" s="1"/>
  <c r="E259" i="11"/>
  <c r="H259" i="11"/>
  <c r="D259" i="11"/>
  <c r="H115" i="14"/>
  <c r="G115" i="14"/>
  <c r="C115" i="14"/>
  <c r="E115" i="14"/>
  <c r="I115" i="14"/>
  <c r="D115" i="14"/>
  <c r="F115" i="14"/>
  <c r="J115" i="14" s="1"/>
  <c r="E220" i="15"/>
  <c r="H220" i="15"/>
  <c r="C220" i="15"/>
  <c r="F220" i="15"/>
  <c r="J220" i="15" s="1"/>
  <c r="G220" i="15"/>
  <c r="D220" i="15"/>
  <c r="I220" i="15"/>
  <c r="I247" i="15"/>
  <c r="C247" i="15"/>
  <c r="H247" i="15"/>
  <c r="F247" i="15"/>
  <c r="J247" i="15" s="1"/>
  <c r="E247" i="15"/>
  <c r="D247" i="15"/>
  <c r="G247" i="15"/>
  <c r="H376" i="14"/>
  <c r="E376" i="14"/>
  <c r="G376" i="14"/>
  <c r="I376" i="14"/>
  <c r="C376" i="14"/>
  <c r="D376" i="14"/>
  <c r="F376" i="14"/>
  <c r="J376" i="14" s="1"/>
  <c r="G327" i="14"/>
  <c r="H327" i="14"/>
  <c r="D327" i="14"/>
  <c r="C327" i="14"/>
  <c r="E327" i="14"/>
  <c r="I327" i="14"/>
  <c r="F327" i="14"/>
  <c r="J327" i="14" s="1"/>
  <c r="C10" i="11"/>
  <c r="I10" i="11"/>
  <c r="D10" i="11"/>
  <c r="G10" i="11"/>
  <c r="H10" i="11"/>
  <c r="F10" i="11"/>
  <c r="J10" i="11" s="1"/>
  <c r="E10" i="11"/>
  <c r="F36" i="11"/>
  <c r="J36" i="11" s="1"/>
  <c r="C36" i="11"/>
  <c r="I36" i="11"/>
  <c r="D36" i="11"/>
  <c r="H36" i="11"/>
  <c r="G36" i="11"/>
  <c r="K36" i="11" s="1"/>
  <c r="M36" i="11" s="1"/>
  <c r="E36" i="11"/>
  <c r="F45" i="15"/>
  <c r="J45" i="15" s="1"/>
  <c r="E45" i="15"/>
  <c r="D45" i="15"/>
  <c r="C45" i="15"/>
  <c r="I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K97" i="13" s="1"/>
  <c r="M97" i="13" s="1"/>
  <c r="E97" i="13"/>
  <c r="H97" i="13"/>
  <c r="I97" i="13"/>
  <c r="C97" i="13"/>
  <c r="F97" i="13"/>
  <c r="J97" i="13" s="1"/>
  <c r="D28" i="13"/>
  <c r="I28" i="13"/>
  <c r="G28" i="13"/>
  <c r="E28" i="13"/>
  <c r="C28" i="13"/>
  <c r="F28" i="13"/>
  <c r="J28" i="13" s="1"/>
  <c r="H28" i="13"/>
  <c r="D76" i="14"/>
  <c r="F76" i="14"/>
  <c r="J76" i="14" s="1"/>
  <c r="H76" i="14"/>
  <c r="C76" i="14"/>
  <c r="E76" i="14"/>
  <c r="I76" i="14"/>
  <c r="G76" i="14"/>
  <c r="F31" i="13"/>
  <c r="J31" i="13" s="1"/>
  <c r="E31" i="13"/>
  <c r="D31" i="13"/>
  <c r="I31" i="13"/>
  <c r="G31" i="13"/>
  <c r="H31" i="13"/>
  <c r="C31" i="13"/>
  <c r="D18" i="11"/>
  <c r="F18" i="11"/>
  <c r="J18" i="11" s="1"/>
  <c r="E18" i="11"/>
  <c r="I18" i="11"/>
  <c r="G18" i="11"/>
  <c r="K18" i="11" s="1"/>
  <c r="M18" i="11" s="1"/>
  <c r="H18" i="11"/>
  <c r="C18" i="11"/>
  <c r="G267" i="13"/>
  <c r="K267" i="13" s="1"/>
  <c r="M267" i="13" s="1"/>
  <c r="D267" i="13"/>
  <c r="I267" i="13"/>
  <c r="E267" i="13"/>
  <c r="C267" i="13"/>
  <c r="F267" i="13"/>
  <c r="J267" i="13" s="1"/>
  <c r="H267" i="13"/>
  <c r="I222" i="15"/>
  <c r="C222" i="15"/>
  <c r="F222" i="15"/>
  <c r="J222" i="15" s="1"/>
  <c r="G222" i="15"/>
  <c r="H222" i="15"/>
  <c r="E222" i="15"/>
  <c r="D222" i="15"/>
  <c r="H262" i="13"/>
  <c r="F262" i="13"/>
  <c r="J262" i="13" s="1"/>
  <c r="E262" i="13"/>
  <c r="G262" i="13"/>
  <c r="K262" i="13" s="1"/>
  <c r="M262" i="13" s="1"/>
  <c r="I262" i="13"/>
  <c r="D262" i="13"/>
  <c r="C262" i="13"/>
  <c r="F465" i="14"/>
  <c r="J465" i="14" s="1"/>
  <c r="E465" i="14"/>
  <c r="C465" i="14"/>
  <c r="H465" i="14"/>
  <c r="D465" i="14"/>
  <c r="I465" i="14"/>
  <c r="G465" i="14"/>
  <c r="G203" i="14"/>
  <c r="H203" i="14"/>
  <c r="F203" i="14"/>
  <c r="J203" i="14" s="1"/>
  <c r="E203" i="14"/>
  <c r="C203" i="14"/>
  <c r="D203" i="14"/>
  <c r="I203" i="14"/>
  <c r="G70" i="15"/>
  <c r="D70" i="15"/>
  <c r="C70" i="15"/>
  <c r="F70" i="15"/>
  <c r="J70" i="15" s="1"/>
  <c r="H70" i="15"/>
  <c r="I70" i="15"/>
  <c r="E70" i="15"/>
  <c r="I208" i="14"/>
  <c r="E208" i="14"/>
  <c r="C208" i="14"/>
  <c r="F208" i="14"/>
  <c r="J208" i="14" s="1"/>
  <c r="G208" i="14"/>
  <c r="H208" i="14"/>
  <c r="D208" i="14"/>
  <c r="H229" i="11"/>
  <c r="C229" i="11"/>
  <c r="E229" i="11"/>
  <c r="G229" i="11"/>
  <c r="K229" i="11" s="1"/>
  <c r="M229" i="11" s="1"/>
  <c r="F229" i="11"/>
  <c r="J229" i="11" s="1"/>
  <c r="D229" i="11"/>
  <c r="I229" i="11"/>
  <c r="I31" i="11"/>
  <c r="D31" i="11"/>
  <c r="C31" i="11"/>
  <c r="G31" i="11"/>
  <c r="K31" i="11" s="1"/>
  <c r="M31" i="11" s="1"/>
  <c r="H31" i="11"/>
  <c r="F31" i="11"/>
  <c r="J31" i="11" s="1"/>
  <c r="E31" i="11"/>
  <c r="C287" i="11"/>
  <c r="D287" i="11"/>
  <c r="F287" i="11"/>
  <c r="J287" i="11" s="1"/>
  <c r="G287" i="11"/>
  <c r="K287" i="11" s="1"/>
  <c r="M287" i="11" s="1"/>
  <c r="I287" i="11"/>
  <c r="E287" i="11"/>
  <c r="H287" i="11"/>
  <c r="I270" i="14"/>
  <c r="G270" i="14"/>
  <c r="H270" i="14"/>
  <c r="D270" i="14"/>
  <c r="F270" i="14"/>
  <c r="J270" i="14" s="1"/>
  <c r="E270" i="14"/>
  <c r="C270" i="14"/>
  <c r="G193" i="13"/>
  <c r="K193" i="13" s="1"/>
  <c r="M193" i="13" s="1"/>
  <c r="H193" i="13"/>
  <c r="I193" i="13"/>
  <c r="F193" i="13"/>
  <c r="J193" i="13" s="1"/>
  <c r="E193" i="13"/>
  <c r="D193" i="13"/>
  <c r="C193" i="13"/>
  <c r="E178" i="11"/>
  <c r="D178" i="11"/>
  <c r="C178" i="11"/>
  <c r="F178" i="11"/>
  <c r="J178" i="11" s="1"/>
  <c r="I178" i="11"/>
  <c r="G178" i="11"/>
  <c r="K178" i="11" s="1"/>
  <c r="M178" i="11" s="1"/>
  <c r="H178" i="11"/>
  <c r="D119" i="13"/>
  <c r="C119" i="13"/>
  <c r="H119" i="13"/>
  <c r="I119" i="13"/>
  <c r="G119" i="13"/>
  <c r="K119" i="13" s="1"/>
  <c r="M119" i="13" s="1"/>
  <c r="E119" i="13"/>
  <c r="F119" i="13"/>
  <c r="J119" i="13" s="1"/>
  <c r="H184" i="15"/>
  <c r="C184" i="15"/>
  <c r="D184" i="15"/>
  <c r="I184" i="15"/>
  <c r="G184" i="15"/>
  <c r="E184" i="15"/>
  <c r="F184" i="15"/>
  <c r="J184" i="15" s="1"/>
  <c r="I267" i="15"/>
  <c r="E267" i="15"/>
  <c r="H267" i="15"/>
  <c r="F267" i="15"/>
  <c r="J267" i="15" s="1"/>
  <c r="G267" i="15"/>
  <c r="D267" i="15"/>
  <c r="C267" i="15"/>
  <c r="H228" i="15"/>
  <c r="G228" i="15"/>
  <c r="D228" i="15"/>
  <c r="C228" i="15"/>
  <c r="I228" i="15"/>
  <c r="E228" i="15"/>
  <c r="F228" i="15"/>
  <c r="J228" i="15" s="1"/>
  <c r="H78" i="11"/>
  <c r="G78" i="11"/>
  <c r="K78" i="11" s="1"/>
  <c r="M78" i="11" s="1"/>
  <c r="F78" i="11"/>
  <c r="J78" i="11" s="1"/>
  <c r="E78" i="11"/>
  <c r="D78" i="11"/>
  <c r="I78" i="11"/>
  <c r="C78" i="11"/>
  <c r="H70" i="14"/>
  <c r="G70" i="14"/>
  <c r="I70" i="14"/>
  <c r="C70" i="14"/>
  <c r="F70" i="14"/>
  <c r="J70" i="14" s="1"/>
  <c r="D70" i="14"/>
  <c r="E70" i="14"/>
  <c r="G19" i="13"/>
  <c r="K19" i="13" s="1"/>
  <c r="M19" i="13" s="1"/>
  <c r="F19" i="13"/>
  <c r="J19" i="13" s="1"/>
  <c r="I19" i="13"/>
  <c r="H19" i="13"/>
  <c r="E19" i="13"/>
  <c r="C19" i="13"/>
  <c r="D19" i="13"/>
  <c r="D304" i="14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G103" i="14"/>
  <c r="C103" i="14"/>
  <c r="G209" i="13"/>
  <c r="K209" i="13" s="1"/>
  <c r="M209" i="13" s="1"/>
  <c r="H209" i="13"/>
  <c r="F209" i="13"/>
  <c r="J209" i="13" s="1"/>
  <c r="C209" i="13"/>
  <c r="E209" i="13"/>
  <c r="D209" i="13"/>
  <c r="I209" i="13"/>
  <c r="E194" i="13"/>
  <c r="H194" i="13"/>
  <c r="I194" i="13"/>
  <c r="G194" i="13"/>
  <c r="K194" i="13" s="1"/>
  <c r="M194" i="13" s="1"/>
  <c r="D194" i="13"/>
  <c r="C194" i="13"/>
  <c r="F194" i="13"/>
  <c r="J194" i="13" s="1"/>
  <c r="C340" i="14"/>
  <c r="H340" i="14"/>
  <c r="D340" i="14"/>
  <c r="G340" i="14"/>
  <c r="F340" i="14"/>
  <c r="J340" i="14" s="1"/>
  <c r="I340" i="14"/>
  <c r="E340" i="14"/>
  <c r="I129" i="15"/>
  <c r="E129" i="15"/>
  <c r="C129" i="15"/>
  <c r="D129" i="15"/>
  <c r="F129" i="15"/>
  <c r="J129" i="15" s="1"/>
  <c r="G129" i="15"/>
  <c r="H129" i="15"/>
  <c r="I281" i="14"/>
  <c r="G281" i="14"/>
  <c r="C281" i="14"/>
  <c r="F281" i="14"/>
  <c r="J281" i="14" s="1"/>
  <c r="D281" i="14"/>
  <c r="H281" i="14"/>
  <c r="E281" i="14"/>
  <c r="D49" i="11"/>
  <c r="C49" i="11"/>
  <c r="G49" i="11"/>
  <c r="K49" i="11" s="1"/>
  <c r="M49" i="11" s="1"/>
  <c r="I49" i="11"/>
  <c r="F49" i="11"/>
  <c r="J49" i="11" s="1"/>
  <c r="H49" i="11"/>
  <c r="E49" i="11"/>
  <c r="C132" i="11"/>
  <c r="D132" i="11"/>
  <c r="E132" i="11"/>
  <c r="H132" i="11"/>
  <c r="G132" i="11"/>
  <c r="K132" i="11" s="1"/>
  <c r="M132" i="11" s="1"/>
  <c r="F132" i="11"/>
  <c r="J132" i="11" s="1"/>
  <c r="I132" i="11"/>
  <c r="D32" i="12"/>
  <c r="E32" i="12"/>
  <c r="G32" i="12"/>
  <c r="C32" i="12"/>
  <c r="I32" i="12"/>
  <c r="O32" i="12" s="1"/>
  <c r="H32" i="12"/>
  <c r="F32" i="12"/>
  <c r="J32" i="12" s="1"/>
  <c r="D287" i="13"/>
  <c r="F287" i="13"/>
  <c r="J287" i="13" s="1"/>
  <c r="H287" i="13"/>
  <c r="I287" i="13"/>
  <c r="G287" i="13"/>
  <c r="K287" i="13" s="1"/>
  <c r="M287" i="13" s="1"/>
  <c r="C287" i="13"/>
  <c r="E287" i="13"/>
  <c r="E7" i="13"/>
  <c r="H7" i="13"/>
  <c r="F7" i="13"/>
  <c r="J7" i="13" s="1"/>
  <c r="D7" i="13"/>
  <c r="G7" i="13"/>
  <c r="I7" i="13"/>
  <c r="C7" i="13"/>
  <c r="E175" i="15"/>
  <c r="C175" i="15"/>
  <c r="H175" i="15"/>
  <c r="G175" i="15"/>
  <c r="D175" i="15"/>
  <c r="I175" i="15"/>
  <c r="F175" i="15"/>
  <c r="J175" i="15" s="1"/>
  <c r="H65" i="13"/>
  <c r="I65" i="13"/>
  <c r="E65" i="13"/>
  <c r="F65" i="13"/>
  <c r="J65" i="13" s="1"/>
  <c r="D65" i="13"/>
  <c r="G65" i="13"/>
  <c r="K65" i="13" s="1"/>
  <c r="M65" i="13" s="1"/>
  <c r="C65" i="13"/>
  <c r="G176" i="11"/>
  <c r="K176" i="11" s="1"/>
  <c r="M176" i="11" s="1"/>
  <c r="D176" i="11"/>
  <c r="F176" i="11"/>
  <c r="J176" i="11" s="1"/>
  <c r="E176" i="11"/>
  <c r="I176" i="11"/>
  <c r="C176" i="11"/>
  <c r="H176" i="11"/>
  <c r="D87" i="11"/>
  <c r="G87" i="11"/>
  <c r="K87" i="11" s="1"/>
  <c r="M87" i="11" s="1"/>
  <c r="F87" i="11"/>
  <c r="J87" i="11" s="1"/>
  <c r="H87" i="11"/>
  <c r="C87" i="11"/>
  <c r="E87" i="11"/>
  <c r="I87" i="11"/>
  <c r="I222" i="13"/>
  <c r="C222" i="13"/>
  <c r="E222" i="13"/>
  <c r="F222" i="13"/>
  <c r="J222" i="13" s="1"/>
  <c r="H222" i="13"/>
  <c r="D222" i="13"/>
  <c r="G222" i="13"/>
  <c r="K222" i="13" s="1"/>
  <c r="M222" i="13" s="1"/>
  <c r="F46" i="11"/>
  <c r="J46" i="11" s="1"/>
  <c r="I46" i="11"/>
  <c r="H46" i="11"/>
  <c r="E46" i="11"/>
  <c r="C46" i="11"/>
  <c r="D46" i="11"/>
  <c r="G46" i="11"/>
  <c r="K46" i="11" s="1"/>
  <c r="M46" i="11" s="1"/>
  <c r="D169" i="14"/>
  <c r="I169" i="14"/>
  <c r="C169" i="14"/>
  <c r="H169" i="14"/>
  <c r="E169" i="14"/>
  <c r="F169" i="14"/>
  <c r="J169" i="14" s="1"/>
  <c r="G169" i="14"/>
  <c r="H286" i="15"/>
  <c r="E286" i="15"/>
  <c r="C286" i="15"/>
  <c r="I286" i="15"/>
  <c r="D286" i="15"/>
  <c r="G286" i="15"/>
  <c r="F286" i="15"/>
  <c r="J286" i="15" s="1"/>
  <c r="I126" i="11"/>
  <c r="H126" i="11"/>
  <c r="F126" i="11"/>
  <c r="J126" i="11" s="1"/>
  <c r="E126" i="11"/>
  <c r="G126" i="11"/>
  <c r="K126" i="11" s="1"/>
  <c r="M126" i="11" s="1"/>
  <c r="D126" i="11"/>
  <c r="C126" i="11"/>
  <c r="E48" i="14"/>
  <c r="H48" i="14"/>
  <c r="D48" i="14"/>
  <c r="G48" i="14"/>
  <c r="C48" i="14"/>
  <c r="I48" i="14"/>
  <c r="F48" i="14"/>
  <c r="J48" i="14" s="1"/>
  <c r="I107" i="14"/>
  <c r="E107" i="14"/>
  <c r="C107" i="14"/>
  <c r="D107" i="14"/>
  <c r="G107" i="14"/>
  <c r="F107" i="14"/>
  <c r="J107" i="14" s="1"/>
  <c r="H107" i="14"/>
  <c r="I249" i="11"/>
  <c r="F249" i="11"/>
  <c r="J249" i="11" s="1"/>
  <c r="G249" i="11"/>
  <c r="K249" i="11" s="1"/>
  <c r="M249" i="11" s="1"/>
  <c r="H249" i="11"/>
  <c r="E249" i="11"/>
  <c r="C249" i="11"/>
  <c r="D249" i="11"/>
  <c r="D252" i="15"/>
  <c r="E252" i="15"/>
  <c r="G252" i="15"/>
  <c r="C252" i="15"/>
  <c r="F252" i="15"/>
  <c r="J252" i="15" s="1"/>
  <c r="H252" i="15"/>
  <c r="I252" i="15"/>
  <c r="E239" i="15"/>
  <c r="D239" i="15"/>
  <c r="F239" i="15"/>
  <c r="J239" i="15" s="1"/>
  <c r="I239" i="15"/>
  <c r="G239" i="15"/>
  <c r="H239" i="15"/>
  <c r="C239" i="15"/>
  <c r="D37" i="14"/>
  <c r="H37" i="14"/>
  <c r="E37" i="14"/>
  <c r="I37" i="14"/>
  <c r="F37" i="14"/>
  <c r="J37" i="14" s="1"/>
  <c r="C37" i="14"/>
  <c r="G37" i="14"/>
  <c r="I300" i="13"/>
  <c r="E300" i="13"/>
  <c r="F300" i="13"/>
  <c r="J300" i="13" s="1"/>
  <c r="G300" i="13"/>
  <c r="K300" i="13" s="1"/>
  <c r="M300" i="13" s="1"/>
  <c r="C300" i="13"/>
  <c r="H300" i="13"/>
  <c r="D300" i="13"/>
  <c r="E74" i="11"/>
  <c r="C74" i="11"/>
  <c r="G74" i="11"/>
  <c r="I74" i="11"/>
  <c r="F74" i="11"/>
  <c r="J74" i="11" s="1"/>
  <c r="D74" i="11"/>
  <c r="H74" i="11"/>
  <c r="D373" i="14"/>
  <c r="E373" i="14"/>
  <c r="G373" i="14"/>
  <c r="I373" i="14"/>
  <c r="H373" i="14"/>
  <c r="C373" i="14"/>
  <c r="F373" i="14"/>
  <c r="J373" i="14" s="1"/>
  <c r="G63" i="13"/>
  <c r="K63" i="13" s="1"/>
  <c r="M63" i="13" s="1"/>
  <c r="C63" i="13"/>
  <c r="I63" i="13"/>
  <c r="F63" i="13"/>
  <c r="J63" i="13" s="1"/>
  <c r="E63" i="13"/>
  <c r="H63" i="13"/>
  <c r="D63" i="13"/>
  <c r="E339" i="14"/>
  <c r="D339" i="14"/>
  <c r="F339" i="14"/>
  <c r="J339" i="14" s="1"/>
  <c r="I339" i="14"/>
  <c r="C339" i="14"/>
  <c r="H339" i="14"/>
  <c r="G339" i="14"/>
  <c r="F33" i="11"/>
  <c r="J33" i="11" s="1"/>
  <c r="G33" i="11"/>
  <c r="K33" i="11" s="1"/>
  <c r="M33" i="11" s="1"/>
  <c r="H33" i="11"/>
  <c r="D33" i="11"/>
  <c r="C33" i="11"/>
  <c r="I33" i="11"/>
  <c r="E33" i="11"/>
  <c r="E72" i="13"/>
  <c r="C72" i="13"/>
  <c r="H72" i="13"/>
  <c r="F72" i="13"/>
  <c r="J72" i="13" s="1"/>
  <c r="G72" i="13"/>
  <c r="K72" i="13" s="1"/>
  <c r="M72" i="13" s="1"/>
  <c r="D72" i="13"/>
  <c r="I72" i="13"/>
  <c r="I82" i="11"/>
  <c r="C82" i="11"/>
  <c r="G82" i="11"/>
  <c r="K82" i="11" s="1"/>
  <c r="M82" i="11" s="1"/>
  <c r="E82" i="11"/>
  <c r="H82" i="11"/>
  <c r="F82" i="11"/>
  <c r="J82" i="11" s="1"/>
  <c r="D82" i="11"/>
  <c r="C171" i="13"/>
  <c r="H171" i="13"/>
  <c r="E171" i="13"/>
  <c r="D171" i="13"/>
  <c r="G171" i="13"/>
  <c r="K171" i="13" s="1"/>
  <c r="M171" i="13" s="1"/>
  <c r="F171" i="13"/>
  <c r="J171" i="13" s="1"/>
  <c r="I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I201" i="15"/>
  <c r="F201" i="15"/>
  <c r="J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J46" i="15" s="1"/>
  <c r="I46" i="15"/>
  <c r="H46" i="15"/>
  <c r="G272" i="11"/>
  <c r="K272" i="11" s="1"/>
  <c r="M272" i="11" s="1"/>
  <c r="C272" i="11"/>
  <c r="H272" i="11"/>
  <c r="D272" i="11"/>
  <c r="I272" i="11"/>
  <c r="E272" i="11"/>
  <c r="F272" i="11"/>
  <c r="J272" i="11" s="1"/>
  <c r="G481" i="14"/>
  <c r="C481" i="14"/>
  <c r="E481" i="14"/>
  <c r="I481" i="14"/>
  <c r="D481" i="14"/>
  <c r="H481" i="14"/>
  <c r="F481" i="14"/>
  <c r="J481" i="14" s="1"/>
  <c r="F273" i="11"/>
  <c r="J273" i="11" s="1"/>
  <c r="E273" i="11"/>
  <c r="D273" i="11"/>
  <c r="C273" i="11"/>
  <c r="G273" i="11"/>
  <c r="K273" i="11" s="1"/>
  <c r="M273" i="11" s="1"/>
  <c r="I273" i="11"/>
  <c r="H273" i="11"/>
  <c r="E67" i="14"/>
  <c r="D67" i="14"/>
  <c r="G67" i="14"/>
  <c r="F67" i="14"/>
  <c r="J67" i="14" s="1"/>
  <c r="I67" i="14"/>
  <c r="H67" i="14"/>
  <c r="C67" i="14"/>
  <c r="H14" i="13"/>
  <c r="C14" i="13"/>
  <c r="G14" i="13"/>
  <c r="E14" i="13"/>
  <c r="F14" i="13"/>
  <c r="J14" i="13" s="1"/>
  <c r="I14" i="13"/>
  <c r="D14" i="13"/>
  <c r="I50" i="11"/>
  <c r="G50" i="11"/>
  <c r="K50" i="11" s="1"/>
  <c r="M50" i="11" s="1"/>
  <c r="F50" i="11"/>
  <c r="J50" i="11" s="1"/>
  <c r="D50" i="11"/>
  <c r="H50" i="11"/>
  <c r="E50" i="11"/>
  <c r="C50" i="11"/>
  <c r="C275" i="13"/>
  <c r="F275" i="13"/>
  <c r="J275" i="13" s="1"/>
  <c r="H275" i="13"/>
  <c r="E275" i="13"/>
  <c r="D275" i="13"/>
  <c r="I275" i="13"/>
  <c r="G275" i="13"/>
  <c r="K275" i="13" s="1"/>
  <c r="M275" i="13" s="1"/>
  <c r="D66" i="12"/>
  <c r="I66" i="12"/>
  <c r="O66" i="12" s="1"/>
  <c r="H66" i="12"/>
  <c r="E66" i="12"/>
  <c r="G66" i="12"/>
  <c r="F66" i="12"/>
  <c r="J66" i="12" s="1"/>
  <c r="C66" i="12"/>
  <c r="D194" i="15"/>
  <c r="F194" i="15"/>
  <c r="J194" i="15" s="1"/>
  <c r="E194" i="15"/>
  <c r="G194" i="15"/>
  <c r="H194" i="15"/>
  <c r="C194" i="15"/>
  <c r="I194" i="15"/>
  <c r="I49" i="12"/>
  <c r="O49" i="12" s="1"/>
  <c r="F49" i="12"/>
  <c r="J49" i="12" s="1"/>
  <c r="E49" i="12"/>
  <c r="G49" i="12"/>
  <c r="H49" i="12"/>
  <c r="D49" i="12"/>
  <c r="C49" i="12"/>
  <c r="I198" i="11"/>
  <c r="G198" i="11"/>
  <c r="K198" i="11" s="1"/>
  <c r="M198" i="11" s="1"/>
  <c r="C198" i="11"/>
  <c r="H198" i="11"/>
  <c r="F198" i="11"/>
  <c r="J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I97" i="11"/>
  <c r="H97" i="11"/>
  <c r="E97" i="11"/>
  <c r="F97" i="11"/>
  <c r="J97" i="11" s="1"/>
  <c r="C97" i="11"/>
  <c r="G97" i="11"/>
  <c r="K97" i="11" s="1"/>
  <c r="M97" i="11" s="1"/>
  <c r="D97" i="11"/>
  <c r="D200" i="15"/>
  <c r="E200" i="15"/>
  <c r="G200" i="15"/>
  <c r="F200" i="15"/>
  <c r="J200" i="15" s="1"/>
  <c r="I200" i="15"/>
  <c r="H200" i="15"/>
  <c r="C200" i="15"/>
  <c r="F108" i="11"/>
  <c r="J108" i="11" s="1"/>
  <c r="G108" i="11"/>
  <c r="D108" i="11"/>
  <c r="C108" i="11"/>
  <c r="E108" i="11"/>
  <c r="I108" i="11"/>
  <c r="H108" i="11"/>
  <c r="F263" i="13"/>
  <c r="J263" i="13" s="1"/>
  <c r="I263" i="13"/>
  <c r="E263" i="13"/>
  <c r="D263" i="13"/>
  <c r="G263" i="13"/>
  <c r="K263" i="13" s="1"/>
  <c r="M263" i="13" s="1"/>
  <c r="C263" i="13"/>
  <c r="H263" i="13"/>
  <c r="E242" i="14"/>
  <c r="D242" i="14"/>
  <c r="F242" i="14"/>
  <c r="J242" i="14" s="1"/>
  <c r="G242" i="14"/>
  <c r="C242" i="14"/>
  <c r="H242" i="14"/>
  <c r="I242" i="14"/>
  <c r="F451" i="14"/>
  <c r="J451" i="14" s="1"/>
  <c r="I451" i="14"/>
  <c r="D451" i="14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I7" i="15"/>
  <c r="D7" i="15"/>
  <c r="G7" i="15"/>
  <c r="C7" i="15"/>
  <c r="H7" i="15"/>
  <c r="F7" i="15"/>
  <c r="J7" i="15" s="1"/>
  <c r="I374" i="14"/>
  <c r="G374" i="14"/>
  <c r="E374" i="14"/>
  <c r="H374" i="14"/>
  <c r="F374" i="14"/>
  <c r="J374" i="14" s="1"/>
  <c r="D374" i="14"/>
  <c r="C374" i="14"/>
  <c r="G9" i="13"/>
  <c r="C9" i="13"/>
  <c r="D9" i="13"/>
  <c r="I9" i="13"/>
  <c r="E9" i="13"/>
  <c r="F9" i="13"/>
  <c r="J9" i="13" s="1"/>
  <c r="H9" i="13"/>
  <c r="D449" i="14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J57" i="11" s="1"/>
  <c r="C57" i="11"/>
  <c r="I57" i="11"/>
  <c r="H57" i="11"/>
  <c r="G57" i="11"/>
  <c r="E57" i="11"/>
  <c r="C486" i="14"/>
  <c r="G486" i="14"/>
  <c r="I486" i="14"/>
  <c r="F486" i="14"/>
  <c r="J486" i="14" s="1"/>
  <c r="E486" i="14"/>
  <c r="H486" i="14"/>
  <c r="D486" i="14"/>
  <c r="D377" i="14"/>
  <c r="G377" i="14"/>
  <c r="I377" i="14"/>
  <c r="H377" i="14"/>
  <c r="F377" i="14"/>
  <c r="J377" i="14" s="1"/>
  <c r="C377" i="14"/>
  <c r="E377" i="14"/>
  <c r="I38" i="15"/>
  <c r="C38" i="15"/>
  <c r="E38" i="15"/>
  <c r="H38" i="15"/>
  <c r="D38" i="15"/>
  <c r="F38" i="15"/>
  <c r="J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F259" i="14"/>
  <c r="J259" i="14" s="1"/>
  <c r="C259" i="14"/>
  <c r="G259" i="14"/>
  <c r="E259" i="14"/>
  <c r="I259" i="14"/>
  <c r="H250" i="11"/>
  <c r="G250" i="11"/>
  <c r="K250" i="11" s="1"/>
  <c r="M250" i="11" s="1"/>
  <c r="D250" i="11"/>
  <c r="I250" i="11"/>
  <c r="C250" i="11"/>
  <c r="F250" i="11"/>
  <c r="J250" i="11" s="1"/>
  <c r="E250" i="11"/>
  <c r="D156" i="12"/>
  <c r="E156" i="12"/>
  <c r="H156" i="12"/>
  <c r="F156" i="12"/>
  <c r="J156" i="12" s="1"/>
  <c r="C156" i="12"/>
  <c r="I156" i="12"/>
  <c r="O156" i="12" s="1"/>
  <c r="G156" i="12"/>
  <c r="I169" i="15"/>
  <c r="D169" i="15"/>
  <c r="F169" i="15"/>
  <c r="J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I223" i="13"/>
  <c r="F223" i="13"/>
  <c r="J223" i="13" s="1"/>
  <c r="E223" i="13"/>
  <c r="G223" i="13"/>
  <c r="K223" i="13" s="1"/>
  <c r="M223" i="13" s="1"/>
  <c r="C223" i="13"/>
  <c r="H223" i="13"/>
  <c r="D223" i="13"/>
  <c r="F123" i="15"/>
  <c r="J123" i="15" s="1"/>
  <c r="G123" i="15"/>
  <c r="I123" i="15"/>
  <c r="E123" i="15"/>
  <c r="D123" i="15"/>
  <c r="C123" i="15"/>
  <c r="H123" i="15"/>
  <c r="E476" i="14"/>
  <c r="F476" i="14"/>
  <c r="J476" i="14" s="1"/>
  <c r="I476" i="14"/>
  <c r="D476" i="14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I264" i="15"/>
  <c r="C264" i="15"/>
  <c r="G264" i="15"/>
  <c r="H264" i="15"/>
  <c r="E264" i="15"/>
  <c r="F264" i="15"/>
  <c r="J264" i="15" s="1"/>
  <c r="D264" i="15"/>
  <c r="I220" i="14"/>
  <c r="G220" i="14"/>
  <c r="F220" i="14"/>
  <c r="J220" i="14" s="1"/>
  <c r="H220" i="14"/>
  <c r="E220" i="14"/>
  <c r="D220" i="14"/>
  <c r="C220" i="14"/>
  <c r="H371" i="14"/>
  <c r="D371" i="14"/>
  <c r="G371" i="14"/>
  <c r="E371" i="14"/>
  <c r="I371" i="14"/>
  <c r="C371" i="14"/>
  <c r="F371" i="14"/>
  <c r="J371" i="14" s="1"/>
  <c r="I139" i="11"/>
  <c r="G139" i="11"/>
  <c r="K139" i="11" s="1"/>
  <c r="M139" i="11" s="1"/>
  <c r="D139" i="11"/>
  <c r="H139" i="11"/>
  <c r="C139" i="11"/>
  <c r="F139" i="11"/>
  <c r="J139" i="11" s="1"/>
  <c r="E139" i="11"/>
  <c r="I41" i="11"/>
  <c r="G41" i="11"/>
  <c r="K41" i="11" s="1"/>
  <c r="M41" i="11" s="1"/>
  <c r="E41" i="11"/>
  <c r="D41" i="11"/>
  <c r="F41" i="11"/>
  <c r="J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I27" i="11"/>
  <c r="E27" i="11"/>
  <c r="H27" i="11"/>
  <c r="F27" i="11"/>
  <c r="J27" i="11" s="1"/>
  <c r="C27" i="11"/>
  <c r="D27" i="11"/>
  <c r="G27" i="11"/>
  <c r="K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J224" i="13" s="1"/>
  <c r="D224" i="13"/>
  <c r="C224" i="13"/>
  <c r="G224" i="13"/>
  <c r="K224" i="13" s="1"/>
  <c r="M224" i="13" s="1"/>
  <c r="I224" i="13"/>
  <c r="I290" i="13"/>
  <c r="C290" i="13"/>
  <c r="F290" i="13"/>
  <c r="J290" i="13" s="1"/>
  <c r="G290" i="13"/>
  <c r="K290" i="13" s="1"/>
  <c r="M290" i="13" s="1"/>
  <c r="H290" i="13"/>
  <c r="E290" i="13"/>
  <c r="D290" i="13"/>
  <c r="I473" i="14"/>
  <c r="G473" i="14"/>
  <c r="C473" i="14"/>
  <c r="E473" i="14"/>
  <c r="D473" i="14"/>
  <c r="F473" i="14"/>
  <c r="J473" i="14" s="1"/>
  <c r="H473" i="14"/>
  <c r="H92" i="14"/>
  <c r="F92" i="14"/>
  <c r="J92" i="14" s="1"/>
  <c r="G92" i="14"/>
  <c r="I92" i="14"/>
  <c r="E92" i="14"/>
  <c r="C92" i="14"/>
  <c r="D92" i="14"/>
  <c r="E268" i="13"/>
  <c r="F268" i="13"/>
  <c r="J268" i="13" s="1"/>
  <c r="C268" i="13"/>
  <c r="H268" i="13"/>
  <c r="G268" i="13"/>
  <c r="K268" i="13" s="1"/>
  <c r="M268" i="13" s="1"/>
  <c r="I268" i="13"/>
  <c r="D268" i="13"/>
  <c r="I43" i="13"/>
  <c r="G43" i="13"/>
  <c r="H43" i="13"/>
  <c r="F43" i="13"/>
  <c r="J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G200" i="14"/>
  <c r="C200" i="14"/>
  <c r="H200" i="14"/>
  <c r="F200" i="14"/>
  <c r="J200" i="14" s="1"/>
  <c r="D45" i="13"/>
  <c r="I45" i="13"/>
  <c r="E45" i="13"/>
  <c r="F45" i="13"/>
  <c r="J45" i="13" s="1"/>
  <c r="G45" i="13"/>
  <c r="C45" i="13"/>
  <c r="H45" i="13"/>
  <c r="G56" i="11"/>
  <c r="K56" i="11" s="1"/>
  <c r="M56" i="11" s="1"/>
  <c r="F56" i="11"/>
  <c r="J56" i="11" s="1"/>
  <c r="D56" i="11"/>
  <c r="I56" i="11"/>
  <c r="C56" i="11"/>
  <c r="H56" i="11"/>
  <c r="E56" i="11"/>
  <c r="H431" i="14"/>
  <c r="D431" i="14"/>
  <c r="C431" i="14"/>
  <c r="G431" i="14"/>
  <c r="I431" i="14"/>
  <c r="F431" i="14"/>
  <c r="J431" i="14" s="1"/>
  <c r="E431" i="14"/>
  <c r="D183" i="14"/>
  <c r="G183" i="14"/>
  <c r="I183" i="14"/>
  <c r="F183" i="14"/>
  <c r="J183" i="14" s="1"/>
  <c r="E183" i="14"/>
  <c r="C183" i="14"/>
  <c r="H183" i="14"/>
  <c r="F226" i="13"/>
  <c r="J226" i="13" s="1"/>
  <c r="G226" i="13"/>
  <c r="K226" i="13" s="1"/>
  <c r="M226" i="13" s="1"/>
  <c r="I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F75" i="14"/>
  <c r="J75" i="14" s="1"/>
  <c r="G75" i="14"/>
  <c r="E75" i="14"/>
  <c r="D75" i="14"/>
  <c r="H75" i="14"/>
  <c r="C75" i="14"/>
  <c r="I75" i="14"/>
  <c r="I35" i="14"/>
  <c r="C35" i="14"/>
  <c r="H35" i="14"/>
  <c r="F35" i="14"/>
  <c r="J35" i="14" s="1"/>
  <c r="G35" i="14"/>
  <c r="D35" i="14"/>
  <c r="E35" i="14"/>
  <c r="G39" i="13"/>
  <c r="I39" i="13"/>
  <c r="D39" i="13"/>
  <c r="C39" i="13"/>
  <c r="H39" i="13"/>
  <c r="E39" i="13"/>
  <c r="F39" i="13"/>
  <c r="J39" i="13" s="1"/>
  <c r="E283" i="15"/>
  <c r="F283" i="15"/>
  <c r="J283" i="15" s="1"/>
  <c r="D283" i="15"/>
  <c r="H283" i="15"/>
  <c r="C283" i="15"/>
  <c r="G283" i="15"/>
  <c r="I283" i="15"/>
  <c r="C201" i="14"/>
  <c r="I201" i="14"/>
  <c r="G201" i="14"/>
  <c r="E201" i="14"/>
  <c r="D201" i="14"/>
  <c r="H201" i="14"/>
  <c r="F201" i="14"/>
  <c r="J201" i="14" s="1"/>
  <c r="H103" i="11"/>
  <c r="D103" i="11"/>
  <c r="E103" i="11"/>
  <c r="C103" i="11"/>
  <c r="I103" i="11"/>
  <c r="G103" i="11"/>
  <c r="K103" i="11" s="1"/>
  <c r="M103" i="11" s="1"/>
  <c r="F103" i="11"/>
  <c r="J103" i="11" s="1"/>
  <c r="G127" i="15"/>
  <c r="D127" i="15"/>
  <c r="E127" i="15"/>
  <c r="F127" i="15"/>
  <c r="J127" i="15" s="1"/>
  <c r="H127" i="15"/>
  <c r="I127" i="15"/>
  <c r="C127" i="15"/>
  <c r="D189" i="15"/>
  <c r="I189" i="15"/>
  <c r="E189" i="15"/>
  <c r="H189" i="15"/>
  <c r="G189" i="15"/>
  <c r="F189" i="15"/>
  <c r="J189" i="15" s="1"/>
  <c r="C189" i="15"/>
  <c r="E411" i="14"/>
  <c r="C411" i="14"/>
  <c r="F411" i="14"/>
  <c r="J411" i="14" s="1"/>
  <c r="H411" i="14"/>
  <c r="I411" i="14"/>
  <c r="D411" i="14"/>
  <c r="G411" i="14"/>
  <c r="G142" i="13"/>
  <c r="K142" i="13" s="1"/>
  <c r="M142" i="13" s="1"/>
  <c r="D142" i="13"/>
  <c r="C142" i="13"/>
  <c r="H142" i="13"/>
  <c r="I142" i="13"/>
  <c r="F142" i="13"/>
  <c r="J142" i="13" s="1"/>
  <c r="E142" i="13"/>
  <c r="F28" i="11"/>
  <c r="J28" i="11" s="1"/>
  <c r="I28" i="11"/>
  <c r="H28" i="11"/>
  <c r="E28" i="11"/>
  <c r="D28" i="11"/>
  <c r="C28" i="11"/>
  <c r="G28" i="11"/>
  <c r="K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I78" i="15"/>
  <c r="D78" i="15"/>
  <c r="E78" i="15"/>
  <c r="C78" i="15"/>
  <c r="H78" i="15"/>
  <c r="F78" i="15"/>
  <c r="J78" i="15" s="1"/>
  <c r="I267" i="14"/>
  <c r="G267" i="14"/>
  <c r="C267" i="14"/>
  <c r="F267" i="14"/>
  <c r="J267" i="14" s="1"/>
  <c r="D267" i="14"/>
  <c r="E267" i="14"/>
  <c r="H267" i="14"/>
  <c r="C277" i="15"/>
  <c r="G277" i="15"/>
  <c r="D277" i="15"/>
  <c r="E277" i="15"/>
  <c r="F277" i="15"/>
  <c r="J277" i="15" s="1"/>
  <c r="H277" i="15"/>
  <c r="I277" i="15"/>
  <c r="C459" i="14"/>
  <c r="I459" i="14"/>
  <c r="D459" i="14"/>
  <c r="E459" i="14"/>
  <c r="G459" i="14"/>
  <c r="H459" i="14"/>
  <c r="F459" i="14"/>
  <c r="J459" i="14" s="1"/>
  <c r="C104" i="11"/>
  <c r="G104" i="11"/>
  <c r="K104" i="11" s="1"/>
  <c r="M104" i="11" s="1"/>
  <c r="F104" i="11"/>
  <c r="J104" i="11" s="1"/>
  <c r="E104" i="11"/>
  <c r="I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I140" i="15"/>
  <c r="G140" i="15"/>
  <c r="C140" i="15"/>
  <c r="F140" i="15"/>
  <c r="J140" i="15" s="1"/>
  <c r="H140" i="15"/>
  <c r="E140" i="15"/>
  <c r="C97" i="14"/>
  <c r="E97" i="14"/>
  <c r="F97" i="14"/>
  <c r="J97" i="14" s="1"/>
  <c r="I97" i="14"/>
  <c r="G97" i="14"/>
  <c r="D97" i="14"/>
  <c r="H97" i="14"/>
  <c r="H136" i="15"/>
  <c r="D136" i="15"/>
  <c r="E136" i="15"/>
  <c r="F136" i="15"/>
  <c r="J136" i="15" s="1"/>
  <c r="G136" i="15"/>
  <c r="I136" i="15"/>
  <c r="C136" i="15"/>
  <c r="C133" i="11"/>
  <c r="I133" i="11"/>
  <c r="H133" i="11"/>
  <c r="F133" i="11"/>
  <c r="J133" i="11" s="1"/>
  <c r="G133" i="11"/>
  <c r="K133" i="11" s="1"/>
  <c r="M133" i="11" s="1"/>
  <c r="E133" i="11"/>
  <c r="D133" i="11"/>
  <c r="H43" i="11"/>
  <c r="G43" i="11"/>
  <c r="K43" i="11" s="1"/>
  <c r="M43" i="11" s="1"/>
  <c r="C43" i="11"/>
  <c r="I43" i="11"/>
  <c r="E43" i="11"/>
  <c r="F43" i="11"/>
  <c r="J43" i="11" s="1"/>
  <c r="D43" i="11"/>
  <c r="E189" i="13"/>
  <c r="G189" i="13"/>
  <c r="K189" i="13" s="1"/>
  <c r="M189" i="13" s="1"/>
  <c r="C189" i="13"/>
  <c r="H189" i="13"/>
  <c r="D189" i="13"/>
  <c r="I189" i="13"/>
  <c r="F189" i="13"/>
  <c r="J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E210" i="12"/>
  <c r="F210" i="12"/>
  <c r="J210" i="12" s="1"/>
  <c r="G210" i="12"/>
  <c r="C210" i="12"/>
  <c r="I210" i="12"/>
  <c r="O210" i="12" s="1"/>
  <c r="D210" i="12"/>
  <c r="H210" i="12"/>
  <c r="H109" i="11"/>
  <c r="I109" i="11"/>
  <c r="E109" i="11"/>
  <c r="D109" i="11"/>
  <c r="F109" i="11"/>
  <c r="J109" i="11" s="1"/>
  <c r="C109" i="11"/>
  <c r="G109" i="11"/>
  <c r="F7" i="11"/>
  <c r="J7" i="11" s="1"/>
  <c r="C7" i="11"/>
  <c r="H7" i="11"/>
  <c r="I7" i="11"/>
  <c r="E7" i="11"/>
  <c r="G7" i="11"/>
  <c r="D7" i="11"/>
  <c r="F162" i="15"/>
  <c r="J162" i="15" s="1"/>
  <c r="I162" i="15"/>
  <c r="H162" i="15"/>
  <c r="D162" i="15"/>
  <c r="G162" i="15"/>
  <c r="E162" i="15"/>
  <c r="C162" i="15"/>
  <c r="C182" i="15"/>
  <c r="D182" i="15"/>
  <c r="G182" i="15"/>
  <c r="E182" i="15"/>
  <c r="F182" i="15"/>
  <c r="J182" i="15" s="1"/>
  <c r="I182" i="15"/>
  <c r="H182" i="15"/>
  <c r="H168" i="15"/>
  <c r="D168" i="15"/>
  <c r="E168" i="15"/>
  <c r="F168" i="15"/>
  <c r="J168" i="15" s="1"/>
  <c r="C168" i="15"/>
  <c r="G168" i="15"/>
  <c r="I168" i="15"/>
  <c r="C441" i="14"/>
  <c r="E441" i="14"/>
  <c r="G441" i="14"/>
  <c r="H441" i="14"/>
  <c r="I441" i="14"/>
  <c r="F441" i="14"/>
  <c r="J441" i="14" s="1"/>
  <c r="D441" i="14"/>
  <c r="G290" i="11"/>
  <c r="K290" i="11" s="1"/>
  <c r="M290" i="11" s="1"/>
  <c r="C290" i="11"/>
  <c r="D290" i="11"/>
  <c r="E290" i="11"/>
  <c r="H290" i="11"/>
  <c r="F290" i="11"/>
  <c r="J290" i="11" s="1"/>
  <c r="I290" i="11"/>
  <c r="E105" i="15"/>
  <c r="F105" i="15"/>
  <c r="J105" i="15" s="1"/>
  <c r="D105" i="15"/>
  <c r="G105" i="15"/>
  <c r="I105" i="15"/>
  <c r="C105" i="15"/>
  <c r="H105" i="15"/>
  <c r="H248" i="13"/>
  <c r="I248" i="13"/>
  <c r="C248" i="13"/>
  <c r="D248" i="13"/>
  <c r="G248" i="13"/>
  <c r="K248" i="13" s="1"/>
  <c r="M248" i="13" s="1"/>
  <c r="F248" i="13"/>
  <c r="J248" i="13" s="1"/>
  <c r="E248" i="13"/>
  <c r="I252" i="14"/>
  <c r="C252" i="14"/>
  <c r="D252" i="14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E141" i="14"/>
  <c r="I141" i="14"/>
  <c r="I157" i="11"/>
  <c r="D157" i="11"/>
  <c r="C157" i="11"/>
  <c r="H157" i="11"/>
  <c r="G157" i="11"/>
  <c r="K157" i="11" s="1"/>
  <c r="M157" i="11" s="1"/>
  <c r="E157" i="11"/>
  <c r="F157" i="11"/>
  <c r="J157" i="11" s="1"/>
  <c r="F191" i="14"/>
  <c r="J191" i="14" s="1"/>
  <c r="D191" i="14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I255" i="11"/>
  <c r="H255" i="11"/>
  <c r="G255" i="11"/>
  <c r="K255" i="11" s="1"/>
  <c r="M255" i="11" s="1"/>
  <c r="F255" i="11"/>
  <c r="J255" i="11" s="1"/>
  <c r="D255" i="11"/>
  <c r="E255" i="11"/>
  <c r="F244" i="15"/>
  <c r="J244" i="15" s="1"/>
  <c r="G244" i="15"/>
  <c r="I244" i="15"/>
  <c r="E244" i="15"/>
  <c r="D244" i="15"/>
  <c r="C244" i="15"/>
  <c r="H244" i="15"/>
  <c r="C181" i="13"/>
  <c r="I181" i="13"/>
  <c r="G181" i="13"/>
  <c r="K181" i="13" s="1"/>
  <c r="M181" i="13" s="1"/>
  <c r="D181" i="13"/>
  <c r="F181" i="13"/>
  <c r="J181" i="13" s="1"/>
  <c r="E181" i="13"/>
  <c r="H181" i="13"/>
  <c r="C176" i="15"/>
  <c r="G176" i="15"/>
  <c r="F176" i="15"/>
  <c r="J176" i="15" s="1"/>
  <c r="H176" i="15"/>
  <c r="E176" i="15"/>
  <c r="D176" i="15"/>
  <c r="I176" i="15"/>
  <c r="G43" i="14"/>
  <c r="H43" i="14"/>
  <c r="D43" i="14"/>
  <c r="C43" i="14"/>
  <c r="F43" i="14"/>
  <c r="J43" i="14" s="1"/>
  <c r="I43" i="14"/>
  <c r="E43" i="14"/>
  <c r="G257" i="14"/>
  <c r="D257" i="14"/>
  <c r="H257" i="14"/>
  <c r="C257" i="14"/>
  <c r="I257" i="14"/>
  <c r="E257" i="14"/>
  <c r="F257" i="14"/>
  <c r="J257" i="14" s="1"/>
  <c r="D304" i="13"/>
  <c r="F304" i="13"/>
  <c r="J304" i="13" s="1"/>
  <c r="G304" i="13"/>
  <c r="K304" i="13" s="1"/>
  <c r="M304" i="13" s="1"/>
  <c r="C304" i="13"/>
  <c r="I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K124" i="11" s="1"/>
  <c r="M124" i="11" s="1"/>
  <c r="I124" i="11"/>
  <c r="E124" i="11"/>
  <c r="C124" i="11"/>
  <c r="H124" i="11"/>
  <c r="D124" i="11"/>
  <c r="F124" i="11"/>
  <c r="J124" i="11" s="1"/>
  <c r="C166" i="15"/>
  <c r="I166" i="15"/>
  <c r="D166" i="15"/>
  <c r="G166" i="15"/>
  <c r="F166" i="15"/>
  <c r="J166" i="15" s="1"/>
  <c r="H166" i="15"/>
  <c r="E166" i="15"/>
  <c r="G293" i="13"/>
  <c r="K293" i="13" s="1"/>
  <c r="M293" i="13" s="1"/>
  <c r="E293" i="13"/>
  <c r="I293" i="13"/>
  <c r="C293" i="13"/>
  <c r="D293" i="13"/>
  <c r="H293" i="13"/>
  <c r="F293" i="13"/>
  <c r="J293" i="13" s="1"/>
  <c r="F174" i="14"/>
  <c r="J174" i="14" s="1"/>
  <c r="H174" i="14"/>
  <c r="C174" i="14"/>
  <c r="D174" i="14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G328" i="14"/>
  <c r="C328" i="14"/>
  <c r="E328" i="14"/>
  <c r="F328" i="14"/>
  <c r="J328" i="14" s="1"/>
  <c r="C138" i="13"/>
  <c r="G138" i="13"/>
  <c r="K138" i="13" s="1"/>
  <c r="M138" i="13" s="1"/>
  <c r="D138" i="13"/>
  <c r="H138" i="13"/>
  <c r="E138" i="13"/>
  <c r="I138" i="13"/>
  <c r="F138" i="13"/>
  <c r="J138" i="13" s="1"/>
  <c r="C207" i="14"/>
  <c r="I207" i="14"/>
  <c r="D207" i="14"/>
  <c r="H207" i="14"/>
  <c r="F207" i="14"/>
  <c r="J207" i="14" s="1"/>
  <c r="E207" i="14"/>
  <c r="G207" i="14"/>
  <c r="C97" i="15"/>
  <c r="D97" i="15"/>
  <c r="G97" i="15"/>
  <c r="F97" i="15"/>
  <c r="J97" i="15" s="1"/>
  <c r="E97" i="15"/>
  <c r="I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I235" i="13"/>
  <c r="G235" i="13"/>
  <c r="K235" i="13" s="1"/>
  <c r="M235" i="13" s="1"/>
  <c r="D235" i="13"/>
  <c r="E235" i="13"/>
  <c r="H235" i="13"/>
  <c r="F235" i="13"/>
  <c r="J235" i="13" s="1"/>
  <c r="C91" i="11"/>
  <c r="G91" i="11"/>
  <c r="I91" i="11"/>
  <c r="D91" i="11"/>
  <c r="E91" i="11"/>
  <c r="F91" i="11"/>
  <c r="J91" i="11" s="1"/>
  <c r="H91" i="11"/>
  <c r="H172" i="12"/>
  <c r="E172" i="12"/>
  <c r="G172" i="12"/>
  <c r="F172" i="12"/>
  <c r="J172" i="12" s="1"/>
  <c r="D172" i="12"/>
  <c r="I172" i="12"/>
  <c r="O172" i="12" s="1"/>
  <c r="C172" i="12"/>
  <c r="I98" i="11"/>
  <c r="G98" i="11"/>
  <c r="K98" i="11" s="1"/>
  <c r="M98" i="11" s="1"/>
  <c r="D98" i="11"/>
  <c r="H98" i="11"/>
  <c r="F98" i="11"/>
  <c r="J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I205" i="11"/>
  <c r="C205" i="11"/>
  <c r="E205" i="11"/>
  <c r="H205" i="11"/>
  <c r="D205" i="11"/>
  <c r="G205" i="11"/>
  <c r="K205" i="11" s="1"/>
  <c r="M205" i="11" s="1"/>
  <c r="F205" i="11"/>
  <c r="J205" i="11" s="1"/>
  <c r="G475" i="14"/>
  <c r="E475" i="14"/>
  <c r="D475" i="14"/>
  <c r="F475" i="14"/>
  <c r="J475" i="14" s="1"/>
  <c r="I475" i="14"/>
  <c r="C475" i="14"/>
  <c r="H475" i="14"/>
  <c r="F470" i="14"/>
  <c r="J470" i="14" s="1"/>
  <c r="D470" i="14"/>
  <c r="C470" i="14"/>
  <c r="H470" i="14"/>
  <c r="I470" i="14"/>
  <c r="G470" i="14"/>
  <c r="E470" i="14"/>
  <c r="F164" i="11"/>
  <c r="J164" i="11" s="1"/>
  <c r="H164" i="11"/>
  <c r="I164" i="11"/>
  <c r="D164" i="11"/>
  <c r="E164" i="11"/>
  <c r="C164" i="11"/>
  <c r="G164" i="11"/>
  <c r="K164" i="11" s="1"/>
  <c r="M164" i="11" s="1"/>
  <c r="E86" i="13"/>
  <c r="D86" i="13"/>
  <c r="I86" i="13"/>
  <c r="C86" i="13"/>
  <c r="G86" i="13"/>
  <c r="K86" i="13" s="1"/>
  <c r="M86" i="13" s="1"/>
  <c r="H86" i="13"/>
  <c r="F86" i="13"/>
  <c r="J86" i="13" s="1"/>
  <c r="I12" i="11"/>
  <c r="C12" i="11"/>
  <c r="E12" i="11"/>
  <c r="H12" i="11"/>
  <c r="D12" i="11"/>
  <c r="G12" i="11"/>
  <c r="F12" i="11"/>
  <c r="J12" i="11" s="1"/>
  <c r="G220" i="11"/>
  <c r="K220" i="11" s="1"/>
  <c r="M220" i="11" s="1"/>
  <c r="D220" i="11"/>
  <c r="I220" i="11"/>
  <c r="E220" i="11"/>
  <c r="H220" i="11"/>
  <c r="C220" i="11"/>
  <c r="F220" i="11"/>
  <c r="J220" i="11" s="1"/>
  <c r="H10" i="13"/>
  <c r="E10" i="13"/>
  <c r="D10" i="13"/>
  <c r="C10" i="13"/>
  <c r="G10" i="13"/>
  <c r="F10" i="13"/>
  <c r="J10" i="13" s="1"/>
  <c r="I10" i="13"/>
  <c r="I131" i="15"/>
  <c r="G131" i="15"/>
  <c r="H131" i="15"/>
  <c r="E131" i="15"/>
  <c r="C131" i="15"/>
  <c r="D131" i="15"/>
  <c r="F131" i="15"/>
  <c r="J131" i="15" s="1"/>
  <c r="H238" i="13"/>
  <c r="G238" i="13"/>
  <c r="K238" i="13" s="1"/>
  <c r="M238" i="13" s="1"/>
  <c r="E238" i="13"/>
  <c r="C238" i="13"/>
  <c r="I238" i="13"/>
  <c r="D238" i="13"/>
  <c r="F238" i="13"/>
  <c r="J238" i="13" s="1"/>
  <c r="H409" i="14"/>
  <c r="D409" i="14"/>
  <c r="I409" i="14"/>
  <c r="F409" i="14"/>
  <c r="J409" i="14" s="1"/>
  <c r="E409" i="14"/>
  <c r="C409" i="14"/>
  <c r="G409" i="14"/>
  <c r="I95" i="15"/>
  <c r="G95" i="15"/>
  <c r="D95" i="15"/>
  <c r="H95" i="15"/>
  <c r="E95" i="15"/>
  <c r="F95" i="15"/>
  <c r="J95" i="15" s="1"/>
  <c r="C95" i="15"/>
  <c r="F298" i="11"/>
  <c r="J298" i="11" s="1"/>
  <c r="G298" i="11"/>
  <c r="K298" i="11" s="1"/>
  <c r="M298" i="11" s="1"/>
  <c r="D298" i="11"/>
  <c r="I298" i="11"/>
  <c r="E298" i="11"/>
  <c r="H298" i="11"/>
  <c r="C298" i="11"/>
  <c r="C173" i="13"/>
  <c r="I173" i="13"/>
  <c r="G173" i="13"/>
  <c r="K173" i="13" s="1"/>
  <c r="M173" i="13" s="1"/>
  <c r="D173" i="13"/>
  <c r="F173" i="13"/>
  <c r="J173" i="13" s="1"/>
  <c r="E173" i="13"/>
  <c r="H173" i="13"/>
  <c r="G43" i="15"/>
  <c r="E43" i="15"/>
  <c r="F43" i="15"/>
  <c r="J43" i="15" s="1"/>
  <c r="D43" i="15"/>
  <c r="H43" i="15"/>
  <c r="C43" i="15"/>
  <c r="I43" i="15"/>
  <c r="H158" i="15"/>
  <c r="F158" i="15"/>
  <c r="J158" i="15" s="1"/>
  <c r="C158" i="15"/>
  <c r="I158" i="15"/>
  <c r="E158" i="15"/>
  <c r="G158" i="15"/>
  <c r="D158" i="15"/>
  <c r="G207" i="13"/>
  <c r="K207" i="13" s="1"/>
  <c r="M207" i="13" s="1"/>
  <c r="I207" i="13"/>
  <c r="E207" i="13"/>
  <c r="H207" i="13"/>
  <c r="F207" i="13"/>
  <c r="J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K192" i="13" s="1"/>
  <c r="M192" i="13" s="1"/>
  <c r="E192" i="13"/>
  <c r="C192" i="13"/>
  <c r="H192" i="13"/>
  <c r="F192" i="13"/>
  <c r="J192" i="13" s="1"/>
  <c r="I192" i="13"/>
  <c r="D192" i="13"/>
  <c r="C31" i="12"/>
  <c r="E31" i="12"/>
  <c r="I31" i="12"/>
  <c r="O31" i="12" s="1"/>
  <c r="F31" i="12"/>
  <c r="J31" i="12" s="1"/>
  <c r="H31" i="12"/>
  <c r="G31" i="12"/>
  <c r="D31" i="12"/>
  <c r="G188" i="11"/>
  <c r="K188" i="11" s="1"/>
  <c r="M188" i="11" s="1"/>
  <c r="E188" i="11"/>
  <c r="I188" i="11"/>
  <c r="C188" i="11"/>
  <c r="H188" i="11"/>
  <c r="D188" i="11"/>
  <c r="F188" i="11"/>
  <c r="J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I189" i="11"/>
  <c r="C189" i="11"/>
  <c r="E189" i="11"/>
  <c r="G189" i="11"/>
  <c r="K189" i="11" s="1"/>
  <c r="M189" i="11" s="1"/>
  <c r="F189" i="11"/>
  <c r="J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E54" i="14"/>
  <c r="D289" i="14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E216" i="14"/>
  <c r="G216" i="14"/>
  <c r="H216" i="14"/>
  <c r="G121" i="11"/>
  <c r="K121" i="11" s="1"/>
  <c r="M121" i="11" s="1"/>
  <c r="E121" i="11"/>
  <c r="D121" i="11"/>
  <c r="H121" i="11"/>
  <c r="F121" i="11"/>
  <c r="J121" i="11" s="1"/>
  <c r="I121" i="11"/>
  <c r="C121" i="11"/>
  <c r="C291" i="15"/>
  <c r="E291" i="15"/>
  <c r="G291" i="15"/>
  <c r="F291" i="15"/>
  <c r="J291" i="15" s="1"/>
  <c r="H291" i="15"/>
  <c r="D291" i="15"/>
  <c r="I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J161" i="15" s="1"/>
  <c r="I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G249" i="14"/>
  <c r="F6" i="11"/>
  <c r="J6" i="11" s="1"/>
  <c r="H6" i="11"/>
  <c r="E6" i="11"/>
  <c r="C6" i="11"/>
  <c r="D6" i="11"/>
  <c r="G6" i="11"/>
  <c r="I6" i="11"/>
  <c r="H177" i="15"/>
  <c r="G177" i="15"/>
  <c r="F177" i="15"/>
  <c r="J177" i="15" s="1"/>
  <c r="D177" i="15"/>
  <c r="E177" i="15"/>
  <c r="I177" i="15"/>
  <c r="C177" i="15"/>
  <c r="D64" i="15"/>
  <c r="G64" i="15"/>
  <c r="I64" i="15"/>
  <c r="E64" i="15"/>
  <c r="H64" i="15"/>
  <c r="C64" i="15"/>
  <c r="F64" i="15"/>
  <c r="J64" i="15" s="1"/>
  <c r="D206" i="14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G255" i="14"/>
  <c r="F255" i="14"/>
  <c r="J255" i="14" s="1"/>
  <c r="D140" i="11"/>
  <c r="C140" i="11"/>
  <c r="E140" i="11"/>
  <c r="F140" i="11"/>
  <c r="J140" i="11" s="1"/>
  <c r="H140" i="11"/>
  <c r="G140" i="11"/>
  <c r="K140" i="11" s="1"/>
  <c r="M140" i="11" s="1"/>
  <c r="I140" i="11"/>
  <c r="G199" i="15"/>
  <c r="I199" i="15"/>
  <c r="F199" i="15"/>
  <c r="J199" i="15" s="1"/>
  <c r="E199" i="15"/>
  <c r="H199" i="15"/>
  <c r="D199" i="15"/>
  <c r="C199" i="15"/>
  <c r="I157" i="13"/>
  <c r="G157" i="13"/>
  <c r="K157" i="13" s="1"/>
  <c r="M157" i="13" s="1"/>
  <c r="H157" i="13"/>
  <c r="C157" i="13"/>
  <c r="E157" i="13"/>
  <c r="D157" i="13"/>
  <c r="F157" i="13"/>
  <c r="J157" i="13" s="1"/>
  <c r="C234" i="14"/>
  <c r="E234" i="14"/>
  <c r="D234" i="14"/>
  <c r="I234" i="14"/>
  <c r="H234" i="14"/>
  <c r="F234" i="14"/>
  <c r="J234" i="14" s="1"/>
  <c r="G234" i="14"/>
  <c r="H231" i="13"/>
  <c r="D231" i="13"/>
  <c r="G231" i="13"/>
  <c r="K231" i="13" s="1"/>
  <c r="M231" i="13" s="1"/>
  <c r="E231" i="13"/>
  <c r="I231" i="13"/>
  <c r="C231" i="13"/>
  <c r="F231" i="13"/>
  <c r="J231" i="13" s="1"/>
  <c r="D209" i="15"/>
  <c r="H209" i="15"/>
  <c r="G209" i="15"/>
  <c r="C209" i="15"/>
  <c r="I209" i="15"/>
  <c r="E209" i="15"/>
  <c r="F209" i="15"/>
  <c r="J209" i="15" s="1"/>
  <c r="E118" i="11"/>
  <c r="D118" i="11"/>
  <c r="I118" i="11"/>
  <c r="C118" i="11"/>
  <c r="H118" i="11"/>
  <c r="F118" i="11"/>
  <c r="J118" i="11" s="1"/>
  <c r="G118" i="11"/>
  <c r="K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I41" i="15"/>
  <c r="F41" i="15"/>
  <c r="J41" i="15" s="1"/>
  <c r="E493" i="14"/>
  <c r="I493" i="14"/>
  <c r="G493" i="14"/>
  <c r="F493" i="14"/>
  <c r="J493" i="14" s="1"/>
  <c r="D493" i="14"/>
  <c r="H493" i="14"/>
  <c r="C493" i="14"/>
  <c r="H94" i="14"/>
  <c r="F94" i="14"/>
  <c r="J94" i="14" s="1"/>
  <c r="C94" i="14"/>
  <c r="G94" i="14"/>
  <c r="I94" i="14"/>
  <c r="E94" i="14"/>
  <c r="D94" i="14"/>
  <c r="D131" i="12"/>
  <c r="I131" i="12"/>
  <c r="O131" i="12" s="1"/>
  <c r="H131" i="12"/>
  <c r="G131" i="12"/>
  <c r="E131" i="12"/>
  <c r="F131" i="12"/>
  <c r="J131" i="12" s="1"/>
  <c r="C131" i="12"/>
  <c r="H266" i="15"/>
  <c r="F266" i="15"/>
  <c r="J266" i="15" s="1"/>
  <c r="D266" i="15"/>
  <c r="C266" i="15"/>
  <c r="E266" i="15"/>
  <c r="G266" i="15"/>
  <c r="I266" i="15"/>
  <c r="C427" i="14"/>
  <c r="E427" i="14"/>
  <c r="D427" i="14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J227" i="15" s="1"/>
  <c r="H227" i="15"/>
  <c r="C227" i="15"/>
  <c r="I227" i="15"/>
  <c r="D227" i="15"/>
  <c r="G227" i="15"/>
  <c r="E227" i="15"/>
  <c r="C44" i="13"/>
  <c r="I44" i="13"/>
  <c r="D44" i="13"/>
  <c r="H44" i="13"/>
  <c r="E44" i="13"/>
  <c r="G44" i="13"/>
  <c r="F44" i="13"/>
  <c r="J44" i="13" s="1"/>
  <c r="H426" i="14"/>
  <c r="G426" i="14"/>
  <c r="C426" i="14"/>
  <c r="I426" i="14"/>
  <c r="E426" i="14"/>
  <c r="D426" i="14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J254" i="15" s="1"/>
  <c r="E254" i="15"/>
  <c r="H254" i="15"/>
  <c r="G254" i="15"/>
  <c r="I254" i="15"/>
  <c r="C254" i="15"/>
  <c r="D254" i="15"/>
  <c r="H200" i="13"/>
  <c r="C200" i="13"/>
  <c r="G200" i="13"/>
  <c r="K200" i="13" s="1"/>
  <c r="M200" i="13" s="1"/>
  <c r="I200" i="13"/>
  <c r="F200" i="13"/>
  <c r="J200" i="13" s="1"/>
  <c r="D200" i="13"/>
  <c r="E200" i="13"/>
  <c r="I245" i="15"/>
  <c r="D245" i="15"/>
  <c r="C245" i="15"/>
  <c r="F245" i="15"/>
  <c r="J245" i="15" s="1"/>
  <c r="E245" i="15"/>
  <c r="H245" i="15"/>
  <c r="G245" i="15"/>
  <c r="E496" i="14"/>
  <c r="F496" i="14"/>
  <c r="J496" i="14" s="1"/>
  <c r="G496" i="14"/>
  <c r="H496" i="14"/>
  <c r="D496" i="14"/>
  <c r="C496" i="14"/>
  <c r="I496" i="14"/>
  <c r="I128" i="14"/>
  <c r="D128" i="14"/>
  <c r="F128" i="14"/>
  <c r="J128" i="14" s="1"/>
  <c r="C128" i="14"/>
  <c r="G128" i="14"/>
  <c r="H128" i="14"/>
  <c r="E128" i="14"/>
  <c r="C389" i="14"/>
  <c r="G389" i="14"/>
  <c r="D389" i="14"/>
  <c r="I389" i="14"/>
  <c r="H389" i="14"/>
  <c r="E389" i="14"/>
  <c r="F389" i="14"/>
  <c r="J389" i="14" s="1"/>
  <c r="I100" i="11"/>
  <c r="E100" i="11"/>
  <c r="G100" i="11"/>
  <c r="K100" i="11" s="1"/>
  <c r="M100" i="11" s="1"/>
  <c r="D100" i="11"/>
  <c r="F100" i="11"/>
  <c r="J100" i="11" s="1"/>
  <c r="C100" i="11"/>
  <c r="H100" i="11"/>
  <c r="I31" i="15"/>
  <c r="G31" i="15"/>
  <c r="C31" i="15"/>
  <c r="D31" i="15"/>
  <c r="H31" i="15"/>
  <c r="F31" i="15"/>
  <c r="J31" i="15" s="1"/>
  <c r="E31" i="15"/>
  <c r="I490" i="14"/>
  <c r="F490" i="14"/>
  <c r="J490" i="14" s="1"/>
  <c r="H490" i="14"/>
  <c r="G490" i="14"/>
  <c r="D490" i="14"/>
  <c r="C490" i="14"/>
  <c r="E490" i="14"/>
  <c r="C166" i="13"/>
  <c r="F166" i="13"/>
  <c r="J166" i="13" s="1"/>
  <c r="G166" i="13"/>
  <c r="K166" i="13" s="1"/>
  <c r="M166" i="13" s="1"/>
  <c r="E166" i="13"/>
  <c r="D166" i="13"/>
  <c r="I166" i="13"/>
  <c r="H166" i="13"/>
  <c r="F289" i="13"/>
  <c r="J289" i="13" s="1"/>
  <c r="I289" i="13"/>
  <c r="G289" i="13"/>
  <c r="K289" i="13" s="1"/>
  <c r="M289" i="13" s="1"/>
  <c r="D289" i="13"/>
  <c r="C289" i="13"/>
  <c r="H289" i="13"/>
  <c r="E289" i="13"/>
  <c r="H189" i="14"/>
  <c r="I189" i="14"/>
  <c r="D189" i="14"/>
  <c r="C189" i="14"/>
  <c r="F189" i="14"/>
  <c r="J189" i="14" s="1"/>
  <c r="E189" i="14"/>
  <c r="G189" i="14"/>
  <c r="I303" i="15"/>
  <c r="E303" i="15"/>
  <c r="F303" i="15"/>
  <c r="J303" i="15" s="1"/>
  <c r="H303" i="15"/>
  <c r="G303" i="15"/>
  <c r="D303" i="15"/>
  <c r="C303" i="15"/>
  <c r="C104" i="14"/>
  <c r="D104" i="14"/>
  <c r="G104" i="14"/>
  <c r="H104" i="14"/>
  <c r="I104" i="14"/>
  <c r="F104" i="14"/>
  <c r="J104" i="14" s="1"/>
  <c r="E104" i="14"/>
  <c r="F202" i="15"/>
  <c r="J202" i="15" s="1"/>
  <c r="G202" i="15"/>
  <c r="I202" i="15"/>
  <c r="E202" i="15"/>
  <c r="D202" i="15"/>
  <c r="H202" i="15"/>
  <c r="C202" i="15"/>
  <c r="G190" i="11"/>
  <c r="K190" i="11" s="1"/>
  <c r="M190" i="11" s="1"/>
  <c r="D190" i="11"/>
  <c r="H190" i="11"/>
  <c r="F190" i="11"/>
  <c r="J190" i="11" s="1"/>
  <c r="E190" i="11"/>
  <c r="C190" i="11"/>
  <c r="I190" i="11"/>
  <c r="I372" i="14"/>
  <c r="C372" i="14"/>
  <c r="F372" i="14"/>
  <c r="J372" i="14" s="1"/>
  <c r="D372" i="14"/>
  <c r="H372" i="14"/>
  <c r="G372" i="14"/>
  <c r="E372" i="14"/>
  <c r="G472" i="14"/>
  <c r="H472" i="14"/>
  <c r="F472" i="14"/>
  <c r="J472" i="14" s="1"/>
  <c r="D472" i="14"/>
  <c r="I472" i="14"/>
  <c r="C472" i="14"/>
  <c r="E472" i="14"/>
  <c r="E387" i="14"/>
  <c r="G387" i="14"/>
  <c r="I387" i="14"/>
  <c r="F387" i="14"/>
  <c r="J387" i="14" s="1"/>
  <c r="D387" i="14"/>
  <c r="H387" i="14"/>
  <c r="C387" i="14"/>
  <c r="H135" i="15"/>
  <c r="F135" i="15"/>
  <c r="J135" i="15" s="1"/>
  <c r="G135" i="15"/>
  <c r="D135" i="15"/>
  <c r="E135" i="15"/>
  <c r="I135" i="15"/>
  <c r="C135" i="15"/>
  <c r="I136" i="13"/>
  <c r="D136" i="13"/>
  <c r="E136" i="13"/>
  <c r="H136" i="13"/>
  <c r="F136" i="13"/>
  <c r="J136" i="13" s="1"/>
  <c r="C136" i="13"/>
  <c r="G136" i="13"/>
  <c r="K136" i="13" s="1"/>
  <c r="M136" i="13" s="1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I8" i="11"/>
  <c r="F8" i="11"/>
  <c r="J8" i="11" s="1"/>
  <c r="D8" i="11"/>
  <c r="E251" i="11"/>
  <c r="C251" i="11"/>
  <c r="H251" i="11"/>
  <c r="G251" i="11"/>
  <c r="K251" i="11" s="1"/>
  <c r="M251" i="11" s="1"/>
  <c r="I251" i="11"/>
  <c r="F251" i="11"/>
  <c r="J251" i="11" s="1"/>
  <c r="D251" i="11"/>
  <c r="F35" i="12"/>
  <c r="J35" i="12" s="1"/>
  <c r="H35" i="12"/>
  <c r="G35" i="12"/>
  <c r="D35" i="12"/>
  <c r="C35" i="12"/>
  <c r="I35" i="12"/>
  <c r="O35" i="12" s="1"/>
  <c r="E35" i="12"/>
  <c r="I29" i="13"/>
  <c r="D29" i="13"/>
  <c r="H29" i="13"/>
  <c r="C29" i="13"/>
  <c r="E29" i="13"/>
  <c r="G29" i="13"/>
  <c r="F29" i="13"/>
  <c r="J29" i="13" s="1"/>
  <c r="I78" i="14"/>
  <c r="E78" i="14"/>
  <c r="F78" i="14"/>
  <c r="J78" i="14" s="1"/>
  <c r="H78" i="14"/>
  <c r="D78" i="14"/>
  <c r="C78" i="14"/>
  <c r="G78" i="14"/>
  <c r="I115" i="13"/>
  <c r="G115" i="13"/>
  <c r="K115" i="13" s="1"/>
  <c r="M115" i="13" s="1"/>
  <c r="C115" i="13"/>
  <c r="D115" i="13"/>
  <c r="E115" i="13"/>
  <c r="F115" i="13"/>
  <c r="J115" i="13" s="1"/>
  <c r="H115" i="13"/>
  <c r="F86" i="15"/>
  <c r="J86" i="15" s="1"/>
  <c r="E86" i="15"/>
  <c r="D86" i="15"/>
  <c r="I86" i="15"/>
  <c r="H86" i="15"/>
  <c r="G86" i="15"/>
  <c r="C86" i="15"/>
  <c r="F147" i="14"/>
  <c r="J147" i="14" s="1"/>
  <c r="G147" i="14"/>
  <c r="H147" i="14"/>
  <c r="E147" i="14"/>
  <c r="I147" i="14"/>
  <c r="C147" i="14"/>
  <c r="D147" i="14"/>
  <c r="D276" i="13"/>
  <c r="F276" i="13"/>
  <c r="J276" i="13" s="1"/>
  <c r="E276" i="13"/>
  <c r="I276" i="13"/>
  <c r="G276" i="13"/>
  <c r="K276" i="13" s="1"/>
  <c r="M276" i="13" s="1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J151" i="13" s="1"/>
  <c r="H151" i="13"/>
  <c r="G151" i="13"/>
  <c r="K151" i="13" s="1"/>
  <c r="M151" i="13" s="1"/>
  <c r="C151" i="13"/>
  <c r="E151" i="13"/>
  <c r="D151" i="13"/>
  <c r="I151" i="13"/>
  <c r="C12" i="13"/>
  <c r="H12" i="13"/>
  <c r="I12" i="13"/>
  <c r="D12" i="13"/>
  <c r="E12" i="13"/>
  <c r="F12" i="13"/>
  <c r="J12" i="13" s="1"/>
  <c r="G12" i="13"/>
  <c r="H160" i="14"/>
  <c r="G160" i="14"/>
  <c r="E160" i="14"/>
  <c r="F160" i="14"/>
  <c r="J160" i="14" s="1"/>
  <c r="D160" i="14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E102" i="14"/>
  <c r="E355" i="14"/>
  <c r="C355" i="14"/>
  <c r="D355" i="14"/>
  <c r="H355" i="14"/>
  <c r="F355" i="14"/>
  <c r="J355" i="14" s="1"/>
  <c r="G355" i="14"/>
  <c r="I355" i="14"/>
  <c r="E53" i="14"/>
  <c r="G53" i="14"/>
  <c r="D53" i="14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I10" i="15"/>
  <c r="F10" i="15"/>
  <c r="J10" i="15" s="1"/>
  <c r="G10" i="15"/>
  <c r="E10" i="15"/>
  <c r="H297" i="11"/>
  <c r="D297" i="11"/>
  <c r="E297" i="11"/>
  <c r="I297" i="11"/>
  <c r="C297" i="11"/>
  <c r="G297" i="11"/>
  <c r="K297" i="11" s="1"/>
  <c r="M297" i="11" s="1"/>
  <c r="F297" i="11"/>
  <c r="J297" i="11" s="1"/>
  <c r="D135" i="14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J111" i="15" s="1"/>
  <c r="G111" i="15"/>
  <c r="I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I283" i="13"/>
  <c r="G283" i="13"/>
  <c r="K283" i="13" s="1"/>
  <c r="M283" i="13" s="1"/>
  <c r="D283" i="13"/>
  <c r="F283" i="13"/>
  <c r="J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I224" i="11"/>
  <c r="D224" i="11"/>
  <c r="E224" i="11"/>
  <c r="F224" i="11"/>
  <c r="J224" i="11" s="1"/>
  <c r="G224" i="11"/>
  <c r="K224" i="11" s="1"/>
  <c r="M224" i="11" s="1"/>
  <c r="I18" i="15"/>
  <c r="E18" i="15"/>
  <c r="D18" i="15"/>
  <c r="F18" i="15"/>
  <c r="J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H150" i="14"/>
  <c r="I150" i="14"/>
  <c r="F150" i="14"/>
  <c r="J150" i="14" s="1"/>
  <c r="E150" i="14"/>
  <c r="C150" i="14"/>
  <c r="D150" i="14"/>
  <c r="G150" i="14"/>
  <c r="I311" i="14"/>
  <c r="F311" i="14"/>
  <c r="J311" i="14" s="1"/>
  <c r="G311" i="14"/>
  <c r="C311" i="14"/>
  <c r="H311" i="14"/>
  <c r="D311" i="14"/>
  <c r="E311" i="14"/>
  <c r="D85" i="13"/>
  <c r="E85" i="13"/>
  <c r="H85" i="13"/>
  <c r="I85" i="13"/>
  <c r="C85" i="13"/>
  <c r="G85" i="13"/>
  <c r="K85" i="13" s="1"/>
  <c r="M85" i="13" s="1"/>
  <c r="F85" i="13"/>
  <c r="J85" i="13" s="1"/>
  <c r="C9" i="12"/>
  <c r="H9" i="12"/>
  <c r="I9" i="12"/>
  <c r="O9" i="12" s="1"/>
  <c r="E9" i="12"/>
  <c r="F9" i="12"/>
  <c r="J9" i="12" s="1"/>
  <c r="D9" i="12"/>
  <c r="G9" i="12"/>
  <c r="F55" i="15"/>
  <c r="J55" i="15" s="1"/>
  <c r="H55" i="15"/>
  <c r="C55" i="15"/>
  <c r="D55" i="15"/>
  <c r="G55" i="15"/>
  <c r="E55" i="15"/>
  <c r="I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K266" i="11" s="1"/>
  <c r="M266" i="11" s="1"/>
  <c r="F266" i="11"/>
  <c r="J266" i="11" s="1"/>
  <c r="E266" i="11"/>
  <c r="I266" i="11"/>
  <c r="C266" i="11"/>
  <c r="H266" i="11"/>
  <c r="I142" i="14"/>
  <c r="F142" i="14"/>
  <c r="J142" i="14" s="1"/>
  <c r="G142" i="14"/>
  <c r="D142" i="14"/>
  <c r="E142" i="14"/>
  <c r="C142" i="14"/>
  <c r="H142" i="14"/>
  <c r="C352" i="14"/>
  <c r="G352" i="14"/>
  <c r="H352" i="14"/>
  <c r="E352" i="14"/>
  <c r="F352" i="14"/>
  <c r="J352" i="14" s="1"/>
  <c r="D352" i="14"/>
  <c r="I352" i="14"/>
  <c r="G96" i="11"/>
  <c r="I96" i="11"/>
  <c r="H96" i="11"/>
  <c r="E96" i="11"/>
  <c r="D96" i="11"/>
  <c r="C96" i="11"/>
  <c r="F96" i="11"/>
  <c r="J96" i="11" s="1"/>
  <c r="G214" i="15"/>
  <c r="C214" i="15"/>
  <c r="F214" i="15"/>
  <c r="J214" i="15" s="1"/>
  <c r="D214" i="15"/>
  <c r="E214" i="15"/>
  <c r="I214" i="15"/>
  <c r="H214" i="15"/>
  <c r="E246" i="11"/>
  <c r="H246" i="11"/>
  <c r="G246" i="11"/>
  <c r="K246" i="11" s="1"/>
  <c r="M246" i="11" s="1"/>
  <c r="F246" i="11"/>
  <c r="J246" i="11" s="1"/>
  <c r="D246" i="11"/>
  <c r="I246" i="11"/>
  <c r="C246" i="11"/>
  <c r="E288" i="11"/>
  <c r="G288" i="11"/>
  <c r="K288" i="11" s="1"/>
  <c r="M288" i="11" s="1"/>
  <c r="F288" i="11"/>
  <c r="J288" i="11" s="1"/>
  <c r="D288" i="11"/>
  <c r="C288" i="11"/>
  <c r="I288" i="11"/>
  <c r="H288" i="11"/>
  <c r="G93" i="13"/>
  <c r="K93" i="13" s="1"/>
  <c r="M93" i="13" s="1"/>
  <c r="I93" i="13"/>
  <c r="E93" i="13"/>
  <c r="H93" i="13"/>
  <c r="D93" i="13"/>
  <c r="F93" i="13"/>
  <c r="J93" i="13" s="1"/>
  <c r="C93" i="13"/>
  <c r="D106" i="13"/>
  <c r="H106" i="13"/>
  <c r="G106" i="13"/>
  <c r="K106" i="13" s="1"/>
  <c r="M106" i="13" s="1"/>
  <c r="F106" i="13"/>
  <c r="J106" i="13" s="1"/>
  <c r="I106" i="13"/>
  <c r="E106" i="13"/>
  <c r="C106" i="13"/>
  <c r="I294" i="13"/>
  <c r="G294" i="13"/>
  <c r="K294" i="13" s="1"/>
  <c r="M294" i="13" s="1"/>
  <c r="H294" i="13"/>
  <c r="C294" i="13"/>
  <c r="E294" i="13"/>
  <c r="F294" i="13"/>
  <c r="J294" i="13" s="1"/>
  <c r="D294" i="13"/>
  <c r="I443" i="14"/>
  <c r="H443" i="14"/>
  <c r="F443" i="14"/>
  <c r="J443" i="14" s="1"/>
  <c r="G443" i="14"/>
  <c r="C443" i="14"/>
  <c r="D443" i="14"/>
  <c r="E443" i="14"/>
  <c r="F60" i="13"/>
  <c r="J60" i="13" s="1"/>
  <c r="D60" i="13"/>
  <c r="G60" i="13"/>
  <c r="K60" i="13" s="1"/>
  <c r="M60" i="13" s="1"/>
  <c r="I60" i="13"/>
  <c r="H60" i="13"/>
  <c r="E60" i="13"/>
  <c r="C60" i="13"/>
  <c r="F330" i="14"/>
  <c r="J330" i="14" s="1"/>
  <c r="D330" i="14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H310" i="14"/>
  <c r="I310" i="14"/>
  <c r="D461" i="14"/>
  <c r="H461" i="14"/>
  <c r="F461" i="14"/>
  <c r="J461" i="14" s="1"/>
  <c r="G461" i="14"/>
  <c r="E461" i="14"/>
  <c r="C461" i="14"/>
  <c r="I461" i="14"/>
  <c r="G464" i="14"/>
  <c r="C464" i="14"/>
  <c r="D464" i="14"/>
  <c r="E464" i="14"/>
  <c r="I464" i="14"/>
  <c r="H464" i="14"/>
  <c r="F464" i="14"/>
  <c r="J464" i="14" s="1"/>
  <c r="F89" i="11"/>
  <c r="J89" i="11" s="1"/>
  <c r="G89" i="11"/>
  <c r="K89" i="11" s="1"/>
  <c r="M89" i="11" s="1"/>
  <c r="I89" i="11"/>
  <c r="H89" i="11"/>
  <c r="C89" i="11"/>
  <c r="E89" i="11"/>
  <c r="D89" i="11"/>
  <c r="F207" i="15"/>
  <c r="J207" i="15" s="1"/>
  <c r="D207" i="15"/>
  <c r="E207" i="15"/>
  <c r="C207" i="15"/>
  <c r="I207" i="15"/>
  <c r="G207" i="15"/>
  <c r="H207" i="15"/>
  <c r="I32" i="11"/>
  <c r="E32" i="11"/>
  <c r="H32" i="11"/>
  <c r="G32" i="11"/>
  <c r="K32" i="11" s="1"/>
  <c r="M32" i="11" s="1"/>
  <c r="C32" i="11"/>
  <c r="F32" i="11"/>
  <c r="J32" i="11" s="1"/>
  <c r="D32" i="11"/>
  <c r="G266" i="14"/>
  <c r="E266" i="14"/>
  <c r="H266" i="14"/>
  <c r="C266" i="14"/>
  <c r="I266" i="14"/>
  <c r="F266" i="14"/>
  <c r="J266" i="14" s="1"/>
  <c r="D266" i="14"/>
  <c r="G256" i="11"/>
  <c r="K256" i="11" s="1"/>
  <c r="M256" i="11" s="1"/>
  <c r="D256" i="11"/>
  <c r="C256" i="11"/>
  <c r="F256" i="11"/>
  <c r="J256" i="11" s="1"/>
  <c r="E256" i="11"/>
  <c r="H256" i="11"/>
  <c r="I256" i="11"/>
  <c r="G227" i="12"/>
  <c r="H227" i="12"/>
  <c r="F227" i="12"/>
  <c r="J227" i="12" s="1"/>
  <c r="I227" i="12"/>
  <c r="O227" i="12" s="1"/>
  <c r="C227" i="12"/>
  <c r="D227" i="12"/>
  <c r="E227" i="12"/>
  <c r="I114" i="15"/>
  <c r="G114" i="15"/>
  <c r="E114" i="15"/>
  <c r="D114" i="15"/>
  <c r="H114" i="15"/>
  <c r="C114" i="15"/>
  <c r="F114" i="15"/>
  <c r="J114" i="15" s="1"/>
  <c r="G302" i="12"/>
  <c r="I302" i="12"/>
  <c r="O302" i="12" s="1"/>
  <c r="F302" i="12"/>
  <c r="J302" i="12" s="1"/>
  <c r="D302" i="12"/>
  <c r="C302" i="12"/>
  <c r="H302" i="12"/>
  <c r="E302" i="12"/>
  <c r="D393" i="14"/>
  <c r="G393" i="14"/>
  <c r="F393" i="14"/>
  <c r="J393" i="14" s="1"/>
  <c r="E393" i="14"/>
  <c r="H393" i="14"/>
  <c r="C393" i="14"/>
  <c r="I393" i="14"/>
  <c r="D498" i="14"/>
  <c r="C498" i="14"/>
  <c r="G498" i="14"/>
  <c r="I498" i="14"/>
  <c r="E498" i="14"/>
  <c r="H498" i="14"/>
  <c r="F498" i="14"/>
  <c r="J498" i="14" s="1"/>
  <c r="F79" i="14"/>
  <c r="J79" i="14" s="1"/>
  <c r="C79" i="14"/>
  <c r="D79" i="14"/>
  <c r="H79" i="14"/>
  <c r="E79" i="14"/>
  <c r="G79" i="14"/>
  <c r="I79" i="14"/>
  <c r="E273" i="13"/>
  <c r="D273" i="13"/>
  <c r="G273" i="13"/>
  <c r="K273" i="13" s="1"/>
  <c r="M273" i="13" s="1"/>
  <c r="I273" i="13"/>
  <c r="C273" i="13"/>
  <c r="F273" i="13"/>
  <c r="J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J152" i="13" s="1"/>
  <c r="E152" i="13"/>
  <c r="H152" i="13"/>
  <c r="G152" i="13"/>
  <c r="K152" i="13" s="1"/>
  <c r="M152" i="13" s="1"/>
  <c r="I152" i="13"/>
  <c r="D152" i="13"/>
  <c r="E270" i="12"/>
  <c r="F270" i="12"/>
  <c r="J270" i="12" s="1"/>
  <c r="H270" i="12"/>
  <c r="C270" i="12"/>
  <c r="D270" i="12"/>
  <c r="I270" i="12"/>
  <c r="O270" i="12" s="1"/>
  <c r="G270" i="12"/>
  <c r="I253" i="11"/>
  <c r="F253" i="11"/>
  <c r="J253" i="11" s="1"/>
  <c r="D253" i="11"/>
  <c r="H253" i="11"/>
  <c r="G253" i="11"/>
  <c r="K253" i="11" s="1"/>
  <c r="M253" i="11" s="1"/>
  <c r="E253" i="11"/>
  <c r="C253" i="11"/>
  <c r="F259" i="15"/>
  <c r="J259" i="15" s="1"/>
  <c r="H259" i="15"/>
  <c r="C259" i="15"/>
  <c r="I259" i="15"/>
  <c r="G259" i="15"/>
  <c r="D259" i="15"/>
  <c r="E259" i="15"/>
  <c r="E158" i="14"/>
  <c r="H158" i="14"/>
  <c r="C158" i="14"/>
  <c r="I158" i="14"/>
  <c r="G158" i="14"/>
  <c r="D158" i="14"/>
  <c r="F158" i="14"/>
  <c r="J158" i="14" s="1"/>
  <c r="E14" i="15"/>
  <c r="H14" i="15"/>
  <c r="C14" i="15"/>
  <c r="F14" i="15"/>
  <c r="J14" i="15" s="1"/>
  <c r="D14" i="15"/>
  <c r="G14" i="15"/>
  <c r="I14" i="15"/>
  <c r="C30" i="13"/>
  <c r="F30" i="13"/>
  <c r="J30" i="13" s="1"/>
  <c r="D30" i="13"/>
  <c r="H30" i="13"/>
  <c r="I30" i="13"/>
  <c r="E30" i="13"/>
  <c r="G30" i="13"/>
  <c r="C285" i="11"/>
  <c r="D285" i="11"/>
  <c r="I285" i="11"/>
  <c r="E285" i="11"/>
  <c r="G285" i="11"/>
  <c r="K285" i="11" s="1"/>
  <c r="M285" i="11" s="1"/>
  <c r="H285" i="11"/>
  <c r="F285" i="11"/>
  <c r="J285" i="11" s="1"/>
  <c r="H147" i="15"/>
  <c r="F147" i="15"/>
  <c r="J147" i="15" s="1"/>
  <c r="C147" i="15"/>
  <c r="E147" i="15"/>
  <c r="I147" i="15"/>
  <c r="G147" i="15"/>
  <c r="D147" i="15"/>
  <c r="H232" i="15"/>
  <c r="D232" i="15"/>
  <c r="G232" i="15"/>
  <c r="I232" i="15"/>
  <c r="F232" i="15"/>
  <c r="J232" i="15" s="1"/>
  <c r="C232" i="15"/>
  <c r="E232" i="15"/>
  <c r="I213" i="14"/>
  <c r="D213" i="14"/>
  <c r="C213" i="14"/>
  <c r="H213" i="14"/>
  <c r="G213" i="14"/>
  <c r="F213" i="14"/>
  <c r="J213" i="14" s="1"/>
  <c r="E213" i="14"/>
  <c r="E258" i="11"/>
  <c r="D258" i="11"/>
  <c r="C258" i="11"/>
  <c r="F258" i="11"/>
  <c r="J258" i="11" s="1"/>
  <c r="G258" i="11"/>
  <c r="K258" i="11" s="1"/>
  <c r="M258" i="11" s="1"/>
  <c r="I258" i="11"/>
  <c r="H258" i="11"/>
  <c r="E249" i="15"/>
  <c r="G249" i="15"/>
  <c r="D249" i="15"/>
  <c r="H249" i="15"/>
  <c r="C249" i="15"/>
  <c r="F249" i="15"/>
  <c r="J249" i="15" s="1"/>
  <c r="I249" i="15"/>
  <c r="I226" i="14"/>
  <c r="E226" i="14"/>
  <c r="F226" i="14"/>
  <c r="J226" i="14" s="1"/>
  <c r="D226" i="14"/>
  <c r="H226" i="14"/>
  <c r="G226" i="14"/>
  <c r="C226" i="14"/>
  <c r="D284" i="11"/>
  <c r="C284" i="11"/>
  <c r="I284" i="11"/>
  <c r="H284" i="11"/>
  <c r="G284" i="11"/>
  <c r="K284" i="11" s="1"/>
  <c r="M284" i="11" s="1"/>
  <c r="F284" i="11"/>
  <c r="J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J276" i="11" s="1"/>
  <c r="D276" i="11"/>
  <c r="I276" i="11"/>
  <c r="G276" i="11"/>
  <c r="K276" i="11" s="1"/>
  <c r="M276" i="11" s="1"/>
  <c r="H276" i="11"/>
  <c r="E276" i="11"/>
  <c r="H150" i="11"/>
  <c r="E150" i="11"/>
  <c r="I150" i="11"/>
  <c r="F150" i="11"/>
  <c r="J150" i="11" s="1"/>
  <c r="G150" i="11"/>
  <c r="K150" i="11" s="1"/>
  <c r="M150" i="11" s="1"/>
  <c r="D150" i="11"/>
  <c r="C150" i="11"/>
  <c r="F106" i="15"/>
  <c r="J106" i="15" s="1"/>
  <c r="H106" i="15"/>
  <c r="C106" i="15"/>
  <c r="G106" i="15"/>
  <c r="D106" i="15"/>
  <c r="I106" i="15"/>
  <c r="E106" i="15"/>
  <c r="D69" i="14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J30" i="15" s="1"/>
  <c r="I30" i="15"/>
  <c r="G30" i="15"/>
  <c r="F210" i="13"/>
  <c r="J210" i="13" s="1"/>
  <c r="H210" i="13"/>
  <c r="G210" i="13"/>
  <c r="K210" i="13" s="1"/>
  <c r="M210" i="13" s="1"/>
  <c r="C210" i="13"/>
  <c r="D210" i="13"/>
  <c r="E210" i="13"/>
  <c r="I210" i="13"/>
  <c r="C170" i="11"/>
  <c r="I170" i="11"/>
  <c r="G170" i="11"/>
  <c r="K170" i="11" s="1"/>
  <c r="M170" i="11" s="1"/>
  <c r="F170" i="11"/>
  <c r="J170" i="11" s="1"/>
  <c r="H170" i="11"/>
  <c r="D170" i="11"/>
  <c r="E170" i="11"/>
  <c r="I197" i="14"/>
  <c r="D197" i="14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K141" i="13" s="1"/>
  <c r="M141" i="13" s="1"/>
  <c r="D141" i="13"/>
  <c r="I141" i="13"/>
  <c r="F141" i="13"/>
  <c r="J141" i="13" s="1"/>
  <c r="E141" i="13"/>
  <c r="H141" i="13"/>
  <c r="D132" i="15"/>
  <c r="C132" i="15"/>
  <c r="H132" i="15"/>
  <c r="G132" i="15"/>
  <c r="F132" i="15"/>
  <c r="J132" i="15" s="1"/>
  <c r="I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F471" i="14"/>
  <c r="J471" i="14" s="1"/>
  <c r="H217" i="11"/>
  <c r="C217" i="11"/>
  <c r="E217" i="11"/>
  <c r="D217" i="11"/>
  <c r="F217" i="11"/>
  <c r="J217" i="11" s="1"/>
  <c r="I217" i="11"/>
  <c r="G217" i="11"/>
  <c r="K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I292" i="15"/>
  <c r="H292" i="15"/>
  <c r="F292" i="15"/>
  <c r="J292" i="15" s="1"/>
  <c r="C292" i="15"/>
  <c r="G292" i="15"/>
  <c r="E292" i="15"/>
  <c r="H5" i="11"/>
  <c r="E5" i="11"/>
  <c r="F5" i="11"/>
  <c r="J5" i="11" s="1"/>
  <c r="G5" i="11"/>
  <c r="D5" i="11"/>
  <c r="C5" i="11"/>
  <c r="I5" i="11"/>
  <c r="C213" i="15"/>
  <c r="I213" i="15"/>
  <c r="D213" i="15"/>
  <c r="F213" i="15"/>
  <c r="J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G343" i="14"/>
  <c r="H343" i="14"/>
  <c r="E343" i="14"/>
  <c r="F343" i="14"/>
  <c r="J343" i="14" s="1"/>
  <c r="H154" i="13"/>
  <c r="I154" i="13"/>
  <c r="C154" i="13"/>
  <c r="F154" i="13"/>
  <c r="J154" i="13" s="1"/>
  <c r="G154" i="13"/>
  <c r="K154" i="13" s="1"/>
  <c r="M154" i="13" s="1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F261" i="14"/>
  <c r="J261" i="14" s="1"/>
  <c r="C261" i="14"/>
  <c r="E261" i="14"/>
  <c r="I261" i="14"/>
  <c r="F299" i="15"/>
  <c r="J299" i="15" s="1"/>
  <c r="C299" i="15"/>
  <c r="E299" i="15"/>
  <c r="D299" i="15"/>
  <c r="I299" i="15"/>
  <c r="H299" i="15"/>
  <c r="G299" i="15"/>
  <c r="H230" i="11"/>
  <c r="D230" i="11"/>
  <c r="C230" i="11"/>
  <c r="I230" i="11"/>
  <c r="E230" i="11"/>
  <c r="F230" i="11"/>
  <c r="J230" i="11" s="1"/>
  <c r="G230" i="11"/>
  <c r="K230" i="11" s="1"/>
  <c r="M230" i="11" s="1"/>
  <c r="G401" i="14"/>
  <c r="H401" i="14"/>
  <c r="I401" i="14"/>
  <c r="C401" i="14"/>
  <c r="F401" i="14"/>
  <c r="J401" i="14" s="1"/>
  <c r="E401" i="14"/>
  <c r="D401" i="14"/>
  <c r="H438" i="14"/>
  <c r="E438" i="14"/>
  <c r="F438" i="14"/>
  <c r="J438" i="14" s="1"/>
  <c r="G438" i="14"/>
  <c r="D438" i="14"/>
  <c r="C438" i="14"/>
  <c r="I438" i="14"/>
  <c r="E69" i="13"/>
  <c r="C69" i="13"/>
  <c r="F69" i="13"/>
  <c r="J69" i="13" s="1"/>
  <c r="G69" i="13"/>
  <c r="K69" i="13" s="1"/>
  <c r="M69" i="13" s="1"/>
  <c r="I69" i="13"/>
  <c r="H69" i="13"/>
  <c r="D69" i="13"/>
  <c r="G359" i="14"/>
  <c r="E359" i="14"/>
  <c r="F359" i="14"/>
  <c r="J359" i="14" s="1"/>
  <c r="C359" i="14"/>
  <c r="D359" i="14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J42" i="15" s="1"/>
  <c r="D42" i="15"/>
  <c r="H42" i="15"/>
  <c r="C42" i="15"/>
  <c r="E42" i="15"/>
  <c r="G42" i="15"/>
  <c r="I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J304" i="15" s="1"/>
  <c r="G304" i="15"/>
  <c r="I304" i="15"/>
  <c r="D304" i="15"/>
  <c r="D219" i="14"/>
  <c r="G219" i="14"/>
  <c r="I219" i="14"/>
  <c r="H219" i="14"/>
  <c r="F219" i="14"/>
  <c r="J219" i="14" s="1"/>
  <c r="E219" i="14"/>
  <c r="C219" i="14"/>
  <c r="H163" i="13"/>
  <c r="D163" i="13"/>
  <c r="E163" i="13"/>
  <c r="G163" i="13"/>
  <c r="K163" i="13" s="1"/>
  <c r="M163" i="13" s="1"/>
  <c r="F163" i="13"/>
  <c r="J163" i="13" s="1"/>
  <c r="C163" i="13"/>
  <c r="I163" i="13"/>
  <c r="I423" i="14"/>
  <c r="F423" i="14"/>
  <c r="J423" i="14" s="1"/>
  <c r="G423" i="14"/>
  <c r="D423" i="14"/>
  <c r="H423" i="14"/>
  <c r="E423" i="14"/>
  <c r="C423" i="14"/>
  <c r="I227" i="13"/>
  <c r="G227" i="13"/>
  <c r="K227" i="13" s="1"/>
  <c r="M227" i="13" s="1"/>
  <c r="F227" i="13"/>
  <c r="J227" i="13" s="1"/>
  <c r="H227" i="13"/>
  <c r="E227" i="13"/>
  <c r="D227" i="13"/>
  <c r="C227" i="13"/>
  <c r="E141" i="15"/>
  <c r="D141" i="15"/>
  <c r="C141" i="15"/>
  <c r="I141" i="15"/>
  <c r="H141" i="15"/>
  <c r="G141" i="15"/>
  <c r="F141" i="15"/>
  <c r="J141" i="15" s="1"/>
  <c r="G37" i="13"/>
  <c r="C37" i="13"/>
  <c r="I37" i="13"/>
  <c r="H37" i="13"/>
  <c r="E37" i="13"/>
  <c r="D37" i="13"/>
  <c r="F37" i="13"/>
  <c r="J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J52" i="15" s="1"/>
  <c r="H52" i="15"/>
  <c r="E52" i="15"/>
  <c r="I52" i="15"/>
  <c r="G478" i="14"/>
  <c r="H478" i="14"/>
  <c r="F478" i="14"/>
  <c r="J478" i="14" s="1"/>
  <c r="C478" i="14"/>
  <c r="D478" i="14"/>
  <c r="E478" i="14"/>
  <c r="I478" i="14"/>
  <c r="I44" i="14"/>
  <c r="H44" i="14"/>
  <c r="C44" i="14"/>
  <c r="G44" i="14"/>
  <c r="E44" i="14"/>
  <c r="F44" i="14"/>
  <c r="J44" i="14" s="1"/>
  <c r="D44" i="14"/>
  <c r="G419" i="14"/>
  <c r="E419" i="14"/>
  <c r="F419" i="14"/>
  <c r="J419" i="14" s="1"/>
  <c r="D419" i="14"/>
  <c r="H419" i="14"/>
  <c r="I419" i="14"/>
  <c r="C419" i="14"/>
  <c r="F154" i="15"/>
  <c r="J154" i="15" s="1"/>
  <c r="H154" i="15"/>
  <c r="E154" i="15"/>
  <c r="C154" i="15"/>
  <c r="D154" i="15"/>
  <c r="I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I214" i="14"/>
  <c r="F72" i="11"/>
  <c r="J72" i="11" s="1"/>
  <c r="H72" i="11"/>
  <c r="D72" i="11"/>
  <c r="E72" i="11"/>
  <c r="C72" i="11"/>
  <c r="G72" i="11"/>
  <c r="I72" i="11"/>
  <c r="C259" i="13"/>
  <c r="H259" i="13"/>
  <c r="F259" i="13"/>
  <c r="J259" i="13" s="1"/>
  <c r="I259" i="13"/>
  <c r="E259" i="13"/>
  <c r="G259" i="13"/>
  <c r="K259" i="13" s="1"/>
  <c r="M259" i="13" s="1"/>
  <c r="D259" i="13"/>
  <c r="C446" i="14"/>
  <c r="G446" i="14"/>
  <c r="F446" i="14"/>
  <c r="J446" i="14" s="1"/>
  <c r="I446" i="14"/>
  <c r="H446" i="14"/>
  <c r="E446" i="14"/>
  <c r="D446" i="14"/>
  <c r="F107" i="15"/>
  <c r="J107" i="15" s="1"/>
  <c r="G107" i="15"/>
  <c r="H107" i="15"/>
  <c r="C107" i="15"/>
  <c r="I107" i="15"/>
  <c r="E107" i="15"/>
  <c r="D107" i="15"/>
  <c r="E483" i="14"/>
  <c r="D483" i="14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K206" i="11" s="1"/>
  <c r="M206" i="11" s="1"/>
  <c r="I206" i="11"/>
  <c r="D206" i="11"/>
  <c r="F206" i="11"/>
  <c r="J206" i="11" s="1"/>
  <c r="E206" i="11"/>
  <c r="D18" i="13"/>
  <c r="C18" i="13"/>
  <c r="I18" i="13"/>
  <c r="F18" i="13"/>
  <c r="J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G121" i="14"/>
  <c r="I121" i="14"/>
  <c r="C121" i="14"/>
  <c r="F212" i="14"/>
  <c r="J212" i="14" s="1"/>
  <c r="D212" i="14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I71" i="15"/>
  <c r="F71" i="15"/>
  <c r="J71" i="15" s="1"/>
  <c r="H71" i="15"/>
  <c r="D71" i="15"/>
  <c r="G212" i="15"/>
  <c r="C212" i="15"/>
  <c r="F212" i="15"/>
  <c r="J212" i="15" s="1"/>
  <c r="E212" i="15"/>
  <c r="H212" i="15"/>
  <c r="I212" i="15"/>
  <c r="D212" i="15"/>
  <c r="I447" i="14"/>
  <c r="C447" i="14"/>
  <c r="D447" i="14"/>
  <c r="H447" i="14"/>
  <c r="F447" i="14"/>
  <c r="J447" i="14" s="1"/>
  <c r="E447" i="14"/>
  <c r="G447" i="14"/>
  <c r="I71" i="11"/>
  <c r="G71" i="11"/>
  <c r="K71" i="11" s="1"/>
  <c r="M71" i="11" s="1"/>
  <c r="F71" i="11"/>
  <c r="J71" i="11" s="1"/>
  <c r="E71" i="11"/>
  <c r="H71" i="11"/>
  <c r="D71" i="11"/>
  <c r="C71" i="11"/>
  <c r="F66" i="11"/>
  <c r="J66" i="11" s="1"/>
  <c r="G66" i="11"/>
  <c r="K66" i="11" s="1"/>
  <c r="M66" i="11" s="1"/>
  <c r="D66" i="11"/>
  <c r="H66" i="11"/>
  <c r="E66" i="11"/>
  <c r="C66" i="11"/>
  <c r="I66" i="11"/>
  <c r="C297" i="13"/>
  <c r="G297" i="13"/>
  <c r="K297" i="13" s="1"/>
  <c r="M297" i="13" s="1"/>
  <c r="I297" i="13"/>
  <c r="H297" i="13"/>
  <c r="F297" i="13"/>
  <c r="J297" i="13" s="1"/>
  <c r="D297" i="13"/>
  <c r="E297" i="13"/>
  <c r="G262" i="15"/>
  <c r="C262" i="15"/>
  <c r="H262" i="15"/>
  <c r="D262" i="15"/>
  <c r="I262" i="15"/>
  <c r="E262" i="15"/>
  <c r="F262" i="15"/>
  <c r="J262" i="15" s="1"/>
  <c r="G36" i="14"/>
  <c r="C36" i="14"/>
  <c r="H36" i="14"/>
  <c r="D36" i="14"/>
  <c r="I36" i="14"/>
  <c r="E36" i="14"/>
  <c r="F36" i="14"/>
  <c r="J36" i="14" s="1"/>
  <c r="C66" i="15"/>
  <c r="H66" i="15"/>
  <c r="E66" i="15"/>
  <c r="D66" i="15"/>
  <c r="F66" i="15"/>
  <c r="J66" i="15" s="1"/>
  <c r="G66" i="15"/>
  <c r="I66" i="15"/>
  <c r="C445" i="14"/>
  <c r="H445" i="14"/>
  <c r="I445" i="14"/>
  <c r="F445" i="14"/>
  <c r="J445" i="14" s="1"/>
  <c r="E445" i="14"/>
  <c r="G445" i="14"/>
  <c r="D445" i="14"/>
  <c r="C492" i="14"/>
  <c r="H492" i="14"/>
  <c r="D492" i="14"/>
  <c r="I492" i="14"/>
  <c r="G492" i="14"/>
  <c r="F492" i="14"/>
  <c r="J492" i="14" s="1"/>
  <c r="E492" i="14"/>
  <c r="I96" i="13"/>
  <c r="G96" i="13"/>
  <c r="K96" i="13" s="1"/>
  <c r="M96" i="13" s="1"/>
  <c r="F96" i="13"/>
  <c r="J96" i="13" s="1"/>
  <c r="C96" i="13"/>
  <c r="E96" i="13"/>
  <c r="H96" i="13"/>
  <c r="D96" i="13"/>
  <c r="D458" i="14"/>
  <c r="G458" i="14"/>
  <c r="I458" i="14"/>
  <c r="H458" i="14"/>
  <c r="C458" i="14"/>
  <c r="F458" i="14"/>
  <c r="J458" i="14" s="1"/>
  <c r="E458" i="14"/>
  <c r="G238" i="11"/>
  <c r="K238" i="11" s="1"/>
  <c r="M238" i="11" s="1"/>
  <c r="D238" i="11"/>
  <c r="E238" i="11"/>
  <c r="I238" i="11"/>
  <c r="H238" i="11"/>
  <c r="C238" i="11"/>
  <c r="F238" i="11"/>
  <c r="J238" i="11" s="1"/>
  <c r="H279" i="15"/>
  <c r="D279" i="15"/>
  <c r="I279" i="15"/>
  <c r="G279" i="15"/>
  <c r="C279" i="15"/>
  <c r="F279" i="15"/>
  <c r="J279" i="15" s="1"/>
  <c r="E279" i="15"/>
  <c r="I83" i="11"/>
  <c r="E83" i="11"/>
  <c r="F83" i="11"/>
  <c r="J83" i="11" s="1"/>
  <c r="G83" i="11"/>
  <c r="K83" i="11" s="1"/>
  <c r="M83" i="11" s="1"/>
  <c r="C83" i="11"/>
  <c r="D83" i="11"/>
  <c r="H83" i="11"/>
  <c r="F15" i="13"/>
  <c r="J15" i="13" s="1"/>
  <c r="I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K38" i="11" s="1"/>
  <c r="M38" i="11" s="1"/>
  <c r="H38" i="11"/>
  <c r="E38" i="11"/>
  <c r="C38" i="11"/>
  <c r="I38" i="11"/>
  <c r="D38" i="11"/>
  <c r="F38" i="11"/>
  <c r="J38" i="11" s="1"/>
  <c r="I71" i="13"/>
  <c r="F71" i="13"/>
  <c r="J71" i="13" s="1"/>
  <c r="E71" i="13"/>
  <c r="D71" i="13"/>
  <c r="C71" i="13"/>
  <c r="G71" i="13"/>
  <c r="K71" i="13" s="1"/>
  <c r="M71" i="13" s="1"/>
  <c r="H71" i="13"/>
  <c r="H139" i="14"/>
  <c r="G139" i="14"/>
  <c r="I139" i="14"/>
  <c r="E139" i="14"/>
  <c r="C139" i="14"/>
  <c r="F139" i="14"/>
  <c r="J139" i="14" s="1"/>
  <c r="D139" i="14"/>
  <c r="D204" i="14"/>
  <c r="G204" i="14"/>
  <c r="H204" i="14"/>
  <c r="E204" i="14"/>
  <c r="C204" i="14"/>
  <c r="F204" i="14"/>
  <c r="J204" i="14" s="1"/>
  <c r="I204" i="14"/>
  <c r="I247" i="11"/>
  <c r="F247" i="11"/>
  <c r="J247" i="11" s="1"/>
  <c r="D247" i="11"/>
  <c r="H247" i="11"/>
  <c r="G247" i="11"/>
  <c r="K247" i="11" s="1"/>
  <c r="M247" i="11" s="1"/>
  <c r="E247" i="11"/>
  <c r="C247" i="11"/>
  <c r="G59" i="14"/>
  <c r="I59" i="14"/>
  <c r="H59" i="14"/>
  <c r="C59" i="14"/>
  <c r="D59" i="14"/>
  <c r="E59" i="14"/>
  <c r="F59" i="14"/>
  <c r="J59" i="14" s="1"/>
  <c r="F153" i="15"/>
  <c r="J153" i="15" s="1"/>
  <c r="H153" i="15"/>
  <c r="I153" i="15"/>
  <c r="D153" i="15"/>
  <c r="G153" i="15"/>
  <c r="E153" i="15"/>
  <c r="C153" i="15"/>
  <c r="E91" i="15"/>
  <c r="G91" i="15"/>
  <c r="C91" i="15"/>
  <c r="D91" i="15"/>
  <c r="F91" i="15"/>
  <c r="J91" i="15" s="1"/>
  <c r="H91" i="15"/>
  <c r="I91" i="15"/>
  <c r="F329" i="14"/>
  <c r="J329" i="14" s="1"/>
  <c r="I329" i="14"/>
  <c r="C329" i="14"/>
  <c r="G329" i="14"/>
  <c r="D329" i="14"/>
  <c r="E329" i="14"/>
  <c r="H329" i="14"/>
  <c r="E23" i="11"/>
  <c r="D23" i="11"/>
  <c r="F23" i="11"/>
  <c r="J23" i="11" s="1"/>
  <c r="I23" i="11"/>
  <c r="H23" i="11"/>
  <c r="G23" i="11"/>
  <c r="K23" i="11" s="1"/>
  <c r="M23" i="11" s="1"/>
  <c r="C23" i="11"/>
  <c r="E288" i="13"/>
  <c r="F288" i="13"/>
  <c r="J288" i="13" s="1"/>
  <c r="I288" i="13"/>
  <c r="G288" i="13"/>
  <c r="K288" i="13" s="1"/>
  <c r="M288" i="13" s="1"/>
  <c r="D288" i="13"/>
  <c r="C288" i="13"/>
  <c r="H288" i="13"/>
  <c r="F77" i="14"/>
  <c r="J77" i="14" s="1"/>
  <c r="I77" i="14"/>
  <c r="E77" i="14"/>
  <c r="C77" i="14"/>
  <c r="D77" i="14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J17" i="13" s="1"/>
  <c r="I17" i="13"/>
  <c r="H17" i="13"/>
  <c r="G17" i="13"/>
  <c r="D17" i="13"/>
  <c r="D320" i="14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C250" i="14"/>
  <c r="I250" i="14"/>
  <c r="E5" i="12"/>
  <c r="I5" i="12"/>
  <c r="O5" i="12" s="1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J257" i="11" s="1"/>
  <c r="C257" i="11"/>
  <c r="I257" i="11"/>
  <c r="G257" i="11"/>
  <c r="K257" i="11" s="1"/>
  <c r="M257" i="11" s="1"/>
  <c r="D257" i="11"/>
  <c r="H402" i="14"/>
  <c r="D402" i="14"/>
  <c r="E402" i="14"/>
  <c r="F402" i="14"/>
  <c r="J402" i="14" s="1"/>
  <c r="I402" i="14"/>
  <c r="G402" i="14"/>
  <c r="C402" i="14"/>
  <c r="F235" i="15"/>
  <c r="J235" i="15" s="1"/>
  <c r="C235" i="15"/>
  <c r="G235" i="15"/>
  <c r="I235" i="15"/>
  <c r="D235" i="15"/>
  <c r="E235" i="15"/>
  <c r="H235" i="15"/>
  <c r="E114" i="11"/>
  <c r="F114" i="11"/>
  <c r="J114" i="11" s="1"/>
  <c r="H114" i="11"/>
  <c r="G114" i="11"/>
  <c r="K114" i="11" s="1"/>
  <c r="M114" i="11" s="1"/>
  <c r="D114" i="11"/>
  <c r="C114" i="11"/>
  <c r="I114" i="11"/>
  <c r="H20" i="15"/>
  <c r="G20" i="15"/>
  <c r="I20" i="15"/>
  <c r="D20" i="15"/>
  <c r="E20" i="15"/>
  <c r="F20" i="15"/>
  <c r="J20" i="15" s="1"/>
  <c r="C20" i="15"/>
  <c r="I14" i="11"/>
  <c r="D14" i="11"/>
  <c r="F14" i="11"/>
  <c r="J14" i="11" s="1"/>
  <c r="E14" i="11"/>
  <c r="G14" i="11"/>
  <c r="C14" i="11"/>
  <c r="H14" i="11"/>
  <c r="I264" i="13"/>
  <c r="G264" i="13"/>
  <c r="K264" i="13" s="1"/>
  <c r="M264" i="13" s="1"/>
  <c r="E264" i="13"/>
  <c r="H264" i="13"/>
  <c r="F264" i="13"/>
  <c r="J264" i="13" s="1"/>
  <c r="D264" i="13"/>
  <c r="C264" i="13"/>
  <c r="I105" i="14"/>
  <c r="F105" i="14"/>
  <c r="J105" i="14" s="1"/>
  <c r="E105" i="14"/>
  <c r="C105" i="14"/>
  <c r="H105" i="14"/>
  <c r="G105" i="14"/>
  <c r="D105" i="14"/>
  <c r="G225" i="12"/>
  <c r="I225" i="12"/>
  <c r="O225" i="12" s="1"/>
  <c r="H225" i="12"/>
  <c r="E225" i="12"/>
  <c r="D225" i="12"/>
  <c r="F225" i="12"/>
  <c r="J225" i="12" s="1"/>
  <c r="C225" i="12"/>
  <c r="G13" i="13"/>
  <c r="I13" i="13"/>
  <c r="D13" i="13"/>
  <c r="C13" i="13"/>
  <c r="H13" i="13"/>
  <c r="F13" i="13"/>
  <c r="J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K183" i="13" s="1"/>
  <c r="M183" i="13" s="1"/>
  <c r="F183" i="13"/>
  <c r="J183" i="13" s="1"/>
  <c r="C183" i="13"/>
  <c r="I183" i="13"/>
  <c r="D183" i="13"/>
  <c r="E295" i="15"/>
  <c r="H295" i="15"/>
  <c r="G295" i="15"/>
  <c r="D295" i="15"/>
  <c r="F295" i="15"/>
  <c r="J295" i="15" s="1"/>
  <c r="I295" i="15"/>
  <c r="C295" i="15"/>
  <c r="D75" i="13"/>
  <c r="E75" i="13"/>
  <c r="G75" i="13"/>
  <c r="K75" i="13" s="1"/>
  <c r="M75" i="13" s="1"/>
  <c r="H75" i="13"/>
  <c r="I75" i="13"/>
  <c r="F75" i="13"/>
  <c r="J75" i="13" s="1"/>
  <c r="C75" i="13"/>
  <c r="I58" i="13"/>
  <c r="H58" i="13"/>
  <c r="G58" i="13"/>
  <c r="K58" i="13" s="1"/>
  <c r="M58" i="13" s="1"/>
  <c r="C58" i="13"/>
  <c r="F58" i="13"/>
  <c r="J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I249" i="13"/>
  <c r="E249" i="13"/>
  <c r="F249" i="13"/>
  <c r="J249" i="13" s="1"/>
  <c r="G249" i="13"/>
  <c r="K249" i="13" s="1"/>
  <c r="M249" i="13" s="1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C502" i="14"/>
  <c r="H228" i="14"/>
  <c r="D228" i="14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I78" i="13"/>
  <c r="D78" i="13"/>
  <c r="G78" i="13"/>
  <c r="K78" i="13" s="1"/>
  <c r="M78" i="13" s="1"/>
  <c r="H78" i="13"/>
  <c r="C78" i="13"/>
  <c r="F78" i="13"/>
  <c r="J78" i="13" s="1"/>
  <c r="E78" i="13"/>
  <c r="E233" i="11"/>
  <c r="F233" i="11"/>
  <c r="J233" i="11" s="1"/>
  <c r="I233" i="11"/>
  <c r="G233" i="11"/>
  <c r="K233" i="11" s="1"/>
  <c r="M233" i="11" s="1"/>
  <c r="D233" i="11"/>
  <c r="H233" i="11"/>
  <c r="C233" i="11"/>
  <c r="F111" i="11"/>
  <c r="J111" i="11" s="1"/>
  <c r="I111" i="11"/>
  <c r="C111" i="11"/>
  <c r="D111" i="11"/>
  <c r="G111" i="11"/>
  <c r="K111" i="11" s="1"/>
  <c r="M111" i="11" s="1"/>
  <c r="E111" i="11"/>
  <c r="H111" i="11"/>
  <c r="I131" i="13"/>
  <c r="G131" i="13"/>
  <c r="K131" i="13" s="1"/>
  <c r="M131" i="13" s="1"/>
  <c r="E131" i="13"/>
  <c r="D131" i="13"/>
  <c r="C131" i="13"/>
  <c r="F131" i="13"/>
  <c r="J131" i="13" s="1"/>
  <c r="H131" i="13"/>
  <c r="F50" i="13"/>
  <c r="J50" i="13" s="1"/>
  <c r="E50" i="13"/>
  <c r="D50" i="13"/>
  <c r="G50" i="13"/>
  <c r="K50" i="13" s="1"/>
  <c r="M50" i="13" s="1"/>
  <c r="H50" i="13"/>
  <c r="I50" i="13"/>
  <c r="C50" i="13"/>
  <c r="H288" i="15"/>
  <c r="D288" i="15"/>
  <c r="G288" i="15"/>
  <c r="E288" i="15"/>
  <c r="C288" i="15"/>
  <c r="I288" i="15"/>
  <c r="F288" i="15"/>
  <c r="J288" i="15" s="1"/>
  <c r="F36" i="13"/>
  <c r="J36" i="13" s="1"/>
  <c r="C36" i="13"/>
  <c r="G36" i="13"/>
  <c r="H36" i="13"/>
  <c r="E36" i="13"/>
  <c r="I36" i="13"/>
  <c r="D36" i="13"/>
  <c r="F116" i="13"/>
  <c r="J116" i="13" s="1"/>
  <c r="G116" i="13"/>
  <c r="K116" i="13" s="1"/>
  <c r="M116" i="13" s="1"/>
  <c r="H116" i="13"/>
  <c r="C116" i="13"/>
  <c r="D116" i="13"/>
  <c r="E116" i="13"/>
  <c r="I116" i="13"/>
  <c r="C113" i="11"/>
  <c r="E113" i="11"/>
  <c r="D113" i="11"/>
  <c r="G113" i="11"/>
  <c r="K113" i="11" s="1"/>
  <c r="M113" i="11" s="1"/>
  <c r="I113" i="11"/>
  <c r="F113" i="11"/>
  <c r="J113" i="11" s="1"/>
  <c r="H113" i="11"/>
  <c r="G248" i="14"/>
  <c r="E248" i="14"/>
  <c r="F248" i="14"/>
  <c r="J248" i="14" s="1"/>
  <c r="H248" i="14"/>
  <c r="D248" i="14"/>
  <c r="C248" i="14"/>
  <c r="I248" i="14"/>
  <c r="C289" i="11"/>
  <c r="I289" i="11"/>
  <c r="D289" i="11"/>
  <c r="E289" i="11"/>
  <c r="G289" i="11"/>
  <c r="K289" i="11" s="1"/>
  <c r="M289" i="11" s="1"/>
  <c r="H289" i="11"/>
  <c r="F289" i="11"/>
  <c r="J289" i="11" s="1"/>
  <c r="D83" i="13"/>
  <c r="G83" i="13"/>
  <c r="K83" i="13" s="1"/>
  <c r="M83" i="13" s="1"/>
  <c r="I83" i="13"/>
  <c r="F83" i="13"/>
  <c r="J83" i="13" s="1"/>
  <c r="C83" i="13"/>
  <c r="H83" i="13"/>
  <c r="E83" i="13"/>
  <c r="E133" i="13"/>
  <c r="G133" i="13"/>
  <c r="K133" i="13" s="1"/>
  <c r="M133" i="13" s="1"/>
  <c r="H133" i="13"/>
  <c r="F133" i="13"/>
  <c r="J133" i="13" s="1"/>
  <c r="I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J22" i="13" s="1"/>
  <c r="H22" i="13"/>
  <c r="I22" i="13"/>
  <c r="G22" i="13"/>
  <c r="F279" i="14"/>
  <c r="J279" i="14" s="1"/>
  <c r="E279" i="14"/>
  <c r="C279" i="14"/>
  <c r="G279" i="14"/>
  <c r="I279" i="14"/>
  <c r="H279" i="14"/>
  <c r="D279" i="14"/>
  <c r="C100" i="14"/>
  <c r="F100" i="14"/>
  <c r="J100" i="14" s="1"/>
  <c r="E100" i="14"/>
  <c r="D100" i="14"/>
  <c r="I100" i="14"/>
  <c r="G100" i="14"/>
  <c r="H100" i="14"/>
  <c r="I179" i="11"/>
  <c r="E179" i="11"/>
  <c r="G179" i="11"/>
  <c r="K179" i="11" s="1"/>
  <c r="M179" i="11" s="1"/>
  <c r="H179" i="11"/>
  <c r="D179" i="11"/>
  <c r="F179" i="11"/>
  <c r="J179" i="11" s="1"/>
  <c r="C179" i="11"/>
  <c r="E225" i="14"/>
  <c r="G225" i="14"/>
  <c r="F225" i="14"/>
  <c r="J225" i="14" s="1"/>
  <c r="I225" i="14"/>
  <c r="D225" i="14"/>
  <c r="H225" i="14"/>
  <c r="C225" i="14"/>
  <c r="I237" i="15"/>
  <c r="G237" i="15"/>
  <c r="C237" i="15"/>
  <c r="E237" i="15"/>
  <c r="F237" i="15"/>
  <c r="J237" i="15" s="1"/>
  <c r="D237" i="15"/>
  <c r="H237" i="15"/>
  <c r="F204" i="15"/>
  <c r="J204" i="15" s="1"/>
  <c r="E204" i="15"/>
  <c r="C204" i="15"/>
  <c r="D204" i="15"/>
  <c r="I204" i="15"/>
  <c r="G204" i="15"/>
  <c r="H204" i="15"/>
  <c r="D86" i="11"/>
  <c r="C86" i="11"/>
  <c r="F86" i="11"/>
  <c r="J86" i="11" s="1"/>
  <c r="I86" i="11"/>
  <c r="E86" i="11"/>
  <c r="H86" i="11"/>
  <c r="G86" i="11"/>
  <c r="K86" i="11" s="1"/>
  <c r="M86" i="11" s="1"/>
  <c r="G222" i="14"/>
  <c r="H222" i="14"/>
  <c r="C222" i="14"/>
  <c r="E222" i="14"/>
  <c r="I222" i="14"/>
  <c r="D222" i="14"/>
  <c r="F222" i="14"/>
  <c r="J222" i="14" s="1"/>
  <c r="H322" i="14"/>
  <c r="I322" i="14"/>
  <c r="F322" i="14"/>
  <c r="J322" i="14" s="1"/>
  <c r="G322" i="14"/>
  <c r="C322" i="14"/>
  <c r="E322" i="14"/>
  <c r="D322" i="14"/>
  <c r="G157" i="15"/>
  <c r="H157" i="15"/>
  <c r="E157" i="15"/>
  <c r="F157" i="15"/>
  <c r="J157" i="15" s="1"/>
  <c r="D157" i="15"/>
  <c r="I157" i="15"/>
  <c r="C157" i="15"/>
  <c r="F26" i="13"/>
  <c r="J26" i="13" s="1"/>
  <c r="G26" i="13"/>
  <c r="H26" i="13"/>
  <c r="E26" i="13"/>
  <c r="I26" i="13"/>
  <c r="C26" i="13"/>
  <c r="D26" i="13"/>
  <c r="G188" i="14"/>
  <c r="C188" i="14"/>
  <c r="I188" i="14"/>
  <c r="H188" i="14"/>
  <c r="F188" i="14"/>
  <c r="J188" i="14" s="1"/>
  <c r="E188" i="14"/>
  <c r="D188" i="14"/>
  <c r="E81" i="14"/>
  <c r="C81" i="14"/>
  <c r="H81" i="14"/>
  <c r="G81" i="14"/>
  <c r="D81" i="14"/>
  <c r="F81" i="14"/>
  <c r="J81" i="14" s="1"/>
  <c r="I81" i="14"/>
  <c r="D351" i="14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C149" i="14"/>
  <c r="G207" i="11"/>
  <c r="K207" i="11" s="1"/>
  <c r="M207" i="11" s="1"/>
  <c r="C207" i="11"/>
  <c r="D207" i="11"/>
  <c r="F207" i="11"/>
  <c r="J207" i="11" s="1"/>
  <c r="E207" i="11"/>
  <c r="I207" i="11"/>
  <c r="H207" i="11"/>
  <c r="C263" i="11"/>
  <c r="E263" i="11"/>
  <c r="D263" i="11"/>
  <c r="I263" i="11"/>
  <c r="H263" i="11"/>
  <c r="F263" i="11"/>
  <c r="J263" i="11" s="1"/>
  <c r="G263" i="11"/>
  <c r="K263" i="11" s="1"/>
  <c r="M263" i="11" s="1"/>
  <c r="C225" i="13"/>
  <c r="H225" i="13"/>
  <c r="E225" i="13"/>
  <c r="F225" i="13"/>
  <c r="J225" i="13" s="1"/>
  <c r="G225" i="13"/>
  <c r="K225" i="13" s="1"/>
  <c r="M225" i="13" s="1"/>
  <c r="I225" i="13"/>
  <c r="D225" i="13"/>
  <c r="F271" i="13"/>
  <c r="J271" i="13" s="1"/>
  <c r="D271" i="13"/>
  <c r="I271" i="13"/>
  <c r="E271" i="13"/>
  <c r="H271" i="13"/>
  <c r="C271" i="13"/>
  <c r="G271" i="13"/>
  <c r="K271" i="13" s="1"/>
  <c r="M271" i="13" s="1"/>
  <c r="D236" i="14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F177" i="14"/>
  <c r="J177" i="14" s="1"/>
  <c r="F168" i="14"/>
  <c r="J168" i="14" s="1"/>
  <c r="G168" i="14"/>
  <c r="H168" i="14"/>
  <c r="E168" i="14"/>
  <c r="D168" i="14"/>
  <c r="I168" i="14"/>
  <c r="C168" i="14"/>
  <c r="E304" i="11"/>
  <c r="D304" i="11"/>
  <c r="H304" i="11"/>
  <c r="I304" i="11"/>
  <c r="C304" i="11"/>
  <c r="F304" i="11"/>
  <c r="J304" i="11" s="1"/>
  <c r="G304" i="11"/>
  <c r="K304" i="11" s="1"/>
  <c r="M304" i="11" s="1"/>
  <c r="C74" i="13"/>
  <c r="F74" i="13"/>
  <c r="J74" i="13" s="1"/>
  <c r="I74" i="13"/>
  <c r="G74" i="13"/>
  <c r="K74" i="13" s="1"/>
  <c r="M74" i="13" s="1"/>
  <c r="D74" i="13"/>
  <c r="E74" i="13"/>
  <c r="H74" i="13"/>
  <c r="H32" i="13"/>
  <c r="D32" i="13"/>
  <c r="G32" i="13"/>
  <c r="I32" i="13"/>
  <c r="E32" i="13"/>
  <c r="F32" i="13"/>
  <c r="J32" i="13" s="1"/>
  <c r="C32" i="13"/>
  <c r="F213" i="13"/>
  <c r="J213" i="13" s="1"/>
  <c r="H213" i="13"/>
  <c r="D213" i="13"/>
  <c r="I213" i="13"/>
  <c r="E213" i="13"/>
  <c r="C213" i="13"/>
  <c r="G213" i="13"/>
  <c r="K213" i="13" s="1"/>
  <c r="M213" i="13" s="1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H231" i="14"/>
  <c r="G231" i="14"/>
  <c r="I231" i="14"/>
  <c r="C396" i="14"/>
  <c r="I396" i="14"/>
  <c r="D396" i="14"/>
  <c r="E396" i="14"/>
  <c r="F396" i="14"/>
  <c r="J396" i="14" s="1"/>
  <c r="H396" i="14"/>
  <c r="G396" i="14"/>
  <c r="G26" i="15"/>
  <c r="C26" i="15"/>
  <c r="I26" i="15"/>
  <c r="D26" i="15"/>
  <c r="E26" i="15"/>
  <c r="H26" i="15"/>
  <c r="F26" i="15"/>
  <c r="J26" i="15" s="1"/>
  <c r="H215" i="11"/>
  <c r="E215" i="11"/>
  <c r="I215" i="11"/>
  <c r="C215" i="11"/>
  <c r="G215" i="11"/>
  <c r="K215" i="11" s="1"/>
  <c r="M215" i="11" s="1"/>
  <c r="F215" i="11"/>
  <c r="J215" i="11" s="1"/>
  <c r="D215" i="11"/>
  <c r="E169" i="13"/>
  <c r="F169" i="13"/>
  <c r="J169" i="13" s="1"/>
  <c r="D169" i="13"/>
  <c r="I169" i="13"/>
  <c r="C169" i="13"/>
  <c r="H169" i="13"/>
  <c r="G169" i="13"/>
  <c r="K169" i="13" s="1"/>
  <c r="M169" i="13" s="1"/>
  <c r="F178" i="13"/>
  <c r="J178" i="13" s="1"/>
  <c r="D178" i="13"/>
  <c r="E178" i="13"/>
  <c r="G178" i="13"/>
  <c r="K178" i="13" s="1"/>
  <c r="M178" i="13" s="1"/>
  <c r="C178" i="13"/>
  <c r="H178" i="13"/>
  <c r="I178" i="13"/>
  <c r="G218" i="15"/>
  <c r="C218" i="15"/>
  <c r="H218" i="15"/>
  <c r="D218" i="15"/>
  <c r="E218" i="15"/>
  <c r="I218" i="15"/>
  <c r="F218" i="15"/>
  <c r="J218" i="15" s="1"/>
  <c r="D186" i="15"/>
  <c r="I186" i="15"/>
  <c r="G186" i="15"/>
  <c r="E186" i="15"/>
  <c r="C186" i="15"/>
  <c r="H186" i="15"/>
  <c r="F186" i="15"/>
  <c r="J186" i="15" s="1"/>
  <c r="G191" i="13"/>
  <c r="K191" i="13" s="1"/>
  <c r="M191" i="13" s="1"/>
  <c r="E191" i="13"/>
  <c r="C191" i="13"/>
  <c r="I191" i="13"/>
  <c r="F191" i="13"/>
  <c r="J191" i="13" s="1"/>
  <c r="D191" i="13"/>
  <c r="H191" i="13"/>
  <c r="C201" i="13"/>
  <c r="F201" i="13"/>
  <c r="J201" i="13" s="1"/>
  <c r="H201" i="13"/>
  <c r="I201" i="13"/>
  <c r="D201" i="13"/>
  <c r="G201" i="13"/>
  <c r="K201" i="13" s="1"/>
  <c r="M201" i="13" s="1"/>
  <c r="E201" i="13"/>
  <c r="G79" i="13"/>
  <c r="K79" i="13" s="1"/>
  <c r="M79" i="13" s="1"/>
  <c r="I79" i="13"/>
  <c r="C79" i="13"/>
  <c r="F79" i="13"/>
  <c r="J79" i="13" s="1"/>
  <c r="E79" i="13"/>
  <c r="D79" i="13"/>
  <c r="H79" i="13"/>
  <c r="G254" i="14"/>
  <c r="F254" i="14"/>
  <c r="J254" i="14" s="1"/>
  <c r="C254" i="14"/>
  <c r="H254" i="14"/>
  <c r="D254" i="14"/>
  <c r="E254" i="14"/>
  <c r="I254" i="14"/>
  <c r="D104" i="15"/>
  <c r="C104" i="15"/>
  <c r="E104" i="15"/>
  <c r="G104" i="15"/>
  <c r="F104" i="15"/>
  <c r="J104" i="15" s="1"/>
  <c r="H104" i="15"/>
  <c r="I104" i="15"/>
  <c r="G280" i="14"/>
  <c r="I280" i="14"/>
  <c r="H280" i="14"/>
  <c r="F280" i="14"/>
  <c r="J280" i="14" s="1"/>
  <c r="D280" i="14"/>
  <c r="E280" i="14"/>
  <c r="C280" i="14"/>
  <c r="I13" i="15"/>
  <c r="C13" i="15"/>
  <c r="G13" i="15"/>
  <c r="E13" i="15"/>
  <c r="H13" i="15"/>
  <c r="D13" i="15"/>
  <c r="F13" i="15"/>
  <c r="J13" i="15" s="1"/>
  <c r="D180" i="14"/>
  <c r="H180" i="14"/>
  <c r="I180" i="14"/>
  <c r="G180" i="14"/>
  <c r="C180" i="14"/>
  <c r="F180" i="14"/>
  <c r="J180" i="14" s="1"/>
  <c r="E180" i="14"/>
  <c r="F299" i="13"/>
  <c r="J299" i="13" s="1"/>
  <c r="I299" i="13"/>
  <c r="H299" i="13"/>
  <c r="G299" i="13"/>
  <c r="K299" i="13" s="1"/>
  <c r="M299" i="13" s="1"/>
  <c r="C299" i="13"/>
  <c r="D299" i="13"/>
  <c r="E299" i="13"/>
  <c r="C76" i="13"/>
  <c r="D76" i="13"/>
  <c r="G76" i="13"/>
  <c r="K76" i="13" s="1"/>
  <c r="M76" i="13" s="1"/>
  <c r="E76" i="13"/>
  <c r="F76" i="13"/>
  <c r="J76" i="13" s="1"/>
  <c r="I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K39" i="11" s="1"/>
  <c r="M39" i="11" s="1"/>
  <c r="H39" i="11"/>
  <c r="C39" i="11"/>
  <c r="F39" i="11"/>
  <c r="J39" i="11" s="1"/>
  <c r="E39" i="11"/>
  <c r="I39" i="11"/>
  <c r="D39" i="11"/>
  <c r="F195" i="14"/>
  <c r="J195" i="14" s="1"/>
  <c r="I195" i="14"/>
  <c r="C195" i="14"/>
  <c r="E195" i="14"/>
  <c r="D195" i="14"/>
  <c r="H195" i="14"/>
  <c r="G195" i="14"/>
  <c r="F44" i="15"/>
  <c r="J44" i="15" s="1"/>
  <c r="G44" i="15"/>
  <c r="C44" i="15"/>
  <c r="H44" i="15"/>
  <c r="D44" i="15"/>
  <c r="E44" i="15"/>
  <c r="I44" i="15"/>
  <c r="D170" i="15"/>
  <c r="H170" i="15"/>
  <c r="C170" i="15"/>
  <c r="G170" i="15"/>
  <c r="E170" i="15"/>
  <c r="I170" i="15"/>
  <c r="F170" i="15"/>
  <c r="J170" i="15" s="1"/>
  <c r="I84" i="15"/>
  <c r="F84" i="15"/>
  <c r="J84" i="15" s="1"/>
  <c r="C84" i="15"/>
  <c r="D84" i="15"/>
  <c r="E84" i="15"/>
  <c r="G84" i="15"/>
  <c r="H84" i="15"/>
  <c r="C35" i="13"/>
  <c r="E35" i="13"/>
  <c r="G35" i="13"/>
  <c r="D35" i="13"/>
  <c r="I35" i="13"/>
  <c r="F35" i="13"/>
  <c r="J35" i="13" s="1"/>
  <c r="H35" i="13"/>
  <c r="D302" i="14"/>
  <c r="E302" i="14"/>
  <c r="G302" i="14"/>
  <c r="H302" i="14"/>
  <c r="C302" i="14"/>
  <c r="I302" i="14"/>
  <c r="F302" i="14"/>
  <c r="J302" i="14" s="1"/>
  <c r="C175" i="11"/>
  <c r="F175" i="11"/>
  <c r="J175" i="11" s="1"/>
  <c r="E175" i="11"/>
  <c r="I175" i="11"/>
  <c r="D175" i="11"/>
  <c r="H175" i="11"/>
  <c r="G175" i="11"/>
  <c r="K175" i="11" s="1"/>
  <c r="M175" i="11" s="1"/>
  <c r="G179" i="13"/>
  <c r="K179" i="13" s="1"/>
  <c r="M179" i="13" s="1"/>
  <c r="E179" i="13"/>
  <c r="H179" i="13"/>
  <c r="I179" i="13"/>
  <c r="D179" i="13"/>
  <c r="F179" i="13"/>
  <c r="J179" i="13" s="1"/>
  <c r="C179" i="13"/>
  <c r="E194" i="11"/>
  <c r="C194" i="11"/>
  <c r="G194" i="11"/>
  <c r="K194" i="11" s="1"/>
  <c r="M194" i="11" s="1"/>
  <c r="F194" i="11"/>
  <c r="J194" i="11" s="1"/>
  <c r="I194" i="11"/>
  <c r="H194" i="11"/>
  <c r="D194" i="11"/>
  <c r="G193" i="11"/>
  <c r="K193" i="11" s="1"/>
  <c r="M193" i="11" s="1"/>
  <c r="D193" i="11"/>
  <c r="I193" i="11"/>
  <c r="H193" i="11"/>
  <c r="F193" i="11"/>
  <c r="J193" i="11" s="1"/>
  <c r="E193" i="11"/>
  <c r="C193" i="11"/>
  <c r="C199" i="11"/>
  <c r="I199" i="11"/>
  <c r="D199" i="11"/>
  <c r="H199" i="11"/>
  <c r="F199" i="11"/>
  <c r="J199" i="11" s="1"/>
  <c r="E199" i="11"/>
  <c r="G199" i="11"/>
  <c r="K199" i="11" s="1"/>
  <c r="M199" i="11" s="1"/>
  <c r="E223" i="11"/>
  <c r="H223" i="11"/>
  <c r="C223" i="11"/>
  <c r="I223" i="11"/>
  <c r="D223" i="11"/>
  <c r="F223" i="11"/>
  <c r="J223" i="11" s="1"/>
  <c r="G223" i="11"/>
  <c r="K223" i="11" s="1"/>
  <c r="M223" i="11" s="1"/>
  <c r="G276" i="15"/>
  <c r="F276" i="15"/>
  <c r="J276" i="15" s="1"/>
  <c r="E276" i="15"/>
  <c r="I276" i="15"/>
  <c r="C276" i="15"/>
  <c r="D276" i="15"/>
  <c r="H276" i="15"/>
  <c r="G360" i="14"/>
  <c r="D360" i="14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I171" i="15"/>
  <c r="D171" i="15"/>
  <c r="F171" i="15"/>
  <c r="J171" i="15" s="1"/>
  <c r="C378" i="14"/>
  <c r="H378" i="14"/>
  <c r="E378" i="14"/>
  <c r="D378" i="14"/>
  <c r="G378" i="14"/>
  <c r="F378" i="14"/>
  <c r="J378" i="14" s="1"/>
  <c r="I378" i="14"/>
  <c r="D211" i="14"/>
  <c r="H211" i="14"/>
  <c r="E211" i="14"/>
  <c r="G211" i="14"/>
  <c r="F211" i="14"/>
  <c r="J211" i="14" s="1"/>
  <c r="I211" i="14"/>
  <c r="C211" i="14"/>
  <c r="D176" i="14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F186" i="14"/>
  <c r="J186" i="14" s="1"/>
  <c r="G186" i="14"/>
  <c r="I50" i="14"/>
  <c r="G50" i="14"/>
  <c r="H50" i="14"/>
  <c r="F50" i="14"/>
  <c r="J50" i="14" s="1"/>
  <c r="D50" i="14"/>
  <c r="C50" i="14"/>
  <c r="E50" i="14"/>
  <c r="H29" i="15"/>
  <c r="D29" i="15"/>
  <c r="I29" i="15"/>
  <c r="C29" i="15"/>
  <c r="E29" i="15"/>
  <c r="F29" i="15"/>
  <c r="J29" i="15" s="1"/>
  <c r="G29" i="15"/>
  <c r="H215" i="13"/>
  <c r="D215" i="13"/>
  <c r="I215" i="13"/>
  <c r="F215" i="13"/>
  <c r="J215" i="13" s="1"/>
  <c r="E215" i="13"/>
  <c r="C215" i="13"/>
  <c r="G215" i="13"/>
  <c r="K215" i="13" s="1"/>
  <c r="M215" i="13" s="1"/>
  <c r="E190" i="13"/>
  <c r="D190" i="13"/>
  <c r="C190" i="13"/>
  <c r="F190" i="13"/>
  <c r="J190" i="13" s="1"/>
  <c r="H190" i="13"/>
  <c r="I190" i="13"/>
  <c r="G190" i="13"/>
  <c r="K190" i="13" s="1"/>
  <c r="M190" i="13" s="1"/>
  <c r="C155" i="12"/>
  <c r="G155" i="12"/>
  <c r="D155" i="12"/>
  <c r="H155" i="12"/>
  <c r="F155" i="12"/>
  <c r="J155" i="12" s="1"/>
  <c r="I155" i="12"/>
  <c r="O155" i="12" s="1"/>
  <c r="E155" i="12"/>
  <c r="C168" i="11"/>
  <c r="F168" i="11"/>
  <c r="J168" i="11" s="1"/>
  <c r="I168" i="11"/>
  <c r="G168" i="11"/>
  <c r="K168" i="11" s="1"/>
  <c r="M168" i="11" s="1"/>
  <c r="H168" i="11"/>
  <c r="D168" i="11"/>
  <c r="E168" i="11"/>
  <c r="E211" i="11"/>
  <c r="D211" i="11"/>
  <c r="H211" i="11"/>
  <c r="F211" i="11"/>
  <c r="J211" i="11" s="1"/>
  <c r="C211" i="11"/>
  <c r="I211" i="11"/>
  <c r="G211" i="11"/>
  <c r="K211" i="11" s="1"/>
  <c r="M211" i="11" s="1"/>
  <c r="H203" i="15"/>
  <c r="E203" i="15"/>
  <c r="F203" i="15"/>
  <c r="J203" i="15" s="1"/>
  <c r="D203" i="15"/>
  <c r="C203" i="15"/>
  <c r="I203" i="15"/>
  <c r="G203" i="15"/>
  <c r="F219" i="11"/>
  <c r="J219" i="11" s="1"/>
  <c r="E219" i="11"/>
  <c r="C219" i="11"/>
  <c r="H219" i="11"/>
  <c r="D219" i="11"/>
  <c r="I219" i="11"/>
  <c r="G219" i="11"/>
  <c r="K219" i="11" s="1"/>
  <c r="M219" i="11" s="1"/>
  <c r="D69" i="11"/>
  <c r="H69" i="11"/>
  <c r="I69" i="11"/>
  <c r="G69" i="11"/>
  <c r="K69" i="11" s="1"/>
  <c r="M69" i="11" s="1"/>
  <c r="C69" i="11"/>
  <c r="E69" i="11"/>
  <c r="F69" i="11"/>
  <c r="J69" i="11" s="1"/>
  <c r="D120" i="14"/>
  <c r="E120" i="14"/>
  <c r="I120" i="14"/>
  <c r="C120" i="14"/>
  <c r="H120" i="14"/>
  <c r="G120" i="14"/>
  <c r="F120" i="14"/>
  <c r="J120" i="14" s="1"/>
  <c r="C294" i="11"/>
  <c r="F294" i="11"/>
  <c r="J294" i="11" s="1"/>
  <c r="G294" i="11"/>
  <c r="K294" i="11" s="1"/>
  <c r="M294" i="11" s="1"/>
  <c r="H294" i="11"/>
  <c r="I294" i="11"/>
  <c r="D294" i="11"/>
  <c r="E294" i="11"/>
  <c r="E216" i="11"/>
  <c r="H216" i="11"/>
  <c r="F216" i="11"/>
  <c r="J216" i="11" s="1"/>
  <c r="G216" i="11"/>
  <c r="K216" i="11" s="1"/>
  <c r="M216" i="11" s="1"/>
  <c r="D216" i="11"/>
  <c r="C216" i="11"/>
  <c r="I216" i="11"/>
  <c r="G300" i="15"/>
  <c r="H300" i="15"/>
  <c r="C300" i="15"/>
  <c r="I300" i="15"/>
  <c r="E300" i="15"/>
  <c r="F300" i="15"/>
  <c r="J300" i="15" s="1"/>
  <c r="D300" i="15"/>
  <c r="F203" i="11"/>
  <c r="J203" i="11" s="1"/>
  <c r="I203" i="11"/>
  <c r="D203" i="11"/>
  <c r="C203" i="11"/>
  <c r="E203" i="11"/>
  <c r="G203" i="11"/>
  <c r="K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J16" i="13" s="1"/>
  <c r="H16" i="13"/>
  <c r="C16" i="13"/>
  <c r="E16" i="13"/>
  <c r="G16" i="13"/>
  <c r="D16" i="13"/>
  <c r="I16" i="13"/>
  <c r="E242" i="15"/>
  <c r="F242" i="15"/>
  <c r="J242" i="15" s="1"/>
  <c r="C242" i="15"/>
  <c r="I242" i="15"/>
  <c r="H242" i="15"/>
  <c r="D242" i="15"/>
  <c r="G242" i="15"/>
  <c r="H80" i="14"/>
  <c r="I80" i="14"/>
  <c r="D80" i="14"/>
  <c r="G80" i="14"/>
  <c r="F80" i="14"/>
  <c r="J80" i="14" s="1"/>
  <c r="E80" i="14"/>
  <c r="C80" i="14"/>
  <c r="G287" i="15"/>
  <c r="E287" i="15"/>
  <c r="I287" i="15"/>
  <c r="D287" i="15"/>
  <c r="F287" i="15"/>
  <c r="J287" i="15" s="1"/>
  <c r="H287" i="15"/>
  <c r="C287" i="15"/>
  <c r="F208" i="13"/>
  <c r="J208" i="13" s="1"/>
  <c r="C208" i="13"/>
  <c r="I208" i="13"/>
  <c r="G208" i="13"/>
  <c r="K208" i="13" s="1"/>
  <c r="M208" i="13" s="1"/>
  <c r="D208" i="13"/>
  <c r="H208" i="13"/>
  <c r="E208" i="13"/>
  <c r="H233" i="15"/>
  <c r="D233" i="15"/>
  <c r="G233" i="15"/>
  <c r="F233" i="15"/>
  <c r="J233" i="15" s="1"/>
  <c r="E233" i="15"/>
  <c r="C233" i="15"/>
  <c r="I233" i="15"/>
  <c r="D242" i="13"/>
  <c r="H242" i="13"/>
  <c r="C242" i="13"/>
  <c r="G242" i="13"/>
  <c r="K242" i="13" s="1"/>
  <c r="M242" i="13" s="1"/>
  <c r="F242" i="13"/>
  <c r="J242" i="13" s="1"/>
  <c r="E242" i="13"/>
  <c r="I242" i="13"/>
  <c r="C120" i="11"/>
  <c r="E120" i="11"/>
  <c r="D120" i="11"/>
  <c r="I120" i="11"/>
  <c r="F120" i="11"/>
  <c r="J120" i="11" s="1"/>
  <c r="H120" i="11"/>
  <c r="G120" i="11"/>
  <c r="K120" i="11" s="1"/>
  <c r="M120" i="11" s="1"/>
  <c r="I231" i="15"/>
  <c r="E231" i="15"/>
  <c r="C231" i="15"/>
  <c r="H231" i="15"/>
  <c r="D231" i="15"/>
  <c r="F231" i="15"/>
  <c r="J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K235" i="11" s="1"/>
  <c r="M235" i="11" s="1"/>
  <c r="C235" i="11"/>
  <c r="I235" i="11"/>
  <c r="E235" i="11"/>
  <c r="H235" i="11"/>
  <c r="F235" i="11"/>
  <c r="J235" i="11" s="1"/>
  <c r="F61" i="15"/>
  <c r="J61" i="15" s="1"/>
  <c r="C61" i="15"/>
  <c r="D61" i="15"/>
  <c r="G61" i="15"/>
  <c r="E61" i="15"/>
  <c r="H61" i="15"/>
  <c r="I61" i="15"/>
  <c r="D407" i="14"/>
  <c r="C407" i="14"/>
  <c r="I407" i="14"/>
  <c r="F407" i="14"/>
  <c r="J407" i="14" s="1"/>
  <c r="G407" i="14"/>
  <c r="H407" i="14"/>
  <c r="E407" i="14"/>
  <c r="I242" i="11"/>
  <c r="E242" i="11"/>
  <c r="G242" i="11"/>
  <c r="K242" i="11" s="1"/>
  <c r="M242" i="11" s="1"/>
  <c r="D242" i="11"/>
  <c r="H242" i="11"/>
  <c r="C242" i="11"/>
  <c r="F242" i="11"/>
  <c r="J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F138" i="14"/>
  <c r="J138" i="14" s="1"/>
  <c r="H138" i="14"/>
  <c r="G421" i="14"/>
  <c r="E421" i="14"/>
  <c r="I421" i="14"/>
  <c r="H421" i="14"/>
  <c r="F421" i="14"/>
  <c r="J421" i="14" s="1"/>
  <c r="D421" i="14"/>
  <c r="C421" i="14"/>
  <c r="G178" i="14"/>
  <c r="E178" i="14"/>
  <c r="F178" i="14"/>
  <c r="J178" i="14" s="1"/>
  <c r="H178" i="14"/>
  <c r="I178" i="14"/>
  <c r="C178" i="14"/>
  <c r="D178" i="14"/>
  <c r="C206" i="12"/>
  <c r="H206" i="12"/>
  <c r="D206" i="12"/>
  <c r="E206" i="12"/>
  <c r="I206" i="12"/>
  <c r="O206" i="12" s="1"/>
  <c r="G206" i="12"/>
  <c r="F206" i="12"/>
  <c r="J206" i="12" s="1"/>
  <c r="E146" i="13"/>
  <c r="I146" i="13"/>
  <c r="G146" i="13"/>
  <c r="K146" i="13" s="1"/>
  <c r="M146" i="13" s="1"/>
  <c r="H146" i="13"/>
  <c r="C146" i="13"/>
  <c r="D146" i="13"/>
  <c r="F146" i="13"/>
  <c r="J146" i="13" s="1"/>
  <c r="C223" i="14"/>
  <c r="H223" i="14"/>
  <c r="I223" i="14"/>
  <c r="G223" i="14"/>
  <c r="F223" i="14"/>
  <c r="J223" i="14" s="1"/>
  <c r="E223" i="14"/>
  <c r="D223" i="14"/>
  <c r="G308" i="14"/>
  <c r="I308" i="14"/>
  <c r="C308" i="14"/>
  <c r="F308" i="14"/>
  <c r="J308" i="14" s="1"/>
  <c r="H308" i="14"/>
  <c r="D308" i="14"/>
  <c r="E308" i="14"/>
  <c r="D171" i="12"/>
  <c r="C171" i="12"/>
  <c r="E171" i="12"/>
  <c r="H171" i="12"/>
  <c r="F171" i="12"/>
  <c r="J171" i="12" s="1"/>
  <c r="G171" i="12"/>
  <c r="I171" i="12"/>
  <c r="O171" i="12" s="1"/>
  <c r="G277" i="11"/>
  <c r="K277" i="11" s="1"/>
  <c r="M277" i="11" s="1"/>
  <c r="F277" i="11"/>
  <c r="J277" i="11" s="1"/>
  <c r="I277" i="11"/>
  <c r="D277" i="11"/>
  <c r="H277" i="11"/>
  <c r="C277" i="11"/>
  <c r="E277" i="11"/>
  <c r="G226" i="15"/>
  <c r="C226" i="15"/>
  <c r="D226" i="15"/>
  <c r="E226" i="15"/>
  <c r="F226" i="15"/>
  <c r="J226" i="15" s="1"/>
  <c r="H226" i="15"/>
  <c r="I226" i="15"/>
  <c r="G49" i="14"/>
  <c r="H49" i="14"/>
  <c r="C49" i="14"/>
  <c r="I49" i="14"/>
  <c r="E49" i="14"/>
  <c r="D49" i="14"/>
  <c r="F49" i="14"/>
  <c r="J49" i="14" s="1"/>
  <c r="G30" i="11"/>
  <c r="K30" i="11" s="1"/>
  <c r="M30" i="11" s="1"/>
  <c r="F30" i="11"/>
  <c r="J30" i="11" s="1"/>
  <c r="I30" i="11"/>
  <c r="H30" i="11"/>
  <c r="C30" i="11"/>
  <c r="E30" i="11"/>
  <c r="D30" i="11"/>
  <c r="G317" i="14"/>
  <c r="F317" i="14"/>
  <c r="J317" i="14" s="1"/>
  <c r="D317" i="14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F141" i="11"/>
  <c r="J141" i="11" s="1"/>
  <c r="D141" i="11"/>
  <c r="H141" i="11"/>
  <c r="I141" i="11"/>
  <c r="C141" i="11"/>
  <c r="E141" i="11"/>
  <c r="G141" i="11"/>
  <c r="K141" i="11" s="1"/>
  <c r="M141" i="11" s="1"/>
  <c r="C27" i="13"/>
  <c r="F27" i="13"/>
  <c r="J27" i="13" s="1"/>
  <c r="H27" i="13"/>
  <c r="E27" i="13"/>
  <c r="D27" i="13"/>
  <c r="I27" i="13"/>
  <c r="G27" i="13"/>
  <c r="G6" i="13"/>
  <c r="F6" i="13"/>
  <c r="J6" i="13" s="1"/>
  <c r="C6" i="13"/>
  <c r="H6" i="13"/>
  <c r="E6" i="13"/>
  <c r="D6" i="13"/>
  <c r="I6" i="13"/>
  <c r="D180" i="13"/>
  <c r="I180" i="13"/>
  <c r="H180" i="13"/>
  <c r="G180" i="13"/>
  <c r="K180" i="13" s="1"/>
  <c r="M180" i="13" s="1"/>
  <c r="F180" i="13"/>
  <c r="J180" i="13" s="1"/>
  <c r="E180" i="13"/>
  <c r="C180" i="13"/>
  <c r="H73" i="13"/>
  <c r="G73" i="13"/>
  <c r="K73" i="13" s="1"/>
  <c r="M73" i="13" s="1"/>
  <c r="D73" i="13"/>
  <c r="F73" i="13"/>
  <c r="J73" i="13" s="1"/>
  <c r="I73" i="13"/>
  <c r="E73" i="13"/>
  <c r="C73" i="13"/>
  <c r="F246" i="14"/>
  <c r="J246" i="14" s="1"/>
  <c r="C246" i="14"/>
  <c r="I246" i="14"/>
  <c r="H246" i="14"/>
  <c r="E246" i="14"/>
  <c r="D246" i="14"/>
  <c r="G246" i="14"/>
  <c r="C342" i="14"/>
  <c r="H342" i="14"/>
  <c r="G342" i="14"/>
  <c r="E342" i="14"/>
  <c r="F342" i="14"/>
  <c r="J342" i="14" s="1"/>
  <c r="I342" i="14"/>
  <c r="D342" i="14"/>
  <c r="I25" i="13"/>
  <c r="F25" i="13"/>
  <c r="J25" i="13" s="1"/>
  <c r="H25" i="13"/>
  <c r="G25" i="13"/>
  <c r="D25" i="13"/>
  <c r="C25" i="13"/>
  <c r="E25" i="13"/>
  <c r="F51" i="11"/>
  <c r="J51" i="11" s="1"/>
  <c r="G51" i="11"/>
  <c r="E51" i="11"/>
  <c r="H51" i="11"/>
  <c r="C51" i="11"/>
  <c r="D51" i="11"/>
  <c r="I51" i="11"/>
  <c r="E159" i="13"/>
  <c r="D159" i="13"/>
  <c r="H159" i="13"/>
  <c r="F159" i="13"/>
  <c r="J159" i="13" s="1"/>
  <c r="G159" i="13"/>
  <c r="K159" i="13" s="1"/>
  <c r="M159" i="13" s="1"/>
  <c r="C159" i="13"/>
  <c r="I159" i="13"/>
  <c r="C57" i="14"/>
  <c r="E57" i="14"/>
  <c r="I57" i="14"/>
  <c r="F57" i="14"/>
  <c r="J57" i="14" s="1"/>
  <c r="D57" i="14"/>
  <c r="H57" i="14"/>
  <c r="G57" i="14"/>
  <c r="F168" i="13"/>
  <c r="J168" i="13" s="1"/>
  <c r="H168" i="13"/>
  <c r="D168" i="13"/>
  <c r="E168" i="13"/>
  <c r="I168" i="13"/>
  <c r="C168" i="13"/>
  <c r="G168" i="13"/>
  <c r="K168" i="13" s="1"/>
  <c r="M168" i="13" s="1"/>
  <c r="G430" i="14"/>
  <c r="I430" i="14"/>
  <c r="D430" i="14"/>
  <c r="H430" i="14"/>
  <c r="C430" i="14"/>
  <c r="F430" i="14"/>
  <c r="J430" i="14" s="1"/>
  <c r="E430" i="14"/>
  <c r="H197" i="11"/>
  <c r="F197" i="11"/>
  <c r="J197" i="11" s="1"/>
  <c r="C197" i="11"/>
  <c r="I197" i="11"/>
  <c r="G197" i="11"/>
  <c r="K197" i="11" s="1"/>
  <c r="M197" i="11" s="1"/>
  <c r="E197" i="11"/>
  <c r="D197" i="11"/>
  <c r="G32" i="14"/>
  <c r="I32" i="14"/>
  <c r="H32" i="14"/>
  <c r="C32" i="14"/>
  <c r="F32" i="14"/>
  <c r="J32" i="14" s="1"/>
  <c r="D32" i="14"/>
  <c r="E32" i="14"/>
  <c r="F337" i="14"/>
  <c r="J337" i="14" s="1"/>
  <c r="I337" i="14"/>
  <c r="H337" i="14"/>
  <c r="D337" i="14"/>
  <c r="E337" i="14"/>
  <c r="C337" i="14"/>
  <c r="G337" i="14"/>
  <c r="G113" i="15"/>
  <c r="D113" i="15"/>
  <c r="I113" i="15"/>
  <c r="E113" i="15"/>
  <c r="H113" i="15"/>
  <c r="F113" i="15"/>
  <c r="J113" i="15" s="1"/>
  <c r="C113" i="15"/>
  <c r="I115" i="15"/>
  <c r="F115" i="15"/>
  <c r="J115" i="15" s="1"/>
  <c r="E115" i="15"/>
  <c r="D115" i="15"/>
  <c r="G115" i="15"/>
  <c r="H115" i="15"/>
  <c r="C115" i="15"/>
  <c r="H296" i="13"/>
  <c r="G296" i="13"/>
  <c r="K296" i="13" s="1"/>
  <c r="M296" i="13" s="1"/>
  <c r="F296" i="13"/>
  <c r="J296" i="13" s="1"/>
  <c r="D296" i="13"/>
  <c r="C296" i="13"/>
  <c r="I296" i="13"/>
  <c r="E296" i="13"/>
  <c r="F99" i="13"/>
  <c r="J99" i="13" s="1"/>
  <c r="E99" i="13"/>
  <c r="D99" i="13"/>
  <c r="I99" i="13"/>
  <c r="G99" i="13"/>
  <c r="K99" i="13" s="1"/>
  <c r="M99" i="13" s="1"/>
  <c r="C99" i="13"/>
  <c r="H99" i="13"/>
  <c r="C135" i="11"/>
  <c r="H135" i="11"/>
  <c r="E135" i="11"/>
  <c r="I135" i="11"/>
  <c r="G135" i="11"/>
  <c r="K135" i="11" s="1"/>
  <c r="M135" i="11" s="1"/>
  <c r="D135" i="11"/>
  <c r="F135" i="11"/>
  <c r="J135" i="11" s="1"/>
  <c r="D357" i="14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I185" i="15"/>
  <c r="F185" i="15"/>
  <c r="J185" i="15" s="1"/>
  <c r="C185" i="15"/>
  <c r="G191" i="15"/>
  <c r="E191" i="15"/>
  <c r="F191" i="15"/>
  <c r="J191" i="15" s="1"/>
  <c r="H191" i="15"/>
  <c r="C191" i="15"/>
  <c r="D191" i="15"/>
  <c r="I191" i="15"/>
  <c r="F255" i="13"/>
  <c r="J255" i="13" s="1"/>
  <c r="I255" i="13"/>
  <c r="C255" i="13"/>
  <c r="E255" i="13"/>
  <c r="D255" i="13"/>
  <c r="G255" i="13"/>
  <c r="K255" i="13" s="1"/>
  <c r="M255" i="13" s="1"/>
  <c r="H255" i="13"/>
  <c r="C82" i="13"/>
  <c r="D82" i="13"/>
  <c r="E82" i="13"/>
  <c r="G82" i="13"/>
  <c r="K82" i="13" s="1"/>
  <c r="M82" i="13" s="1"/>
  <c r="H82" i="13"/>
  <c r="F82" i="13"/>
  <c r="J82" i="13" s="1"/>
  <c r="I82" i="13"/>
  <c r="D258" i="14"/>
  <c r="I258" i="14"/>
  <c r="F258" i="14"/>
  <c r="J258" i="14" s="1"/>
  <c r="E258" i="14"/>
  <c r="G258" i="14"/>
  <c r="H258" i="14"/>
  <c r="C258" i="14"/>
  <c r="C68" i="11"/>
  <c r="G68" i="11"/>
  <c r="K68" i="11" s="1"/>
  <c r="M68" i="11" s="1"/>
  <c r="I68" i="11"/>
  <c r="F68" i="11"/>
  <c r="J68" i="11" s="1"/>
  <c r="H68" i="11"/>
  <c r="E68" i="11"/>
  <c r="D68" i="11"/>
  <c r="H154" i="11"/>
  <c r="I154" i="11"/>
  <c r="F154" i="11"/>
  <c r="J154" i="11" s="1"/>
  <c r="C154" i="11"/>
  <c r="G154" i="11"/>
  <c r="K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I406" i="14"/>
  <c r="H321" i="14"/>
  <c r="I321" i="14"/>
  <c r="E321" i="14"/>
  <c r="F321" i="14"/>
  <c r="J321" i="14" s="1"/>
  <c r="C321" i="14"/>
  <c r="G321" i="14"/>
  <c r="D321" i="14"/>
  <c r="E67" i="15"/>
  <c r="F67" i="15"/>
  <c r="J67" i="15" s="1"/>
  <c r="D67" i="15"/>
  <c r="C67" i="15"/>
  <c r="I67" i="15"/>
  <c r="G67" i="15"/>
  <c r="H67" i="15"/>
  <c r="G146" i="11"/>
  <c r="K146" i="11" s="1"/>
  <c r="M146" i="11" s="1"/>
  <c r="F146" i="11"/>
  <c r="J146" i="11" s="1"/>
  <c r="H146" i="11"/>
  <c r="D146" i="11"/>
  <c r="I146" i="11"/>
  <c r="C146" i="11"/>
  <c r="E146" i="11"/>
  <c r="G66" i="13"/>
  <c r="K66" i="13" s="1"/>
  <c r="M66" i="13" s="1"/>
  <c r="C66" i="13"/>
  <c r="F66" i="13"/>
  <c r="J66" i="13" s="1"/>
  <c r="D66" i="13"/>
  <c r="H66" i="13"/>
  <c r="E66" i="13"/>
  <c r="I66" i="13"/>
  <c r="D495" i="14"/>
  <c r="H495" i="14"/>
  <c r="F495" i="14"/>
  <c r="J495" i="14" s="1"/>
  <c r="E495" i="14"/>
  <c r="G495" i="14"/>
  <c r="I495" i="14"/>
  <c r="C495" i="14"/>
  <c r="D63" i="14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C55" i="14"/>
  <c r="G434" i="14"/>
  <c r="H434" i="14"/>
  <c r="F434" i="14"/>
  <c r="J434" i="14" s="1"/>
  <c r="E434" i="14"/>
  <c r="I434" i="14"/>
  <c r="D434" i="14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J79" i="15" s="1"/>
  <c r="D79" i="15"/>
  <c r="C79" i="15"/>
  <c r="I79" i="15"/>
  <c r="G79" i="15"/>
  <c r="F34" i="13"/>
  <c r="J34" i="13" s="1"/>
  <c r="E34" i="13"/>
  <c r="G34" i="13"/>
  <c r="D34" i="13"/>
  <c r="H34" i="13"/>
  <c r="C34" i="13"/>
  <c r="I34" i="13"/>
  <c r="F278" i="13"/>
  <c r="J278" i="13" s="1"/>
  <c r="E278" i="13"/>
  <c r="H278" i="13"/>
  <c r="C278" i="13"/>
  <c r="I278" i="13"/>
  <c r="D278" i="13"/>
  <c r="G278" i="13"/>
  <c r="K278" i="13" s="1"/>
  <c r="M278" i="13" s="1"/>
  <c r="F157" i="14"/>
  <c r="J157" i="14" s="1"/>
  <c r="H157" i="14"/>
  <c r="C157" i="14"/>
  <c r="D157" i="14"/>
  <c r="I157" i="14"/>
  <c r="E157" i="14"/>
  <c r="G157" i="14"/>
  <c r="E208" i="11"/>
  <c r="C208" i="11"/>
  <c r="I208" i="11"/>
  <c r="F208" i="11"/>
  <c r="J208" i="11" s="1"/>
  <c r="G208" i="11"/>
  <c r="K208" i="11" s="1"/>
  <c r="M208" i="11" s="1"/>
  <c r="D208" i="11"/>
  <c r="H208" i="11"/>
  <c r="D99" i="14"/>
  <c r="H99" i="14"/>
  <c r="G99" i="14"/>
  <c r="F99" i="14"/>
  <c r="J99" i="14" s="1"/>
  <c r="I99" i="14"/>
  <c r="E99" i="14"/>
  <c r="C99" i="14"/>
  <c r="F116" i="11"/>
  <c r="J116" i="11" s="1"/>
  <c r="H116" i="11"/>
  <c r="I116" i="11"/>
  <c r="C116" i="11"/>
  <c r="G116" i="11"/>
  <c r="K116" i="11" s="1"/>
  <c r="M116" i="11" s="1"/>
  <c r="D116" i="11"/>
  <c r="E116" i="11"/>
  <c r="I112" i="15"/>
  <c r="F112" i="15"/>
  <c r="J112" i="15" s="1"/>
  <c r="D112" i="15"/>
  <c r="H112" i="15"/>
  <c r="C112" i="15"/>
  <c r="E112" i="15"/>
  <c r="G112" i="15"/>
  <c r="I124" i="13"/>
  <c r="H124" i="13"/>
  <c r="E124" i="13"/>
  <c r="C124" i="13"/>
  <c r="F124" i="13"/>
  <c r="J124" i="13" s="1"/>
  <c r="G124" i="13"/>
  <c r="K124" i="13" s="1"/>
  <c r="M124" i="13" s="1"/>
  <c r="D124" i="13"/>
  <c r="I225" i="11"/>
  <c r="C225" i="11"/>
  <c r="F225" i="11"/>
  <c r="J225" i="11" s="1"/>
  <c r="G225" i="11"/>
  <c r="K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G346" i="14"/>
  <c r="I346" i="14"/>
  <c r="H346" i="14"/>
  <c r="C346" i="14"/>
  <c r="F335" i="14"/>
  <c r="J335" i="14" s="1"/>
  <c r="H335" i="14"/>
  <c r="C335" i="14"/>
  <c r="D335" i="14"/>
  <c r="G335" i="14"/>
  <c r="I335" i="14"/>
  <c r="E335" i="14"/>
  <c r="F156" i="14"/>
  <c r="J156" i="14" s="1"/>
  <c r="D156" i="14"/>
  <c r="C156" i="14"/>
  <c r="I156" i="14"/>
  <c r="E156" i="14"/>
  <c r="G156" i="14"/>
  <c r="H156" i="14"/>
  <c r="D11" i="11"/>
  <c r="E11" i="11"/>
  <c r="I11" i="11"/>
  <c r="F11" i="11"/>
  <c r="J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I56" i="15"/>
  <c r="F56" i="15"/>
  <c r="J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I257" i="15"/>
  <c r="F257" i="15"/>
  <c r="J257" i="15" s="1"/>
  <c r="H60" i="11"/>
  <c r="G60" i="11"/>
  <c r="K60" i="11" s="1"/>
  <c r="M60" i="11" s="1"/>
  <c r="F60" i="11"/>
  <c r="J60" i="11" s="1"/>
  <c r="E60" i="11"/>
  <c r="C60" i="11"/>
  <c r="I60" i="11"/>
  <c r="D60" i="11"/>
  <c r="E243" i="15"/>
  <c r="F243" i="15"/>
  <c r="J243" i="15" s="1"/>
  <c r="D243" i="15"/>
  <c r="C243" i="15"/>
  <c r="G243" i="15"/>
  <c r="H243" i="15"/>
  <c r="I243" i="15"/>
  <c r="E252" i="13"/>
  <c r="C252" i="13"/>
  <c r="F252" i="13"/>
  <c r="J252" i="13" s="1"/>
  <c r="I252" i="13"/>
  <c r="G252" i="13"/>
  <c r="K252" i="13" s="1"/>
  <c r="M252" i="13" s="1"/>
  <c r="H252" i="13"/>
  <c r="D252" i="13"/>
  <c r="C37" i="15"/>
  <c r="I37" i="15"/>
  <c r="E37" i="15"/>
  <c r="G37" i="15"/>
  <c r="F37" i="15"/>
  <c r="J37" i="15" s="1"/>
  <c r="H37" i="15"/>
  <c r="D37" i="15"/>
  <c r="I90" i="13"/>
  <c r="G90" i="13"/>
  <c r="K90" i="13" s="1"/>
  <c r="M90" i="13" s="1"/>
  <c r="H90" i="13"/>
  <c r="D90" i="13"/>
  <c r="C90" i="13"/>
  <c r="F90" i="13"/>
  <c r="J90" i="13" s="1"/>
  <c r="E90" i="13"/>
  <c r="H217" i="15"/>
  <c r="E217" i="15"/>
  <c r="I217" i="15"/>
  <c r="F217" i="15"/>
  <c r="J217" i="15" s="1"/>
  <c r="C217" i="15"/>
  <c r="G217" i="15"/>
  <c r="D217" i="15"/>
  <c r="C280" i="11"/>
  <c r="E280" i="11"/>
  <c r="F280" i="11"/>
  <c r="J280" i="11" s="1"/>
  <c r="I280" i="11"/>
  <c r="H280" i="11"/>
  <c r="G280" i="11"/>
  <c r="K280" i="11" s="1"/>
  <c r="M280" i="11" s="1"/>
  <c r="D280" i="11"/>
  <c r="D468" i="14"/>
  <c r="G468" i="14"/>
  <c r="C468" i="14"/>
  <c r="I468" i="14"/>
  <c r="E468" i="14"/>
  <c r="F468" i="14"/>
  <c r="J468" i="14" s="1"/>
  <c r="H468" i="14"/>
  <c r="H238" i="15"/>
  <c r="G238" i="15"/>
  <c r="I238" i="15"/>
  <c r="F238" i="15"/>
  <c r="J238" i="15" s="1"/>
  <c r="E238" i="15"/>
  <c r="C238" i="15"/>
  <c r="D238" i="15"/>
  <c r="D283" i="11"/>
  <c r="C283" i="11"/>
  <c r="H283" i="11"/>
  <c r="F283" i="11"/>
  <c r="J283" i="11" s="1"/>
  <c r="E283" i="11"/>
  <c r="I283" i="11"/>
  <c r="G283" i="11"/>
  <c r="K283" i="11" s="1"/>
  <c r="M283" i="11" s="1"/>
  <c r="I136" i="14"/>
  <c r="F136" i="14"/>
  <c r="J136" i="14" s="1"/>
  <c r="G136" i="14"/>
  <c r="C136" i="14"/>
  <c r="H136" i="14"/>
  <c r="D136" i="14"/>
  <c r="E136" i="14"/>
  <c r="D108" i="14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F282" i="15"/>
  <c r="J282" i="15" s="1"/>
  <c r="H282" i="15"/>
  <c r="G282" i="15"/>
  <c r="E282" i="15"/>
  <c r="I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K70" i="11" s="1"/>
  <c r="M70" i="11" s="1"/>
  <c r="E70" i="11"/>
  <c r="F70" i="11"/>
  <c r="J70" i="11" s="1"/>
  <c r="C70" i="11"/>
  <c r="H70" i="11"/>
  <c r="D70" i="11"/>
  <c r="I70" i="11"/>
  <c r="I417" i="14"/>
  <c r="C417" i="14"/>
  <c r="E417" i="14"/>
  <c r="D417" i="14"/>
  <c r="H417" i="14"/>
  <c r="F417" i="14"/>
  <c r="J417" i="14" s="1"/>
  <c r="G417" i="14"/>
  <c r="H178" i="15"/>
  <c r="E178" i="15"/>
  <c r="I178" i="15"/>
  <c r="G178" i="15"/>
  <c r="C178" i="15"/>
  <c r="D178" i="15"/>
  <c r="F178" i="15"/>
  <c r="J178" i="15" s="1"/>
  <c r="C503" i="14"/>
  <c r="H503" i="14"/>
  <c r="F503" i="14"/>
  <c r="J503" i="14" s="1"/>
  <c r="E503" i="14"/>
  <c r="D503" i="14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J196" i="15" s="1"/>
  <c r="D196" i="15"/>
  <c r="G196" i="15"/>
  <c r="C196" i="15"/>
  <c r="H196" i="15"/>
  <c r="E196" i="15"/>
  <c r="I196" i="15"/>
  <c r="C245" i="13"/>
  <c r="H245" i="13"/>
  <c r="G245" i="13"/>
  <c r="K245" i="13" s="1"/>
  <c r="M245" i="13" s="1"/>
  <c r="I245" i="13"/>
  <c r="D245" i="13"/>
  <c r="E245" i="13"/>
  <c r="F245" i="13"/>
  <c r="J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K54" i="11" s="1"/>
  <c r="M54" i="11" s="1"/>
  <c r="D54" i="11"/>
  <c r="I54" i="11"/>
  <c r="E54" i="11"/>
  <c r="F54" i="11"/>
  <c r="J54" i="11" s="1"/>
  <c r="H54" i="11"/>
  <c r="C54" i="11"/>
  <c r="I59" i="13"/>
  <c r="D59" i="13"/>
  <c r="G59" i="13"/>
  <c r="K59" i="13" s="1"/>
  <c r="M59" i="13" s="1"/>
  <c r="F59" i="13"/>
  <c r="J59" i="13" s="1"/>
  <c r="E59" i="13"/>
  <c r="C59" i="13"/>
  <c r="H59" i="13"/>
  <c r="G453" i="14"/>
  <c r="H453" i="14"/>
  <c r="C453" i="14"/>
  <c r="I453" i="14"/>
  <c r="D453" i="14"/>
  <c r="F453" i="14"/>
  <c r="J453" i="14" s="1"/>
  <c r="E453" i="14"/>
  <c r="C243" i="13"/>
  <c r="F243" i="13"/>
  <c r="J243" i="13" s="1"/>
  <c r="E243" i="13"/>
  <c r="G243" i="13"/>
  <c r="K243" i="13" s="1"/>
  <c r="M243" i="13" s="1"/>
  <c r="I243" i="13"/>
  <c r="D243" i="13"/>
  <c r="H243" i="13"/>
  <c r="H280" i="15"/>
  <c r="F280" i="15"/>
  <c r="J280" i="15" s="1"/>
  <c r="G280" i="15"/>
  <c r="E280" i="15"/>
  <c r="I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I108" i="13"/>
  <c r="F108" i="13"/>
  <c r="J108" i="13" s="1"/>
  <c r="D108" i="13"/>
  <c r="H108" i="13"/>
  <c r="G108" i="13"/>
  <c r="K108" i="13" s="1"/>
  <c r="M108" i="13" s="1"/>
  <c r="C108" i="13"/>
  <c r="G194" i="12"/>
  <c r="H194" i="12"/>
  <c r="D194" i="12"/>
  <c r="E194" i="12"/>
  <c r="C194" i="12"/>
  <c r="F194" i="12"/>
  <c r="J194" i="12" s="1"/>
  <c r="I194" i="12"/>
  <c r="O194" i="12" s="1"/>
  <c r="D124" i="14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I278" i="11"/>
  <c r="H278" i="11"/>
  <c r="F278" i="11"/>
  <c r="J278" i="11" s="1"/>
  <c r="C278" i="11"/>
  <c r="D278" i="11"/>
  <c r="G278" i="11"/>
  <c r="K278" i="11" s="1"/>
  <c r="M278" i="11" s="1"/>
  <c r="E278" i="11"/>
  <c r="F200" i="11"/>
  <c r="J200" i="11" s="1"/>
  <c r="C200" i="11"/>
  <c r="I200" i="11"/>
  <c r="H200" i="11"/>
  <c r="E200" i="11"/>
  <c r="G200" i="11"/>
  <c r="K200" i="11" s="1"/>
  <c r="M200" i="11" s="1"/>
  <c r="D200" i="11"/>
  <c r="D164" i="14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C155" i="14"/>
  <c r="I237" i="14"/>
  <c r="H237" i="14"/>
  <c r="G237" i="14"/>
  <c r="F237" i="14"/>
  <c r="J237" i="14" s="1"/>
  <c r="D237" i="14"/>
  <c r="E237" i="14"/>
  <c r="C237" i="14"/>
  <c r="I36" i="12"/>
  <c r="O36" i="12" s="1"/>
  <c r="G36" i="12"/>
  <c r="E36" i="12"/>
  <c r="F36" i="12"/>
  <c r="J36" i="12" s="1"/>
  <c r="C36" i="12"/>
  <c r="D36" i="12"/>
  <c r="H36" i="12"/>
  <c r="I12" i="15"/>
  <c r="F12" i="15"/>
  <c r="J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H236" i="13"/>
  <c r="F236" i="13"/>
  <c r="J236" i="13" s="1"/>
  <c r="C236" i="13"/>
  <c r="G236" i="13"/>
  <c r="K236" i="13" s="1"/>
  <c r="M236" i="13" s="1"/>
  <c r="E236" i="13"/>
  <c r="I236" i="13"/>
  <c r="D236" i="13"/>
  <c r="E194" i="14"/>
  <c r="G194" i="14"/>
  <c r="H194" i="14"/>
  <c r="F194" i="14"/>
  <c r="J194" i="14" s="1"/>
  <c r="I194" i="14"/>
  <c r="D194" i="14"/>
  <c r="C194" i="14"/>
  <c r="C271" i="15"/>
  <c r="D271" i="15"/>
  <c r="I271" i="15"/>
  <c r="E271" i="15"/>
  <c r="F271" i="15"/>
  <c r="J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J48" i="11" s="1"/>
  <c r="G48" i="11"/>
  <c r="K48" i="11" s="1"/>
  <c r="M48" i="11" s="1"/>
  <c r="E48" i="11"/>
  <c r="H48" i="11"/>
  <c r="D48" i="11"/>
  <c r="C48" i="11"/>
  <c r="I48" i="11"/>
  <c r="E195" i="15"/>
  <c r="F195" i="15"/>
  <c r="J195" i="15" s="1"/>
  <c r="G195" i="15"/>
  <c r="I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F362" i="14"/>
  <c r="J362" i="14" s="1"/>
  <c r="H362" i="14"/>
  <c r="D40" i="11"/>
  <c r="H40" i="11"/>
  <c r="I40" i="11"/>
  <c r="E40" i="11"/>
  <c r="G40" i="11"/>
  <c r="K40" i="11" s="1"/>
  <c r="M40" i="11" s="1"/>
  <c r="F40" i="11"/>
  <c r="J40" i="11" s="1"/>
  <c r="C40" i="11"/>
  <c r="H197" i="15"/>
  <c r="C197" i="15"/>
  <c r="D197" i="15"/>
  <c r="E197" i="15"/>
  <c r="F197" i="15"/>
  <c r="J197" i="15" s="1"/>
  <c r="G197" i="15"/>
  <c r="I197" i="15"/>
  <c r="C303" i="13"/>
  <c r="D303" i="13"/>
  <c r="G303" i="13"/>
  <c r="K303" i="13" s="1"/>
  <c r="M303" i="13" s="1"/>
  <c r="F303" i="13"/>
  <c r="J303" i="13" s="1"/>
  <c r="I303" i="13"/>
  <c r="H303" i="13"/>
  <c r="E303" i="13"/>
  <c r="F253" i="14"/>
  <c r="J253" i="14" s="1"/>
  <c r="C253" i="14"/>
  <c r="D253" i="14"/>
  <c r="E253" i="14"/>
  <c r="I253" i="14"/>
  <c r="H253" i="14"/>
  <c r="G253" i="14"/>
  <c r="D40" i="15"/>
  <c r="H40" i="15"/>
  <c r="F40" i="15"/>
  <c r="J40" i="15" s="1"/>
  <c r="G40" i="15"/>
  <c r="E40" i="15"/>
  <c r="I40" i="15"/>
  <c r="C40" i="15"/>
  <c r="C217" i="13"/>
  <c r="G217" i="13"/>
  <c r="K217" i="13" s="1"/>
  <c r="M217" i="13" s="1"/>
  <c r="D217" i="13"/>
  <c r="I217" i="13"/>
  <c r="F217" i="13"/>
  <c r="J217" i="13" s="1"/>
  <c r="H217" i="13"/>
  <c r="E217" i="13"/>
  <c r="G69" i="15"/>
  <c r="C69" i="15"/>
  <c r="F69" i="15"/>
  <c r="J69" i="15" s="1"/>
  <c r="D69" i="15"/>
  <c r="I69" i="15"/>
  <c r="E69" i="15"/>
  <c r="H69" i="15"/>
  <c r="D293" i="15"/>
  <c r="F293" i="15"/>
  <c r="J293" i="15" s="1"/>
  <c r="H293" i="15"/>
  <c r="G293" i="15"/>
  <c r="C293" i="15"/>
  <c r="E293" i="15"/>
  <c r="I293" i="15"/>
  <c r="E163" i="11"/>
  <c r="H163" i="11"/>
  <c r="D163" i="11"/>
  <c r="I163" i="11"/>
  <c r="C163" i="11"/>
  <c r="G163" i="11"/>
  <c r="K163" i="11" s="1"/>
  <c r="M163" i="11" s="1"/>
  <c r="F163" i="11"/>
  <c r="J163" i="11" s="1"/>
  <c r="F100" i="15"/>
  <c r="J100" i="15" s="1"/>
  <c r="D100" i="15"/>
  <c r="C100" i="15"/>
  <c r="H100" i="15"/>
  <c r="E100" i="15"/>
  <c r="G100" i="15"/>
  <c r="I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K112" i="13" s="1"/>
  <c r="M112" i="13" s="1"/>
  <c r="I112" i="13"/>
  <c r="F112" i="13"/>
  <c r="J112" i="13" s="1"/>
  <c r="E112" i="13"/>
  <c r="D112" i="13"/>
  <c r="E392" i="14"/>
  <c r="H392" i="14"/>
  <c r="F392" i="14"/>
  <c r="J392" i="14" s="1"/>
  <c r="D392" i="14"/>
  <c r="C392" i="14"/>
  <c r="G392" i="14"/>
  <c r="I392" i="14"/>
  <c r="D24" i="11"/>
  <c r="H24" i="11"/>
  <c r="F24" i="11"/>
  <c r="J24" i="11" s="1"/>
  <c r="C24" i="11"/>
  <c r="E24" i="11"/>
  <c r="I24" i="11"/>
  <c r="G24" i="11"/>
  <c r="K24" i="11" s="1"/>
  <c r="M24" i="11" s="1"/>
  <c r="E9" i="11"/>
  <c r="F9" i="11"/>
  <c r="J9" i="11" s="1"/>
  <c r="C9" i="11"/>
  <c r="I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I149" i="15"/>
  <c r="H149" i="15"/>
  <c r="F149" i="15"/>
  <c r="J149" i="15" s="1"/>
  <c r="C149" i="15"/>
  <c r="G135" i="13"/>
  <c r="K135" i="13" s="1"/>
  <c r="M135" i="13" s="1"/>
  <c r="E135" i="13"/>
  <c r="F135" i="13"/>
  <c r="J135" i="13" s="1"/>
  <c r="H135" i="13"/>
  <c r="I135" i="13"/>
  <c r="D135" i="13"/>
  <c r="C135" i="13"/>
  <c r="I491" i="14"/>
  <c r="C491" i="14"/>
  <c r="H491" i="14"/>
  <c r="D491" i="14"/>
  <c r="E491" i="14"/>
  <c r="G491" i="14"/>
  <c r="F491" i="14"/>
  <c r="J491" i="14" s="1"/>
  <c r="G167" i="14"/>
  <c r="I167" i="14"/>
  <c r="C167" i="14"/>
  <c r="E167" i="14"/>
  <c r="D167" i="14"/>
  <c r="H167" i="14"/>
  <c r="F167" i="14"/>
  <c r="J167" i="14" s="1"/>
  <c r="E236" i="15"/>
  <c r="D236" i="15"/>
  <c r="I236" i="15"/>
  <c r="G236" i="15"/>
  <c r="F236" i="15"/>
  <c r="J236" i="15" s="1"/>
  <c r="C236" i="15"/>
  <c r="H236" i="15"/>
  <c r="C5" i="15"/>
  <c r="I5" i="15"/>
  <c r="F5" i="15"/>
  <c r="J5" i="15" s="1"/>
  <c r="E5" i="15"/>
  <c r="G5" i="15"/>
  <c r="H5" i="15"/>
  <c r="D5" i="15"/>
  <c r="C187" i="15"/>
  <c r="I187" i="15"/>
  <c r="G187" i="15"/>
  <c r="D187" i="15"/>
  <c r="H187" i="15"/>
  <c r="E187" i="15"/>
  <c r="F187" i="15"/>
  <c r="J187" i="15" s="1"/>
  <c r="H138" i="11"/>
  <c r="C138" i="11"/>
  <c r="F138" i="11"/>
  <c r="J138" i="11" s="1"/>
  <c r="D138" i="11"/>
  <c r="G138" i="11"/>
  <c r="E138" i="11"/>
  <c r="I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J223" i="15" s="1"/>
  <c r="E223" i="15"/>
  <c r="I223" i="15"/>
  <c r="G223" i="15"/>
  <c r="E84" i="14"/>
  <c r="G84" i="14"/>
  <c r="H84" i="14"/>
  <c r="F84" i="14"/>
  <c r="J84" i="14" s="1"/>
  <c r="C84" i="14"/>
  <c r="I84" i="14"/>
  <c r="D84" i="14"/>
  <c r="D167" i="15"/>
  <c r="H167" i="15"/>
  <c r="C167" i="15"/>
  <c r="E167" i="15"/>
  <c r="I167" i="15"/>
  <c r="F167" i="15"/>
  <c r="J167" i="15" s="1"/>
  <c r="G167" i="15"/>
  <c r="G199" i="14"/>
  <c r="D199" i="14"/>
  <c r="H199" i="14"/>
  <c r="I199" i="14"/>
  <c r="F199" i="14"/>
  <c r="J199" i="14" s="1"/>
  <c r="E199" i="14"/>
  <c r="C199" i="14"/>
  <c r="G234" i="15"/>
  <c r="I234" i="15"/>
  <c r="C234" i="15"/>
  <c r="F234" i="15"/>
  <c r="J234" i="15" s="1"/>
  <c r="D234" i="15"/>
  <c r="E234" i="15"/>
  <c r="H234" i="15"/>
  <c r="F132" i="14"/>
  <c r="J132" i="14" s="1"/>
  <c r="G132" i="14"/>
  <c r="H132" i="14"/>
  <c r="D132" i="14"/>
  <c r="E132" i="14"/>
  <c r="C132" i="14"/>
  <c r="I132" i="14"/>
  <c r="D283" i="14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E274" i="14"/>
  <c r="G274" i="14"/>
  <c r="I274" i="14"/>
  <c r="C198" i="14"/>
  <c r="F198" i="14"/>
  <c r="J198" i="14" s="1"/>
  <c r="E198" i="14"/>
  <c r="I198" i="14"/>
  <c r="D198" i="14"/>
  <c r="H198" i="14"/>
  <c r="G198" i="14"/>
  <c r="H62" i="13"/>
  <c r="D62" i="13"/>
  <c r="C62" i="13"/>
  <c r="F62" i="13"/>
  <c r="J62" i="13" s="1"/>
  <c r="I62" i="13"/>
  <c r="E62" i="13"/>
  <c r="G62" i="13"/>
  <c r="K62" i="13" s="1"/>
  <c r="M62" i="13" s="1"/>
  <c r="F167" i="11"/>
  <c r="J167" i="11" s="1"/>
  <c r="C167" i="11"/>
  <c r="H167" i="11"/>
  <c r="I167" i="11"/>
  <c r="E167" i="11"/>
  <c r="D167" i="11"/>
  <c r="G167" i="11"/>
  <c r="K167" i="11" s="1"/>
  <c r="M167" i="11" s="1"/>
  <c r="I369" i="14"/>
  <c r="C369" i="14"/>
  <c r="G369" i="14"/>
  <c r="D369" i="14"/>
  <c r="H369" i="14"/>
  <c r="F369" i="14"/>
  <c r="J369" i="14" s="1"/>
  <c r="E369" i="14"/>
  <c r="J27" i="14"/>
  <c r="I37" i="12"/>
  <c r="O37" i="12" s="1"/>
  <c r="E37" i="12"/>
  <c r="F37" i="12"/>
  <c r="J37" i="12" s="1"/>
  <c r="D37" i="12"/>
  <c r="H37" i="12"/>
  <c r="C37" i="12"/>
  <c r="G37" i="12"/>
  <c r="I121" i="15"/>
  <c r="H121" i="15"/>
  <c r="C121" i="15"/>
  <c r="F121" i="15"/>
  <c r="J121" i="15" s="1"/>
  <c r="D121" i="15"/>
  <c r="G121" i="15"/>
  <c r="E121" i="15"/>
  <c r="F53" i="11"/>
  <c r="J53" i="11" s="1"/>
  <c r="H53" i="11"/>
  <c r="G53" i="11"/>
  <c r="K53" i="11" s="1"/>
  <c r="M53" i="11" s="1"/>
  <c r="C53" i="11"/>
  <c r="D53" i="11"/>
  <c r="E53" i="11"/>
  <c r="I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K128" i="11" s="1"/>
  <c r="M128" i="11" s="1"/>
  <c r="D128" i="11"/>
  <c r="C128" i="11"/>
  <c r="I128" i="11"/>
  <c r="F128" i="11"/>
  <c r="J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C173" i="14"/>
  <c r="D46" i="14"/>
  <c r="F46" i="14"/>
  <c r="J46" i="14" s="1"/>
  <c r="G46" i="14"/>
  <c r="E46" i="14"/>
  <c r="I46" i="14"/>
  <c r="H46" i="14"/>
  <c r="C46" i="14"/>
  <c r="H34" i="11"/>
  <c r="G34" i="11"/>
  <c r="K34" i="11" s="1"/>
  <c r="M34" i="11" s="1"/>
  <c r="D34" i="11"/>
  <c r="C34" i="11"/>
  <c r="F34" i="11"/>
  <c r="J34" i="11" s="1"/>
  <c r="E34" i="11"/>
  <c r="I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K55" i="13" s="1"/>
  <c r="M55" i="13" s="1"/>
  <c r="I55" i="13"/>
  <c r="C55" i="13"/>
  <c r="F55" i="13"/>
  <c r="J55" i="13" s="1"/>
  <c r="H55" i="13"/>
  <c r="E262" i="14"/>
  <c r="C262" i="14"/>
  <c r="D262" i="14"/>
  <c r="H262" i="14"/>
  <c r="I262" i="14"/>
  <c r="F262" i="14"/>
  <c r="J262" i="14" s="1"/>
  <c r="G262" i="14"/>
  <c r="F219" i="15"/>
  <c r="J219" i="15" s="1"/>
  <c r="G219" i="15"/>
  <c r="I219" i="15"/>
  <c r="C219" i="15"/>
  <c r="H219" i="15"/>
  <c r="E219" i="15"/>
  <c r="D219" i="15"/>
  <c r="F57" i="15"/>
  <c r="J57" i="15" s="1"/>
  <c r="E57" i="15"/>
  <c r="H57" i="15"/>
  <c r="I57" i="15"/>
  <c r="D57" i="15"/>
  <c r="G57" i="15"/>
  <c r="C57" i="15"/>
  <c r="E76" i="15"/>
  <c r="G76" i="15"/>
  <c r="F76" i="15"/>
  <c r="J76" i="15" s="1"/>
  <c r="H76" i="15"/>
  <c r="I76" i="15"/>
  <c r="D76" i="15"/>
  <c r="C76" i="15"/>
  <c r="C186" i="13"/>
  <c r="H186" i="13"/>
  <c r="I186" i="13"/>
  <c r="E186" i="13"/>
  <c r="G186" i="13"/>
  <c r="K186" i="13" s="1"/>
  <c r="M186" i="13" s="1"/>
  <c r="D186" i="13"/>
  <c r="F186" i="13"/>
  <c r="J186" i="13" s="1"/>
  <c r="G181" i="11"/>
  <c r="K181" i="11" s="1"/>
  <c r="M181" i="11" s="1"/>
  <c r="H181" i="11"/>
  <c r="D181" i="11"/>
  <c r="F181" i="11"/>
  <c r="J181" i="11" s="1"/>
  <c r="I181" i="11"/>
  <c r="E181" i="11"/>
  <c r="C181" i="11"/>
  <c r="H125" i="14"/>
  <c r="I125" i="14"/>
  <c r="C125" i="14"/>
  <c r="D125" i="14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F143" i="14"/>
  <c r="J143" i="14" s="1"/>
  <c r="G143" i="14"/>
  <c r="H143" i="14"/>
  <c r="C143" i="14"/>
  <c r="E143" i="14"/>
  <c r="I143" i="14"/>
  <c r="D103" i="15"/>
  <c r="C103" i="15"/>
  <c r="E103" i="15"/>
  <c r="H103" i="15"/>
  <c r="I103" i="15"/>
  <c r="G103" i="15"/>
  <c r="F103" i="15"/>
  <c r="J103" i="15" s="1"/>
  <c r="I170" i="13"/>
  <c r="H170" i="13"/>
  <c r="F170" i="13"/>
  <c r="J170" i="13" s="1"/>
  <c r="D170" i="13"/>
  <c r="C170" i="13"/>
  <c r="E170" i="13"/>
  <c r="G170" i="13"/>
  <c r="K170" i="13" s="1"/>
  <c r="M170" i="13" s="1"/>
  <c r="C381" i="14"/>
  <c r="F381" i="14"/>
  <c r="J381" i="14" s="1"/>
  <c r="I381" i="14"/>
  <c r="D381" i="14"/>
  <c r="G381" i="14"/>
  <c r="H381" i="14"/>
  <c r="E381" i="14"/>
  <c r="F23" i="15"/>
  <c r="J23" i="15" s="1"/>
  <c r="G23" i="15"/>
  <c r="I23" i="15"/>
  <c r="D23" i="15"/>
  <c r="H23" i="15"/>
  <c r="E23" i="15"/>
  <c r="C23" i="15"/>
  <c r="I188" i="13"/>
  <c r="G188" i="13"/>
  <c r="K188" i="13" s="1"/>
  <c r="M188" i="13" s="1"/>
  <c r="D188" i="13"/>
  <c r="C188" i="13"/>
  <c r="H188" i="13"/>
  <c r="F188" i="13"/>
  <c r="J188" i="13" s="1"/>
  <c r="E188" i="13"/>
  <c r="G41" i="14"/>
  <c r="H41" i="14"/>
  <c r="D41" i="14"/>
  <c r="I41" i="14"/>
  <c r="C41" i="14"/>
  <c r="F41" i="14"/>
  <c r="J41" i="14" s="1"/>
  <c r="E41" i="14"/>
  <c r="D272" i="13"/>
  <c r="H272" i="13"/>
  <c r="F272" i="13"/>
  <c r="J272" i="13" s="1"/>
  <c r="C272" i="13"/>
  <c r="I272" i="13"/>
  <c r="G272" i="13"/>
  <c r="K272" i="13" s="1"/>
  <c r="M272" i="13" s="1"/>
  <c r="E272" i="13"/>
  <c r="C47" i="15"/>
  <c r="F47" i="15"/>
  <c r="J47" i="15" s="1"/>
  <c r="H47" i="15"/>
  <c r="E47" i="15"/>
  <c r="I47" i="15"/>
  <c r="G47" i="15"/>
  <c r="D47" i="15"/>
  <c r="G38" i="13"/>
  <c r="I38" i="13"/>
  <c r="C38" i="13"/>
  <c r="E38" i="13"/>
  <c r="F38" i="13"/>
  <c r="J38" i="13" s="1"/>
  <c r="D38" i="13"/>
  <c r="H38" i="13"/>
  <c r="I222" i="11"/>
  <c r="G222" i="11"/>
  <c r="K222" i="11" s="1"/>
  <c r="M222" i="11" s="1"/>
  <c r="F222" i="11"/>
  <c r="J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J14" i="14"/>
  <c r="F198" i="15"/>
  <c r="J198" i="15" s="1"/>
  <c r="C198" i="15"/>
  <c r="G198" i="15"/>
  <c r="E198" i="15"/>
  <c r="D198" i="15"/>
  <c r="H198" i="15"/>
  <c r="I198" i="15"/>
  <c r="E159" i="14"/>
  <c r="F159" i="14"/>
  <c r="J159" i="14" s="1"/>
  <c r="C159" i="14"/>
  <c r="H159" i="14"/>
  <c r="G159" i="14"/>
  <c r="I159" i="14"/>
  <c r="D159" i="14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G435" i="14"/>
  <c r="F435" i="14"/>
  <c r="J435" i="14" s="1"/>
  <c r="I435" i="14"/>
  <c r="D130" i="15"/>
  <c r="E130" i="15"/>
  <c r="I130" i="15"/>
  <c r="H130" i="15"/>
  <c r="C130" i="15"/>
  <c r="F130" i="15"/>
  <c r="J130" i="15" s="1"/>
  <c r="G130" i="15"/>
  <c r="F301" i="13"/>
  <c r="J301" i="13" s="1"/>
  <c r="E301" i="13"/>
  <c r="I301" i="13"/>
  <c r="C301" i="13"/>
  <c r="H301" i="13"/>
  <c r="D301" i="13"/>
  <c r="G301" i="13"/>
  <c r="K301" i="13" s="1"/>
  <c r="M301" i="13" s="1"/>
  <c r="F237" i="11"/>
  <c r="J237" i="11" s="1"/>
  <c r="D237" i="11"/>
  <c r="E237" i="11"/>
  <c r="C237" i="11"/>
  <c r="I237" i="11"/>
  <c r="H237" i="11"/>
  <c r="G237" i="11"/>
  <c r="K237" i="11" s="1"/>
  <c r="M237" i="11" s="1"/>
  <c r="I25" i="15"/>
  <c r="H25" i="15"/>
  <c r="E25" i="15"/>
  <c r="C25" i="15"/>
  <c r="F25" i="15"/>
  <c r="J25" i="15" s="1"/>
  <c r="G25" i="15"/>
  <c r="D25" i="15"/>
  <c r="E203" i="13"/>
  <c r="G203" i="13"/>
  <c r="K203" i="13" s="1"/>
  <c r="M203" i="13" s="1"/>
  <c r="F203" i="13"/>
  <c r="J203" i="13" s="1"/>
  <c r="I203" i="13"/>
  <c r="H203" i="13"/>
  <c r="D203" i="13"/>
  <c r="C203" i="13"/>
  <c r="H92" i="11"/>
  <c r="I92" i="11"/>
  <c r="D92" i="11"/>
  <c r="G92" i="11"/>
  <c r="E92" i="11"/>
  <c r="F92" i="11"/>
  <c r="J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D21" i="15"/>
  <c r="F21" i="15"/>
  <c r="J21" i="15" s="1"/>
  <c r="I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F195" i="11"/>
  <c r="J195" i="11" s="1"/>
  <c r="E195" i="11"/>
  <c r="D195" i="11"/>
  <c r="H195" i="11"/>
  <c r="C195" i="11"/>
  <c r="I195" i="11"/>
  <c r="G195" i="11"/>
  <c r="K195" i="11" s="1"/>
  <c r="M195" i="11" s="1"/>
  <c r="H158" i="11"/>
  <c r="I158" i="11"/>
  <c r="C158" i="11"/>
  <c r="G158" i="11"/>
  <c r="K158" i="11" s="1"/>
  <c r="M158" i="11" s="1"/>
  <c r="E158" i="11"/>
  <c r="F158" i="11"/>
  <c r="J158" i="11" s="1"/>
  <c r="D158" i="11"/>
  <c r="F336" i="14"/>
  <c r="J336" i="14" s="1"/>
  <c r="H336" i="14"/>
  <c r="D336" i="14"/>
  <c r="G336" i="14"/>
  <c r="I336" i="14"/>
  <c r="E336" i="14"/>
  <c r="C336" i="14"/>
  <c r="C57" i="13"/>
  <c r="H57" i="13"/>
  <c r="G57" i="13"/>
  <c r="K57" i="13" s="1"/>
  <c r="M57" i="13" s="1"/>
  <c r="F57" i="13"/>
  <c r="J57" i="13" s="1"/>
  <c r="I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I96" i="15"/>
  <c r="C96" i="15"/>
  <c r="F96" i="15"/>
  <c r="J96" i="15" s="1"/>
  <c r="F110" i="14"/>
  <c r="J110" i="14" s="1"/>
  <c r="G110" i="14"/>
  <c r="I110" i="14"/>
  <c r="D110" i="14"/>
  <c r="H110" i="14"/>
  <c r="C110" i="14"/>
  <c r="E110" i="14"/>
  <c r="I350" i="14"/>
  <c r="F350" i="14"/>
  <c r="J350" i="14" s="1"/>
  <c r="G350" i="14"/>
  <c r="E350" i="14"/>
  <c r="D350" i="14"/>
  <c r="C350" i="14"/>
  <c r="H350" i="14"/>
  <c r="E65" i="14"/>
  <c r="G65" i="14"/>
  <c r="F65" i="14"/>
  <c r="J65" i="14" s="1"/>
  <c r="H65" i="14"/>
  <c r="D65" i="14"/>
  <c r="I65" i="14"/>
  <c r="C65" i="14"/>
  <c r="E349" i="14"/>
  <c r="H349" i="14"/>
  <c r="I349" i="14"/>
  <c r="C349" i="14"/>
  <c r="G349" i="14"/>
  <c r="F349" i="14"/>
  <c r="J349" i="14" s="1"/>
  <c r="D349" i="14"/>
  <c r="G298" i="12"/>
  <c r="E298" i="12"/>
  <c r="D298" i="12"/>
  <c r="F298" i="12"/>
  <c r="J298" i="12" s="1"/>
  <c r="C298" i="12"/>
  <c r="I298" i="12"/>
  <c r="O298" i="12" s="1"/>
  <c r="H298" i="12"/>
  <c r="H103" i="13"/>
  <c r="G103" i="13"/>
  <c r="K103" i="13" s="1"/>
  <c r="M103" i="13" s="1"/>
  <c r="E103" i="13"/>
  <c r="I103" i="13"/>
  <c r="D103" i="13"/>
  <c r="F103" i="13"/>
  <c r="J103" i="13" s="1"/>
  <c r="C103" i="13"/>
  <c r="I90" i="15"/>
  <c r="E90" i="15"/>
  <c r="G90" i="15"/>
  <c r="D90" i="15"/>
  <c r="H90" i="15"/>
  <c r="F90" i="15"/>
  <c r="J90" i="15" s="1"/>
  <c r="C90" i="15"/>
  <c r="C67" i="11"/>
  <c r="I67" i="11"/>
  <c r="F67" i="11"/>
  <c r="J67" i="11" s="1"/>
  <c r="G67" i="11"/>
  <c r="K67" i="11" s="1"/>
  <c r="M67" i="11" s="1"/>
  <c r="H67" i="11"/>
  <c r="E67" i="11"/>
  <c r="D67" i="11"/>
  <c r="C110" i="15"/>
  <c r="H110" i="15"/>
  <c r="E110" i="15"/>
  <c r="F110" i="15"/>
  <c r="J110" i="15" s="1"/>
  <c r="I110" i="15"/>
  <c r="D110" i="15"/>
  <c r="G110" i="15"/>
  <c r="D480" i="14"/>
  <c r="I480" i="14"/>
  <c r="H480" i="14"/>
  <c r="G480" i="14"/>
  <c r="E480" i="14"/>
  <c r="F480" i="14"/>
  <c r="J480" i="14" s="1"/>
  <c r="C480" i="14"/>
  <c r="E98" i="13"/>
  <c r="F98" i="13"/>
  <c r="J98" i="13" s="1"/>
  <c r="D98" i="13"/>
  <c r="C98" i="13"/>
  <c r="I98" i="13"/>
  <c r="G98" i="13"/>
  <c r="K98" i="13" s="1"/>
  <c r="M98" i="13" s="1"/>
  <c r="H98" i="13"/>
  <c r="I109" i="13"/>
  <c r="D109" i="13"/>
  <c r="F109" i="13"/>
  <c r="J109" i="13" s="1"/>
  <c r="H109" i="13"/>
  <c r="G109" i="13"/>
  <c r="K109" i="13" s="1"/>
  <c r="M109" i="13" s="1"/>
  <c r="C109" i="13"/>
  <c r="E109" i="13"/>
  <c r="D452" i="14"/>
  <c r="I452" i="14"/>
  <c r="E452" i="14"/>
  <c r="F452" i="14"/>
  <c r="J452" i="14" s="1"/>
  <c r="G452" i="14"/>
  <c r="C452" i="14"/>
  <c r="H452" i="14"/>
  <c r="C15" i="15"/>
  <c r="I15" i="15"/>
  <c r="H15" i="15"/>
  <c r="G15" i="15"/>
  <c r="D15" i="15"/>
  <c r="F15" i="15"/>
  <c r="J15" i="15" s="1"/>
  <c r="E15" i="15"/>
  <c r="I316" i="14"/>
  <c r="E316" i="14"/>
  <c r="D316" i="14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I42" i="14"/>
  <c r="C42" i="14"/>
  <c r="E42" i="14"/>
  <c r="F42" i="14"/>
  <c r="J42" i="14" s="1"/>
  <c r="G42" i="14"/>
  <c r="H42" i="14"/>
  <c r="E268" i="11"/>
  <c r="C268" i="11"/>
  <c r="I268" i="11"/>
  <c r="H268" i="11"/>
  <c r="F268" i="11"/>
  <c r="J268" i="11" s="1"/>
  <c r="D268" i="11"/>
  <c r="G268" i="11"/>
  <c r="K268" i="11" s="1"/>
  <c r="M268" i="11" s="1"/>
  <c r="D414" i="14"/>
  <c r="H414" i="14"/>
  <c r="F414" i="14"/>
  <c r="J414" i="14" s="1"/>
  <c r="G414" i="14"/>
  <c r="E414" i="14"/>
  <c r="C414" i="14"/>
  <c r="I414" i="14"/>
  <c r="D324" i="14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I285" i="15"/>
  <c r="F285" i="15"/>
  <c r="J285" i="15" s="1"/>
  <c r="E285" i="15"/>
  <c r="D285" i="15"/>
  <c r="C285" i="15"/>
  <c r="H285" i="15"/>
  <c r="G253" i="15"/>
  <c r="D253" i="15"/>
  <c r="I253" i="15"/>
  <c r="F253" i="15"/>
  <c r="J253" i="15" s="1"/>
  <c r="H253" i="15"/>
  <c r="C253" i="15"/>
  <c r="E253" i="15"/>
  <c r="G175" i="13"/>
  <c r="K175" i="13" s="1"/>
  <c r="M175" i="13" s="1"/>
  <c r="H175" i="13"/>
  <c r="I175" i="13"/>
  <c r="D175" i="13"/>
  <c r="E175" i="13"/>
  <c r="F175" i="13"/>
  <c r="J175" i="13" s="1"/>
  <c r="C175" i="13"/>
  <c r="G98" i="15"/>
  <c r="E98" i="15"/>
  <c r="H98" i="15"/>
  <c r="C98" i="15"/>
  <c r="F98" i="15"/>
  <c r="J98" i="15" s="1"/>
  <c r="D98" i="15"/>
  <c r="I98" i="15"/>
  <c r="G271" i="11"/>
  <c r="K271" i="11" s="1"/>
  <c r="M271" i="11" s="1"/>
  <c r="C271" i="11"/>
  <c r="I271" i="11"/>
  <c r="F271" i="11"/>
  <c r="J271" i="11" s="1"/>
  <c r="H271" i="11"/>
  <c r="D271" i="11"/>
  <c r="E271" i="11"/>
  <c r="D279" i="11"/>
  <c r="G279" i="11"/>
  <c r="K279" i="11" s="1"/>
  <c r="M279" i="11" s="1"/>
  <c r="H279" i="11"/>
  <c r="F279" i="11"/>
  <c r="J279" i="11" s="1"/>
  <c r="I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I99" i="11"/>
  <c r="F99" i="11"/>
  <c r="J99" i="11" s="1"/>
  <c r="G99" i="11"/>
  <c r="K99" i="11" s="1"/>
  <c r="M99" i="11" s="1"/>
  <c r="E99" i="11"/>
  <c r="H99" i="11"/>
  <c r="C99" i="11"/>
  <c r="F95" i="14"/>
  <c r="J95" i="14" s="1"/>
  <c r="C95" i="14"/>
  <c r="D95" i="14"/>
  <c r="E95" i="14"/>
  <c r="I95" i="14"/>
  <c r="G95" i="14"/>
  <c r="H95" i="14"/>
  <c r="D230" i="13"/>
  <c r="E230" i="13"/>
  <c r="F230" i="13"/>
  <c r="J230" i="13" s="1"/>
  <c r="I230" i="13"/>
  <c r="H230" i="13"/>
  <c r="G230" i="13"/>
  <c r="K230" i="13" s="1"/>
  <c r="M230" i="13" s="1"/>
  <c r="C230" i="13"/>
  <c r="H40" i="12"/>
  <c r="C40" i="12"/>
  <c r="I40" i="12"/>
  <c r="O40" i="12" s="1"/>
  <c r="F40" i="12"/>
  <c r="J40" i="12" s="1"/>
  <c r="E40" i="12"/>
  <c r="D40" i="12"/>
  <c r="G40" i="12"/>
  <c r="F298" i="13"/>
  <c r="J298" i="13" s="1"/>
  <c r="H298" i="13"/>
  <c r="D298" i="13"/>
  <c r="G298" i="13"/>
  <c r="K298" i="13" s="1"/>
  <c r="M298" i="13" s="1"/>
  <c r="C298" i="13"/>
  <c r="I298" i="13"/>
  <c r="E298" i="13"/>
  <c r="E52" i="13"/>
  <c r="G52" i="13"/>
  <c r="K52" i="13" s="1"/>
  <c r="M52" i="13" s="1"/>
  <c r="I52" i="13"/>
  <c r="H52" i="13"/>
  <c r="F52" i="13"/>
  <c r="J52" i="13" s="1"/>
  <c r="D52" i="13"/>
  <c r="C52" i="13"/>
  <c r="G155" i="11"/>
  <c r="K155" i="11" s="1"/>
  <c r="M155" i="11" s="1"/>
  <c r="F155" i="11"/>
  <c r="J155" i="11" s="1"/>
  <c r="D155" i="11"/>
  <c r="E155" i="11"/>
  <c r="I155" i="11"/>
  <c r="C155" i="11"/>
  <c r="H155" i="11"/>
  <c r="E278" i="14"/>
  <c r="C278" i="14"/>
  <c r="G278" i="14"/>
  <c r="F278" i="14"/>
  <c r="J278" i="14" s="1"/>
  <c r="I278" i="14"/>
  <c r="D278" i="14"/>
  <c r="H278" i="14"/>
  <c r="E307" i="14"/>
  <c r="H307" i="14"/>
  <c r="I307" i="14"/>
  <c r="D307" i="14"/>
  <c r="C307" i="14"/>
  <c r="F307" i="14"/>
  <c r="J307" i="14" s="1"/>
  <c r="G307" i="14"/>
  <c r="H497" i="14"/>
  <c r="F497" i="14"/>
  <c r="J497" i="14" s="1"/>
  <c r="D497" i="14"/>
  <c r="I497" i="14"/>
  <c r="E497" i="14"/>
  <c r="C497" i="14"/>
  <c r="G497" i="14"/>
  <c r="C49" i="15"/>
  <c r="E49" i="15"/>
  <c r="G49" i="15"/>
  <c r="I49" i="15"/>
  <c r="H49" i="15"/>
  <c r="F49" i="15"/>
  <c r="J49" i="15" s="1"/>
  <c r="D49" i="15"/>
  <c r="F196" i="14"/>
  <c r="J196" i="14" s="1"/>
  <c r="D196" i="14"/>
  <c r="E196" i="14"/>
  <c r="G196" i="14"/>
  <c r="H196" i="14"/>
  <c r="I196" i="14"/>
  <c r="C196" i="14"/>
  <c r="G271" i="14"/>
  <c r="D271" i="14"/>
  <c r="I271" i="14"/>
  <c r="F271" i="14"/>
  <c r="J271" i="14" s="1"/>
  <c r="E271" i="14"/>
  <c r="C271" i="14"/>
  <c r="H271" i="14"/>
  <c r="E229" i="14"/>
  <c r="G229" i="14"/>
  <c r="D229" i="14"/>
  <c r="I229" i="14"/>
  <c r="C229" i="14"/>
  <c r="H229" i="14"/>
  <c r="F229" i="14"/>
  <c r="J229" i="14" s="1"/>
  <c r="G289" i="15"/>
  <c r="C289" i="15"/>
  <c r="E289" i="15"/>
  <c r="H289" i="15"/>
  <c r="I289" i="15"/>
  <c r="D289" i="15"/>
  <c r="F289" i="15"/>
  <c r="J289" i="15" s="1"/>
  <c r="F260" i="15"/>
  <c r="J260" i="15" s="1"/>
  <c r="C260" i="15"/>
  <c r="D260" i="15"/>
  <c r="H260" i="15"/>
  <c r="G260" i="15"/>
  <c r="E260" i="15"/>
  <c r="I260" i="15"/>
  <c r="C488" i="14"/>
  <c r="F488" i="14"/>
  <c r="J488" i="14" s="1"/>
  <c r="D488" i="14"/>
  <c r="I488" i="14"/>
  <c r="G488" i="14"/>
  <c r="H488" i="14"/>
  <c r="E488" i="14"/>
  <c r="F235" i="14"/>
  <c r="J235" i="14" s="1"/>
  <c r="D235" i="14"/>
  <c r="E235" i="14"/>
  <c r="I235" i="14"/>
  <c r="H235" i="14"/>
  <c r="C235" i="14"/>
  <c r="G235" i="14"/>
  <c r="E190" i="14"/>
  <c r="H190" i="14"/>
  <c r="F190" i="14"/>
  <c r="J190" i="14" s="1"/>
  <c r="D190" i="14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I53" i="13"/>
  <c r="F53" i="13"/>
  <c r="J53" i="13" s="1"/>
  <c r="G53" i="13"/>
  <c r="K53" i="13" s="1"/>
  <c r="M53" i="13" s="1"/>
  <c r="D53" i="13"/>
  <c r="E53" i="13"/>
  <c r="F139" i="15"/>
  <c r="J139" i="15" s="1"/>
  <c r="H139" i="15"/>
  <c r="G139" i="15"/>
  <c r="I139" i="15"/>
  <c r="D139" i="15"/>
  <c r="E139" i="15"/>
  <c r="C139" i="15"/>
  <c r="D60" i="14"/>
  <c r="E60" i="14"/>
  <c r="G60" i="14"/>
  <c r="C60" i="14"/>
  <c r="F60" i="14"/>
  <c r="J60" i="14" s="1"/>
  <c r="I60" i="14"/>
  <c r="H60" i="14"/>
  <c r="D129" i="14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H312" i="14"/>
  <c r="C173" i="15"/>
  <c r="H173" i="15"/>
  <c r="G173" i="15"/>
  <c r="E173" i="15"/>
  <c r="F173" i="15"/>
  <c r="J173" i="15" s="1"/>
  <c r="D173" i="15"/>
  <c r="I173" i="15"/>
  <c r="D214" i="11"/>
  <c r="F214" i="11"/>
  <c r="J214" i="11" s="1"/>
  <c r="I214" i="11"/>
  <c r="H214" i="11"/>
  <c r="C214" i="11"/>
  <c r="G214" i="11"/>
  <c r="K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J188" i="15" s="1"/>
  <c r="I188" i="15"/>
  <c r="G489" i="14"/>
  <c r="D489" i="14"/>
  <c r="F489" i="14"/>
  <c r="J489" i="14" s="1"/>
  <c r="H489" i="14"/>
  <c r="C489" i="14"/>
  <c r="I489" i="14"/>
  <c r="E489" i="14"/>
  <c r="C134" i="14"/>
  <c r="D134" i="14"/>
  <c r="I134" i="14"/>
  <c r="G134" i="14"/>
  <c r="F134" i="14"/>
  <c r="J134" i="14" s="1"/>
  <c r="E134" i="14"/>
  <c r="H134" i="14"/>
  <c r="E156" i="13"/>
  <c r="F156" i="13"/>
  <c r="J156" i="13" s="1"/>
  <c r="H156" i="13"/>
  <c r="D156" i="13"/>
  <c r="G156" i="13"/>
  <c r="K156" i="13" s="1"/>
  <c r="M156" i="13" s="1"/>
  <c r="I156" i="13"/>
  <c r="C156" i="13"/>
  <c r="E180" i="15"/>
  <c r="H180" i="15"/>
  <c r="I180" i="15"/>
  <c r="F180" i="15"/>
  <c r="J180" i="15" s="1"/>
  <c r="D180" i="15"/>
  <c r="G180" i="15"/>
  <c r="C180" i="15"/>
  <c r="D300" i="14"/>
  <c r="I300" i="14"/>
  <c r="H300" i="14"/>
  <c r="F300" i="14"/>
  <c r="J300" i="14" s="1"/>
  <c r="G300" i="14"/>
  <c r="E300" i="14"/>
  <c r="C300" i="14"/>
  <c r="C156" i="15"/>
  <c r="I156" i="15"/>
  <c r="F156" i="15"/>
  <c r="J156" i="15" s="1"/>
  <c r="H156" i="15"/>
  <c r="E156" i="15"/>
  <c r="D156" i="15"/>
  <c r="G156" i="15"/>
  <c r="E22" i="15"/>
  <c r="D22" i="15"/>
  <c r="C22" i="15"/>
  <c r="F22" i="15"/>
  <c r="J22" i="15" s="1"/>
  <c r="I22" i="15"/>
  <c r="G22" i="15"/>
  <c r="H22" i="15"/>
  <c r="C290" i="14"/>
  <c r="G290" i="14"/>
  <c r="I290" i="14"/>
  <c r="H290" i="14"/>
  <c r="D290" i="14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J161" i="13" s="1"/>
  <c r="E161" i="13"/>
  <c r="C161" i="13"/>
  <c r="I161" i="13"/>
  <c r="D161" i="13"/>
  <c r="H161" i="13"/>
  <c r="G161" i="13"/>
  <c r="K161" i="13" s="1"/>
  <c r="M161" i="13" s="1"/>
  <c r="H148" i="11"/>
  <c r="D148" i="11"/>
  <c r="I148" i="11"/>
  <c r="F148" i="11"/>
  <c r="J148" i="11" s="1"/>
  <c r="C148" i="11"/>
  <c r="G148" i="11"/>
  <c r="K148" i="11" s="1"/>
  <c r="M148" i="11" s="1"/>
  <c r="E148" i="11"/>
  <c r="C440" i="14"/>
  <c r="D440" i="14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J151" i="15" s="1"/>
  <c r="C151" i="15"/>
  <c r="G151" i="15"/>
  <c r="H151" i="15"/>
  <c r="E151" i="15"/>
  <c r="I151" i="15"/>
  <c r="D151" i="15"/>
  <c r="G258" i="15"/>
  <c r="D258" i="15"/>
  <c r="I258" i="15"/>
  <c r="C258" i="15"/>
  <c r="F258" i="15"/>
  <c r="J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I147" i="11"/>
  <c r="E147" i="11"/>
  <c r="F147" i="11"/>
  <c r="J147" i="11" s="1"/>
  <c r="C147" i="11"/>
  <c r="G147" i="11"/>
  <c r="K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K42" i="11" s="1"/>
  <c r="M42" i="11" s="1"/>
  <c r="F42" i="11"/>
  <c r="J42" i="11" s="1"/>
  <c r="D42" i="11"/>
  <c r="I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I21" i="11"/>
  <c r="D21" i="11"/>
  <c r="G21" i="11"/>
  <c r="K21" i="11" s="1"/>
  <c r="M21" i="11" s="1"/>
  <c r="H21" i="11"/>
  <c r="F21" i="11"/>
  <c r="J21" i="11" s="1"/>
  <c r="E21" i="11"/>
  <c r="F212" i="11"/>
  <c r="J212" i="11" s="1"/>
  <c r="I212" i="11"/>
  <c r="G212" i="11"/>
  <c r="K212" i="11" s="1"/>
  <c r="M212" i="11" s="1"/>
  <c r="C212" i="11"/>
  <c r="H212" i="11"/>
  <c r="D212" i="11"/>
  <c r="E212" i="11"/>
  <c r="G386" i="14"/>
  <c r="F386" i="14"/>
  <c r="J386" i="14" s="1"/>
  <c r="I386" i="14"/>
  <c r="D386" i="14"/>
  <c r="E386" i="14"/>
  <c r="C386" i="14"/>
  <c r="H386" i="14"/>
  <c r="H292" i="13"/>
  <c r="D292" i="13"/>
  <c r="C292" i="13"/>
  <c r="E292" i="13"/>
  <c r="G292" i="13"/>
  <c r="K292" i="13" s="1"/>
  <c r="M292" i="13" s="1"/>
  <c r="I292" i="13"/>
  <c r="F292" i="13"/>
  <c r="J292" i="13" s="1"/>
  <c r="I51" i="15"/>
  <c r="E51" i="15"/>
  <c r="D51" i="15"/>
  <c r="F51" i="15"/>
  <c r="J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K127" i="11" s="1"/>
  <c r="M127" i="11" s="1"/>
  <c r="F127" i="11"/>
  <c r="J127" i="11" s="1"/>
  <c r="I127" i="11"/>
  <c r="E127" i="11"/>
  <c r="D127" i="11"/>
  <c r="H127" i="11"/>
  <c r="C127" i="11"/>
  <c r="H122" i="14"/>
  <c r="F122" i="14"/>
  <c r="J122" i="14" s="1"/>
  <c r="E122" i="14"/>
  <c r="D122" i="14"/>
  <c r="I122" i="14"/>
  <c r="C122" i="14"/>
  <c r="G122" i="14"/>
  <c r="G133" i="15"/>
  <c r="C133" i="15"/>
  <c r="F133" i="15"/>
  <c r="J133" i="15" s="1"/>
  <c r="D133" i="15"/>
  <c r="I133" i="15"/>
  <c r="E133" i="15"/>
  <c r="H133" i="15"/>
  <c r="I179" i="14"/>
  <c r="G179" i="14"/>
  <c r="D179" i="14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C250" i="12"/>
  <c r="H250" i="12"/>
  <c r="D250" i="12"/>
  <c r="I250" i="12"/>
  <c r="O250" i="12" s="1"/>
  <c r="F250" i="12"/>
  <c r="J250" i="12" s="1"/>
  <c r="G250" i="12"/>
  <c r="E250" i="12"/>
  <c r="D273" i="14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I251" i="13"/>
  <c r="F251" i="13"/>
  <c r="J251" i="13" s="1"/>
  <c r="E251" i="13"/>
  <c r="G251" i="13"/>
  <c r="K251" i="13" s="1"/>
  <c r="M251" i="13" s="1"/>
  <c r="D251" i="13"/>
  <c r="H251" i="13"/>
  <c r="G73" i="11"/>
  <c r="E73" i="11"/>
  <c r="I73" i="11"/>
  <c r="F73" i="11"/>
  <c r="J73" i="11" s="1"/>
  <c r="D73" i="11"/>
  <c r="C73" i="11"/>
  <c r="H73" i="11"/>
  <c r="F361" i="14"/>
  <c r="J361" i="14" s="1"/>
  <c r="H361" i="14"/>
  <c r="D361" i="14"/>
  <c r="G361" i="14"/>
  <c r="E361" i="14"/>
  <c r="C361" i="14"/>
  <c r="I361" i="14"/>
  <c r="I400" i="14"/>
  <c r="G400" i="14"/>
  <c r="D400" i="14"/>
  <c r="H400" i="14"/>
  <c r="E400" i="14"/>
  <c r="C400" i="14"/>
  <c r="F400" i="14"/>
  <c r="J400" i="14" s="1"/>
  <c r="C33" i="13"/>
  <c r="G33" i="13"/>
  <c r="I33" i="13"/>
  <c r="H33" i="13"/>
  <c r="E33" i="13"/>
  <c r="D33" i="13"/>
  <c r="F33" i="13"/>
  <c r="J33" i="13" s="1"/>
  <c r="G182" i="13"/>
  <c r="K182" i="13" s="1"/>
  <c r="M182" i="13" s="1"/>
  <c r="C182" i="13"/>
  <c r="H182" i="13"/>
  <c r="I182" i="13"/>
  <c r="E182" i="13"/>
  <c r="D182" i="13"/>
  <c r="F182" i="13"/>
  <c r="J182" i="13" s="1"/>
  <c r="I181" i="15"/>
  <c r="C181" i="15"/>
  <c r="H181" i="15"/>
  <c r="G181" i="15"/>
  <c r="F181" i="15"/>
  <c r="J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K184" i="13" s="1"/>
  <c r="M184" i="13" s="1"/>
  <c r="D184" i="13"/>
  <c r="E184" i="13"/>
  <c r="I184" i="13"/>
  <c r="F184" i="13"/>
  <c r="J184" i="13" s="1"/>
  <c r="C184" i="13"/>
  <c r="H184" i="13"/>
  <c r="F210" i="14"/>
  <c r="J210" i="14" s="1"/>
  <c r="G210" i="14"/>
  <c r="D210" i="14"/>
  <c r="H210" i="14"/>
  <c r="C210" i="14"/>
  <c r="I210" i="14"/>
  <c r="E210" i="14"/>
  <c r="E35" i="11"/>
  <c r="F35" i="11"/>
  <c r="J35" i="11" s="1"/>
  <c r="C35" i="11"/>
  <c r="I35" i="11"/>
  <c r="H35" i="11"/>
  <c r="D35" i="11"/>
  <c r="G35" i="11"/>
  <c r="K35" i="11" s="1"/>
  <c r="M35" i="11" s="1"/>
  <c r="G143" i="13"/>
  <c r="K143" i="13" s="1"/>
  <c r="M143" i="13" s="1"/>
  <c r="C143" i="13"/>
  <c r="I143" i="13"/>
  <c r="D143" i="13"/>
  <c r="F143" i="13"/>
  <c r="J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J274" i="15" s="1"/>
  <c r="I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J124" i="15" s="1"/>
  <c r="E124" i="15"/>
  <c r="I124" i="15"/>
  <c r="G124" i="15"/>
  <c r="D124" i="15"/>
  <c r="I60" i="15"/>
  <c r="H60" i="15"/>
  <c r="G60" i="15"/>
  <c r="C60" i="15"/>
  <c r="E60" i="15"/>
  <c r="D60" i="15"/>
  <c r="F60" i="15"/>
  <c r="J60" i="15" s="1"/>
  <c r="E77" i="15"/>
  <c r="I77" i="15"/>
  <c r="F77" i="15"/>
  <c r="J77" i="15" s="1"/>
  <c r="H77" i="15"/>
  <c r="G77" i="15"/>
  <c r="C77" i="15"/>
  <c r="D77" i="15"/>
  <c r="D61" i="13"/>
  <c r="E61" i="13"/>
  <c r="G61" i="13"/>
  <c r="K61" i="13" s="1"/>
  <c r="M61" i="13" s="1"/>
  <c r="F61" i="13"/>
  <c r="J61" i="13" s="1"/>
  <c r="H61" i="13"/>
  <c r="I61" i="13"/>
  <c r="C61" i="13"/>
  <c r="F47" i="13"/>
  <c r="J47" i="13" s="1"/>
  <c r="D47" i="13"/>
  <c r="E47" i="13"/>
  <c r="I47" i="13"/>
  <c r="G47" i="13"/>
  <c r="C47" i="13"/>
  <c r="H47" i="13"/>
  <c r="I102" i="11"/>
  <c r="F102" i="11"/>
  <c r="J102" i="11" s="1"/>
  <c r="G102" i="11"/>
  <c r="K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J23" i="13" s="1"/>
  <c r="E23" i="13"/>
  <c r="D23" i="13"/>
  <c r="H23" i="13"/>
  <c r="C23" i="13"/>
  <c r="I23" i="13"/>
  <c r="G23" i="13"/>
  <c r="D156" i="11"/>
  <c r="C156" i="11"/>
  <c r="I156" i="11"/>
  <c r="G156" i="11"/>
  <c r="K156" i="11" s="1"/>
  <c r="M156" i="11" s="1"/>
  <c r="H156" i="11"/>
  <c r="E156" i="11"/>
  <c r="F156" i="11"/>
  <c r="J156" i="11" s="1"/>
  <c r="E123" i="13"/>
  <c r="I123" i="13"/>
  <c r="D123" i="13"/>
  <c r="C123" i="13"/>
  <c r="G123" i="13"/>
  <c r="K123" i="13" s="1"/>
  <c r="M123" i="13" s="1"/>
  <c r="F123" i="13"/>
  <c r="J123" i="13" s="1"/>
  <c r="H123" i="13"/>
  <c r="E415" i="14"/>
  <c r="G415" i="14"/>
  <c r="I415" i="14"/>
  <c r="D415" i="14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I83" i="15"/>
  <c r="E83" i="15"/>
  <c r="C83" i="15"/>
  <c r="G83" i="15"/>
  <c r="D83" i="15"/>
  <c r="F83" i="15"/>
  <c r="J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I172" i="11"/>
  <c r="G172" i="11"/>
  <c r="K172" i="11" s="1"/>
  <c r="M172" i="11" s="1"/>
  <c r="F172" i="11"/>
  <c r="J172" i="11" s="1"/>
  <c r="E172" i="11"/>
  <c r="D172" i="11"/>
  <c r="H172" i="11"/>
  <c r="I209" i="11"/>
  <c r="G209" i="11"/>
  <c r="K209" i="11" s="1"/>
  <c r="M209" i="11" s="1"/>
  <c r="C209" i="11"/>
  <c r="H209" i="11"/>
  <c r="D209" i="11"/>
  <c r="F209" i="11"/>
  <c r="J209" i="11" s="1"/>
  <c r="E209" i="11"/>
  <c r="H315" i="14"/>
  <c r="C315" i="14"/>
  <c r="G315" i="14"/>
  <c r="I315" i="14"/>
  <c r="F315" i="14"/>
  <c r="J315" i="14" s="1"/>
  <c r="E315" i="14"/>
  <c r="D315" i="14"/>
  <c r="C92" i="13"/>
  <c r="D92" i="13"/>
  <c r="I92" i="13"/>
  <c r="F92" i="13"/>
  <c r="J92" i="13" s="1"/>
  <c r="G92" i="13"/>
  <c r="K92" i="13" s="1"/>
  <c r="M92" i="13" s="1"/>
  <c r="H92" i="13"/>
  <c r="E92" i="13"/>
  <c r="I418" i="14"/>
  <c r="H418" i="14"/>
  <c r="E418" i="14"/>
  <c r="D418" i="14"/>
  <c r="C418" i="14"/>
  <c r="G418" i="14"/>
  <c r="F418" i="14"/>
  <c r="J418" i="14" s="1"/>
  <c r="G297" i="14"/>
  <c r="C297" i="14"/>
  <c r="F297" i="14"/>
  <c r="J297" i="14" s="1"/>
  <c r="E297" i="14"/>
  <c r="I297" i="14"/>
  <c r="D297" i="14"/>
  <c r="H297" i="14"/>
  <c r="F251" i="14"/>
  <c r="J251" i="14" s="1"/>
  <c r="I251" i="14"/>
  <c r="G251" i="14"/>
  <c r="E251" i="14"/>
  <c r="H251" i="14"/>
  <c r="C251" i="14"/>
  <c r="D251" i="14"/>
  <c r="H159" i="11"/>
  <c r="I159" i="11"/>
  <c r="E159" i="11"/>
  <c r="G159" i="11"/>
  <c r="K159" i="11" s="1"/>
  <c r="M159" i="11" s="1"/>
  <c r="C159" i="11"/>
  <c r="D159" i="11"/>
  <c r="F159" i="11"/>
  <c r="J159" i="11" s="1"/>
  <c r="G59" i="11"/>
  <c r="K59" i="11" s="1"/>
  <c r="M59" i="11" s="1"/>
  <c r="I59" i="11"/>
  <c r="E59" i="11"/>
  <c r="F59" i="11"/>
  <c r="J59" i="11" s="1"/>
  <c r="D59" i="11"/>
  <c r="C59" i="11"/>
  <c r="H59" i="11"/>
  <c r="E89" i="14"/>
  <c r="H89" i="14"/>
  <c r="C89" i="14"/>
  <c r="F89" i="14"/>
  <c r="J89" i="14" s="1"/>
  <c r="D89" i="14"/>
  <c r="G89" i="14"/>
  <c r="I89" i="14"/>
  <c r="E256" i="14"/>
  <c r="G256" i="14"/>
  <c r="C256" i="14"/>
  <c r="I256" i="14"/>
  <c r="D256" i="14"/>
  <c r="H256" i="14"/>
  <c r="F256" i="14"/>
  <c r="J256" i="14" s="1"/>
  <c r="H113" i="13"/>
  <c r="D113" i="13"/>
  <c r="I113" i="13"/>
  <c r="G113" i="13"/>
  <c r="K113" i="13" s="1"/>
  <c r="M113" i="13" s="1"/>
  <c r="C113" i="13"/>
  <c r="F113" i="13"/>
  <c r="J113" i="13" s="1"/>
  <c r="E113" i="13"/>
  <c r="G172" i="14"/>
  <c r="H172" i="14"/>
  <c r="F172" i="14"/>
  <c r="J172" i="14" s="1"/>
  <c r="I172" i="14"/>
  <c r="C172" i="14"/>
  <c r="E172" i="14"/>
  <c r="D172" i="14"/>
  <c r="D138" i="15"/>
  <c r="G138" i="15"/>
  <c r="C138" i="15"/>
  <c r="F138" i="15"/>
  <c r="J138" i="15" s="1"/>
  <c r="H138" i="15"/>
  <c r="E138" i="15"/>
  <c r="I138" i="15"/>
  <c r="G278" i="15"/>
  <c r="H278" i="15"/>
  <c r="C278" i="15"/>
  <c r="E278" i="15"/>
  <c r="F278" i="15"/>
  <c r="J278" i="15" s="1"/>
  <c r="I278" i="15"/>
  <c r="D278" i="15"/>
  <c r="E85" i="14"/>
  <c r="F85" i="14"/>
  <c r="J85" i="14" s="1"/>
  <c r="G85" i="14"/>
  <c r="D85" i="14"/>
  <c r="C85" i="14"/>
  <c r="I85" i="14"/>
  <c r="H85" i="14"/>
  <c r="D161" i="14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J224" i="15" s="1"/>
  <c r="D224" i="15"/>
  <c r="G224" i="15"/>
  <c r="E224" i="15"/>
  <c r="I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K64" i="11" s="1"/>
  <c r="M64" i="11" s="1"/>
  <c r="I64" i="11"/>
  <c r="F64" i="11"/>
  <c r="J64" i="11" s="1"/>
  <c r="E62" i="12"/>
  <c r="G62" i="12"/>
  <c r="C62" i="12"/>
  <c r="I62" i="12"/>
  <c r="O62" i="12" s="1"/>
  <c r="F62" i="12"/>
  <c r="J62" i="12" s="1"/>
  <c r="H62" i="12"/>
  <c r="D62" i="12"/>
  <c r="C118" i="13"/>
  <c r="I118" i="13"/>
  <c r="F118" i="13"/>
  <c r="J118" i="13" s="1"/>
  <c r="H118" i="13"/>
  <c r="E118" i="13"/>
  <c r="G118" i="13"/>
  <c r="K118" i="13" s="1"/>
  <c r="M118" i="13" s="1"/>
  <c r="D118" i="13"/>
  <c r="G32" i="15"/>
  <c r="I32" i="15"/>
  <c r="H32" i="15"/>
  <c r="F32" i="15"/>
  <c r="J32" i="15" s="1"/>
  <c r="D32" i="15"/>
  <c r="E32" i="15"/>
  <c r="C32" i="15"/>
  <c r="E241" i="15"/>
  <c r="F241" i="15"/>
  <c r="J241" i="15" s="1"/>
  <c r="H241" i="15"/>
  <c r="D241" i="15"/>
  <c r="C241" i="15"/>
  <c r="I241" i="15"/>
  <c r="G241" i="15"/>
  <c r="G126" i="13"/>
  <c r="K126" i="13" s="1"/>
  <c r="M126" i="13" s="1"/>
  <c r="I126" i="13"/>
  <c r="F126" i="13"/>
  <c r="J126" i="13" s="1"/>
  <c r="D126" i="13"/>
  <c r="H126" i="13"/>
  <c r="C126" i="13"/>
  <c r="E126" i="13"/>
  <c r="H39" i="14"/>
  <c r="E39" i="14"/>
  <c r="G39" i="14"/>
  <c r="C39" i="14"/>
  <c r="D39" i="14"/>
  <c r="F39" i="14"/>
  <c r="J39" i="14" s="1"/>
  <c r="I39" i="14"/>
  <c r="H302" i="13"/>
  <c r="G302" i="13"/>
  <c r="K302" i="13" s="1"/>
  <c r="M302" i="13" s="1"/>
  <c r="I302" i="13"/>
  <c r="F302" i="13"/>
  <c r="J302" i="13" s="1"/>
  <c r="E302" i="13"/>
  <c r="C302" i="13"/>
  <c r="D302" i="13"/>
  <c r="G183" i="11"/>
  <c r="K183" i="11" s="1"/>
  <c r="M183" i="11" s="1"/>
  <c r="E183" i="11"/>
  <c r="D183" i="11"/>
  <c r="F183" i="11"/>
  <c r="J183" i="11" s="1"/>
  <c r="I183" i="11"/>
  <c r="H183" i="11"/>
  <c r="C183" i="11"/>
  <c r="H318" i="14"/>
  <c r="F318" i="14"/>
  <c r="J318" i="14" s="1"/>
  <c r="E318" i="14"/>
  <c r="I318" i="14"/>
  <c r="G318" i="14"/>
  <c r="D318" i="14"/>
  <c r="C318" i="14"/>
  <c r="E345" i="14"/>
  <c r="I345" i="14"/>
  <c r="F345" i="14"/>
  <c r="J345" i="14" s="1"/>
  <c r="G345" i="14"/>
  <c r="H345" i="14"/>
  <c r="C345" i="14"/>
  <c r="D345" i="14"/>
  <c r="G326" i="14"/>
  <c r="I326" i="14"/>
  <c r="F326" i="14"/>
  <c r="J326" i="14" s="1"/>
  <c r="H326" i="14"/>
  <c r="C326" i="14"/>
  <c r="E326" i="14"/>
  <c r="D326" i="14"/>
  <c r="G247" i="13"/>
  <c r="K247" i="13" s="1"/>
  <c r="M247" i="13" s="1"/>
  <c r="I247" i="13"/>
  <c r="E247" i="13"/>
  <c r="F247" i="13"/>
  <c r="J247" i="13" s="1"/>
  <c r="C247" i="13"/>
  <c r="H247" i="13"/>
  <c r="D247" i="13"/>
  <c r="H467" i="14"/>
  <c r="C467" i="14"/>
  <c r="G467" i="14"/>
  <c r="E467" i="14"/>
  <c r="D467" i="14"/>
  <c r="F467" i="14"/>
  <c r="J467" i="14" s="1"/>
  <c r="I467" i="14"/>
  <c r="F436" i="14"/>
  <c r="J436" i="14" s="1"/>
  <c r="E436" i="14"/>
  <c r="C436" i="14"/>
  <c r="D436" i="14"/>
  <c r="I436" i="14"/>
  <c r="G436" i="14"/>
  <c r="H436" i="14"/>
  <c r="H245" i="14"/>
  <c r="F245" i="14"/>
  <c r="J245" i="14" s="1"/>
  <c r="I245" i="14"/>
  <c r="E245" i="14"/>
  <c r="C245" i="14"/>
  <c r="G245" i="14"/>
  <c r="D245" i="14"/>
  <c r="I196" i="13"/>
  <c r="F196" i="13"/>
  <c r="J196" i="13" s="1"/>
  <c r="H196" i="13"/>
  <c r="C196" i="13"/>
  <c r="D196" i="13"/>
  <c r="G196" i="13"/>
  <c r="K196" i="13" s="1"/>
  <c r="M196" i="13" s="1"/>
  <c r="E196" i="13"/>
  <c r="C338" i="14"/>
  <c r="D338" i="14"/>
  <c r="I338" i="14"/>
  <c r="F338" i="14"/>
  <c r="J338" i="14" s="1"/>
  <c r="H338" i="14"/>
  <c r="E338" i="14"/>
  <c r="G338" i="14"/>
  <c r="H202" i="13"/>
  <c r="I202" i="13"/>
  <c r="C202" i="13"/>
  <c r="D202" i="13"/>
  <c r="G202" i="13"/>
  <c r="K202" i="13" s="1"/>
  <c r="M202" i="13" s="1"/>
  <c r="F202" i="13"/>
  <c r="J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I232" i="13"/>
  <c r="G232" i="13"/>
  <c r="K232" i="13" s="1"/>
  <c r="M232" i="13" s="1"/>
  <c r="D232" i="13"/>
  <c r="F232" i="13"/>
  <c r="J232" i="13" s="1"/>
  <c r="E232" i="13"/>
  <c r="H232" i="13"/>
  <c r="C232" i="13"/>
  <c r="H5" i="13"/>
  <c r="I5" i="13"/>
  <c r="D5" i="13"/>
  <c r="E5" i="13"/>
  <c r="G5" i="13"/>
  <c r="C5" i="13"/>
  <c r="F5" i="13"/>
  <c r="J5" i="13" s="1"/>
  <c r="E284" i="14"/>
  <c r="H284" i="14"/>
  <c r="G284" i="14"/>
  <c r="F284" i="14"/>
  <c r="J284" i="14" s="1"/>
  <c r="C284" i="14"/>
  <c r="D284" i="14"/>
  <c r="I284" i="14"/>
  <c r="E144" i="13"/>
  <c r="H144" i="13"/>
  <c r="I144" i="13"/>
  <c r="C144" i="13"/>
  <c r="G144" i="13"/>
  <c r="K144" i="13" s="1"/>
  <c r="M144" i="13" s="1"/>
  <c r="D144" i="13"/>
  <c r="F144" i="13"/>
  <c r="J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C171" i="14"/>
  <c r="H171" i="14"/>
  <c r="F171" i="14"/>
  <c r="J171" i="14" s="1"/>
  <c r="G171" i="14"/>
  <c r="F504" i="14"/>
  <c r="J504" i="14" s="1"/>
  <c r="G504" i="14"/>
  <c r="I504" i="14"/>
  <c r="D504" i="14"/>
  <c r="E504" i="14"/>
  <c r="H504" i="14"/>
  <c r="C504" i="14"/>
  <c r="D148" i="15"/>
  <c r="G148" i="15"/>
  <c r="E148" i="15"/>
  <c r="H148" i="15"/>
  <c r="I148" i="15"/>
  <c r="C148" i="15"/>
  <c r="F148" i="15"/>
  <c r="J148" i="15" s="1"/>
  <c r="D118" i="14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H96" i="14"/>
  <c r="G96" i="14"/>
  <c r="AD570" i="10" a="1"/>
  <c r="AD424" i="10" a="1"/>
  <c r="AD554" i="10" a="1"/>
  <c r="AD595" i="10" a="1"/>
  <c r="AD499" i="10" a="1"/>
  <c r="AD733" i="10" a="1"/>
  <c r="AD602" i="10" a="1"/>
  <c r="AD447" i="10" a="1"/>
  <c r="AD547" i="10" a="1"/>
  <c r="AD238" i="10" a="1"/>
  <c r="AD351" i="10" a="1"/>
  <c r="AD661" i="10" a="1"/>
  <c r="AD277" i="10" a="1"/>
  <c r="AD826" i="10" a="1"/>
  <c r="AD476" i="10" a="1"/>
  <c r="AD787" i="10" a="1"/>
  <c r="AD297" i="10" a="1"/>
  <c r="AD281" i="10" a="1"/>
  <c r="AD796" i="10" a="1"/>
  <c r="AD391" i="10" a="1"/>
  <c r="AD803" i="10" a="1"/>
  <c r="AD114" i="10" a="1"/>
  <c r="AD382" i="10" a="1"/>
  <c r="AD160" i="10" a="1"/>
  <c r="AD370" i="10" a="1"/>
  <c r="AD455" i="10" a="1"/>
  <c r="AD221" i="10" a="1"/>
  <c r="AD672" i="10" a="1"/>
  <c r="AD227" i="10" a="1"/>
  <c r="AD648" i="10" a="1"/>
  <c r="AD816" i="10" a="1"/>
  <c r="AD61" i="10" a="1"/>
  <c r="AD644" i="10" a="1"/>
  <c r="AD76" i="10" a="1"/>
  <c r="AD820" i="10" a="1"/>
  <c r="AD39" i="10" a="1"/>
  <c r="AD301" i="10" a="1"/>
  <c r="AD732" i="10" a="1"/>
  <c r="AD367" i="10" a="1"/>
  <c r="AD702" i="10" a="1"/>
  <c r="AD654" i="10" a="1"/>
  <c r="AD274" i="10" a="1"/>
  <c r="AD682" i="10" a="1"/>
  <c r="AD250" i="10" a="1"/>
  <c r="AD558" i="10" a="1"/>
  <c r="AD308" i="10" a="1"/>
  <c r="AD514" i="10" a="1"/>
  <c r="AD765" i="10" a="1"/>
  <c r="AD37" i="10" a="1"/>
  <c r="AD612" i="10" a="1"/>
  <c r="AD255" i="10" a="1"/>
  <c r="AD699" i="10" a="1"/>
  <c r="AD641" i="10" a="1"/>
  <c r="AD65" i="10" a="1"/>
  <c r="AD331" i="10" a="1"/>
  <c r="AD96" i="10" a="1"/>
  <c r="AD131" i="10" a="1"/>
  <c r="AD300" i="10" a="1"/>
  <c r="AD329" i="10" a="1"/>
  <c r="AD821" i="10" a="1"/>
  <c r="AD155" i="10" a="1"/>
  <c r="AD776" i="10" a="1"/>
  <c r="AD55" i="10" a="1"/>
  <c r="AD599" i="10" a="1"/>
  <c r="AD548" i="10" a="1"/>
  <c r="AD57" i="10" a="1"/>
  <c r="AD29" i="10" a="1"/>
  <c r="AD627" i="10" a="1"/>
  <c r="AD496" i="10" a="1"/>
  <c r="AD333" i="10" a="1"/>
  <c r="AD225" i="10" a="1"/>
  <c r="AD556" i="10" a="1"/>
  <c r="AD663" i="10" a="1"/>
  <c r="AD435" i="10" a="1"/>
  <c r="AD346" i="10" a="1"/>
  <c r="AD771" i="10" a="1"/>
  <c r="AD40" i="10" a="1"/>
  <c r="AD824" i="10" a="1"/>
  <c r="AD516" i="10" a="1"/>
  <c r="AD369" i="10" a="1"/>
  <c r="AD226" i="10" a="1"/>
  <c r="AD613" i="10" a="1"/>
  <c r="AD731" i="10" a="1"/>
  <c r="AD298" i="10" a="1"/>
  <c r="AD483" i="10" a="1"/>
  <c r="AD681" i="10" a="1"/>
  <c r="AD742" i="10" a="1"/>
  <c r="AD143" i="10" a="1"/>
  <c r="AD808" i="10" a="1"/>
  <c r="AD110" i="10" a="1"/>
  <c r="AD817" i="10" a="1"/>
  <c r="AD557" i="10" a="1"/>
  <c r="AD120" i="10" a="1"/>
  <c r="AD85" i="10" a="1"/>
  <c r="AD417" i="10" a="1"/>
  <c r="AD791" i="10" a="1"/>
  <c r="AD586" i="10" a="1"/>
  <c r="AD697" i="10" a="1"/>
  <c r="AD35" i="10" a="1"/>
  <c r="AD313" i="10" a="1"/>
  <c r="AD687" i="10" a="1"/>
  <c r="AD52" i="10" a="1"/>
  <c r="AD656" i="10" a="1"/>
  <c r="AD797" i="10" a="1"/>
  <c r="AD779" i="10" a="1"/>
  <c r="AD620" i="10" a="1"/>
  <c r="AD328" i="10" a="1"/>
  <c r="AD393" i="10" a="1"/>
  <c r="AD777" i="10" a="1"/>
  <c r="AD744" i="10" a="1"/>
  <c r="AD232" i="10" a="1"/>
  <c r="AD678" i="10" a="1"/>
  <c r="AD299" i="10" a="1"/>
  <c r="AD834" i="10" a="1"/>
  <c r="AD564" i="10" a="1"/>
  <c r="AD534" i="10" a="1"/>
  <c r="AD81" i="10" a="1"/>
  <c r="AD402" i="10" a="1"/>
  <c r="AD406" i="10" a="1"/>
  <c r="AD504" i="10" a="1"/>
  <c r="AD147" i="10" a="1"/>
  <c r="AD603" i="10" a="1"/>
  <c r="AD549" i="10" a="1"/>
  <c r="AD157" i="10" a="1"/>
  <c r="AD778" i="10" a="1"/>
  <c r="AD607" i="10" a="1"/>
  <c r="AD30" i="10" a="1"/>
  <c r="AD371" i="10" a="1"/>
  <c r="AD390" i="10" a="1"/>
  <c r="AD453" i="10" a="1"/>
  <c r="AD187" i="10" a="1"/>
  <c r="AD533" i="10" a="1"/>
  <c r="AD527" i="10" a="1"/>
  <c r="AD454" i="10" a="1"/>
  <c r="AD513" i="10" a="1"/>
  <c r="AD294" i="10" a="1"/>
  <c r="AD484" i="10" a="1"/>
  <c r="AD123" i="10" a="1"/>
  <c r="AD630" i="10" a="1"/>
  <c r="AD783" i="10" a="1"/>
  <c r="AD502" i="10" a="1"/>
  <c r="AD807" i="10" a="1"/>
  <c r="AD836" i="10" a="1"/>
  <c r="AD423" i="10" a="1"/>
  <c r="AD228" i="10" a="1"/>
  <c r="AD728" i="10" a="1"/>
  <c r="AD478" i="10" a="1"/>
  <c r="AD74" i="10" a="1"/>
  <c r="AD571" i="10" a="1"/>
  <c r="AD741" i="10" a="1"/>
  <c r="AD550" i="10" a="1"/>
  <c r="AD223" i="10" a="1"/>
  <c r="AD119" i="10" a="1"/>
  <c r="AD352" i="10" a="1"/>
  <c r="AD144" i="10" a="1"/>
  <c r="AD763" i="10" a="1"/>
  <c r="AD109" i="10" a="1"/>
  <c r="AD825" i="10" a="1"/>
  <c r="AD342" i="10" a="1"/>
  <c r="AD600" i="10" a="1"/>
  <c r="AD355" i="10" a="1"/>
  <c r="AD252" i="10" a="1"/>
  <c r="AD358" i="10" a="1"/>
  <c r="AD275" i="10" a="1"/>
  <c r="AD53" i="10" a="1"/>
  <c r="AD121" i="10" a="1"/>
  <c r="AD520" i="10" a="1"/>
  <c r="AD224" i="10" a="1"/>
  <c r="AD730" i="10" a="1"/>
  <c r="AD574" i="10" a="1"/>
  <c r="AD679" i="10" a="1"/>
  <c r="AD169" i="10" a="1"/>
  <c r="AD650" i="10" a="1"/>
  <c r="AD347" i="10" a="1"/>
  <c r="AD503" i="10" a="1"/>
  <c r="AD438" i="10" a="1"/>
  <c r="AD466" i="10" a="1"/>
  <c r="AD827" i="10" a="1"/>
  <c r="AD412" i="10" a="1"/>
  <c r="AD425" i="10" a="1"/>
  <c r="AD837" i="10" a="1"/>
  <c r="AD819" i="10" a="1"/>
  <c r="AD234" i="10" a="1"/>
  <c r="AD107" i="10" a="1"/>
  <c r="AD259" i="10" a="1"/>
  <c r="AD745" i="10" a="1"/>
  <c r="AD385" i="10" a="1"/>
  <c r="AD113" i="10" a="1"/>
  <c r="AD589" i="10" a="1"/>
  <c r="AD565" i="10" a="1"/>
  <c r="AD360" i="10" a="1"/>
  <c r="AD495" i="10" a="1"/>
  <c r="AD407" i="10" a="1"/>
  <c r="AD477" i="10" a="1"/>
  <c r="AD332" i="10" a="1"/>
  <c r="AD563" i="10" a="1"/>
  <c r="AD152" i="10" a="1"/>
  <c r="AD247" i="10" a="1"/>
  <c r="AD220" i="10" a="1"/>
  <c r="AD535" i="10" a="1"/>
  <c r="AD126" i="10" a="1"/>
  <c r="AD36" i="10" a="1"/>
  <c r="AD64" i="10" a="1"/>
  <c r="AD386" i="10" a="1"/>
  <c r="AD211" i="10" a="1"/>
  <c r="AD439" i="10" a="1"/>
  <c r="AD584" i="10" a="1"/>
  <c r="AD216" i="10" a="1"/>
  <c r="AD621" i="10" a="1"/>
  <c r="AD314" i="10" a="1"/>
  <c r="AD185" i="10" a="1"/>
  <c r="AD475" i="10" a="1"/>
  <c r="AD482" i="10" a="1"/>
  <c r="AD341" i="10" a="1"/>
  <c r="AD66" i="10" a="1"/>
  <c r="AD235" i="10" a="1"/>
  <c r="AD84" i="10" a="1"/>
  <c r="AD101" i="10" a="1"/>
  <c r="AD151" i="10" a="1"/>
  <c r="AD567" i="10" a="1"/>
  <c r="AD491" i="10" a="1"/>
  <c r="AD410" i="10" a="1"/>
  <c r="AD345" i="10" a="1"/>
  <c r="AD374" i="10" a="1"/>
  <c r="AD327" i="10" a="1"/>
  <c r="AD703" i="10" a="1"/>
  <c r="AD805" i="10" a="1"/>
  <c r="AD38" i="10" a="1"/>
  <c r="AD295" i="10" a="1"/>
  <c r="AD434" i="10" a="1"/>
  <c r="AD73" i="10" a="1"/>
  <c r="AD673" i="10" a="1"/>
  <c r="AD280" i="10" a="1"/>
  <c r="AD202" i="10" a="1"/>
  <c r="AD617" i="10" a="1"/>
  <c r="AD156" i="10" a="1"/>
  <c r="AD158" i="10" a="1"/>
  <c r="AD596" i="10" a="1"/>
  <c r="AD267" i="10" a="1"/>
  <c r="AD338" i="10" a="1"/>
  <c r="AD148" i="10" a="1"/>
  <c r="AD739" i="10" a="1"/>
  <c r="AD746" i="10" a="1"/>
  <c r="AD680" i="10" a="1"/>
  <c r="AD512" i="10" a="1"/>
  <c r="AD349" i="10" a="1"/>
  <c r="AD448" i="10" a="1"/>
  <c r="AD337" i="10" a="1"/>
  <c r="AD446" i="10" a="1"/>
  <c r="AD44" i="10" a="1"/>
  <c r="AD501" i="10" a="1"/>
  <c r="AD296" i="10" a="1"/>
  <c r="AD618" i="10" a="1"/>
  <c r="AD256" i="10" a="1"/>
  <c r="AD343" i="10" a="1"/>
  <c r="AD555" i="10" a="1"/>
  <c r="AD594" i="10" a="1"/>
  <c r="AD461" i="10" a="1"/>
  <c r="AD56" i="10" a="1"/>
  <c r="AD217" i="10" a="1"/>
  <c r="AD422" i="10" a="1"/>
  <c r="AD544" i="10" a="1"/>
  <c r="AD626" i="10" a="1"/>
  <c r="AD530" i="10" a="1"/>
  <c r="AD175" i="10" a="1"/>
  <c r="AD387" i="10" a="1"/>
  <c r="AD701" i="10" a="1"/>
  <c r="AD359" i="10" a="1"/>
  <c r="AD401" i="10" a="1"/>
  <c r="AD806" i="10" a="1"/>
  <c r="AD662" i="10" a="1"/>
  <c r="AD153" i="10" a="1"/>
  <c r="A7" i="34" l="1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K48" i="13"/>
  <c r="M48" i="13" s="1"/>
  <c r="AD544" i="10"/>
  <c r="K96" i="11"/>
  <c r="M96" i="11" s="1"/>
  <c r="K76" i="11"/>
  <c r="M76" i="11" s="1"/>
  <c r="K92" i="11"/>
  <c r="M92" i="11" s="1"/>
  <c r="K138" i="11"/>
  <c r="M138" i="11" s="1"/>
  <c r="AD570" i="10"/>
  <c r="K47" i="13"/>
  <c r="M47" i="13" s="1"/>
  <c r="AD837" i="10"/>
  <c r="K109" i="11"/>
  <c r="M109" i="11" s="1"/>
  <c r="K46" i="13"/>
  <c r="M46" i="13" s="1"/>
  <c r="K73" i="11"/>
  <c r="M73" i="11" s="1"/>
  <c r="K58" i="11"/>
  <c r="M58" i="11" s="1"/>
  <c r="K91" i="11"/>
  <c r="M91" i="11" s="1"/>
  <c r="K108" i="11"/>
  <c r="M108" i="11" s="1"/>
  <c r="K75" i="11"/>
  <c r="M75" i="11" s="1"/>
  <c r="K95" i="11"/>
  <c r="M95" i="11" s="1"/>
  <c r="K137" i="11"/>
  <c r="M137" i="11" s="1"/>
  <c r="K51" i="11"/>
  <c r="M51" i="11" s="1"/>
  <c r="AD374" i="10"/>
  <c r="K7" i="13"/>
  <c r="M7" i="13" s="1"/>
  <c r="K17" i="13"/>
  <c r="M17" i="13" s="1"/>
  <c r="K25" i="13"/>
  <c r="M25" i="13" s="1"/>
  <c r="K45" i="13"/>
  <c r="M45" i="13" s="1"/>
  <c r="K57" i="11"/>
  <c r="M57" i="11" s="1"/>
  <c r="K94" i="11"/>
  <c r="M94" i="11" s="1"/>
  <c r="K15" i="11"/>
  <c r="M15" i="11" s="1"/>
  <c r="K10" i="11"/>
  <c r="M10" i="11" s="1"/>
  <c r="K41" i="13"/>
  <c r="M41" i="13" s="1"/>
  <c r="K11" i="13"/>
  <c r="M11" i="13" s="1"/>
  <c r="K38" i="13"/>
  <c r="M38" i="13" s="1"/>
  <c r="K9" i="11"/>
  <c r="M9" i="11" s="1"/>
  <c r="K90" i="11"/>
  <c r="M90" i="11" s="1"/>
  <c r="K136" i="11"/>
  <c r="M136" i="11" s="1"/>
  <c r="K5" i="11"/>
  <c r="M5" i="11" s="1"/>
  <c r="K21" i="13"/>
  <c r="M21" i="13" s="1"/>
  <c r="K29" i="13"/>
  <c r="M29" i="13" s="1"/>
  <c r="K35" i="13"/>
  <c r="M35" i="13" s="1"/>
  <c r="K26" i="13"/>
  <c r="M26" i="13" s="1"/>
  <c r="K22" i="13"/>
  <c r="M22" i="13" s="1"/>
  <c r="K39" i="13"/>
  <c r="M39" i="13" s="1"/>
  <c r="K8" i="13"/>
  <c r="M8" i="13" s="1"/>
  <c r="K5" i="13"/>
  <c r="M5" i="13" s="1"/>
  <c r="K27" i="13"/>
  <c r="M27" i="13" s="1"/>
  <c r="K18" i="13"/>
  <c r="M18" i="13" s="1"/>
  <c r="K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AD216" i="10"/>
  <c r="AD791" i="10"/>
  <c r="K36" i="13"/>
  <c r="M36" i="13" s="1"/>
  <c r="K13" i="13"/>
  <c r="M13" i="13" s="1"/>
  <c r="K14" i="11"/>
  <c r="M14" i="11" s="1"/>
  <c r="K37" i="13"/>
  <c r="M37" i="13" s="1"/>
  <c r="K6" i="11"/>
  <c r="M6" i="11" s="1"/>
  <c r="K12" i="11"/>
  <c r="M12" i="11" s="1"/>
  <c r="K43" i="13"/>
  <c r="M43" i="13" s="1"/>
  <c r="K23" i="13"/>
  <c r="M23" i="13" s="1"/>
  <c r="K33" i="13"/>
  <c r="M33" i="13" s="1"/>
  <c r="K32" i="13"/>
  <c r="M32" i="13" s="1"/>
  <c r="K7" i="11"/>
  <c r="M7" i="11" s="1"/>
  <c r="K31" i="13"/>
  <c r="M31" i="13" s="1"/>
  <c r="K28" i="13"/>
  <c r="M28" i="13" s="1"/>
  <c r="K20" i="13"/>
  <c r="M20" i="13" s="1"/>
  <c r="K40" i="13"/>
  <c r="M40" i="13" s="1"/>
  <c r="K12" i="13"/>
  <c r="M12" i="13" s="1"/>
  <c r="K9" i="13"/>
  <c r="M9" i="13" s="1"/>
  <c r="K13" i="11"/>
  <c r="M13" i="11" s="1"/>
  <c r="K16" i="13"/>
  <c r="M16" i="13" s="1"/>
  <c r="K8" i="11"/>
  <c r="M8" i="11" s="1"/>
  <c r="K10" i="13"/>
  <c r="M10" i="13" s="1"/>
  <c r="K34" i="13"/>
  <c r="M34" i="13" s="1"/>
  <c r="K30" i="13"/>
  <c r="M30" i="13" s="1"/>
  <c r="K42" i="13"/>
  <c r="M42" i="13" s="1"/>
  <c r="K24" i="13"/>
  <c r="M24" i="13" s="1"/>
  <c r="K107" i="11"/>
  <c r="M107" i="11" s="1"/>
  <c r="K11" i="11"/>
  <c r="M11" i="11" s="1"/>
  <c r="K6" i="13"/>
  <c r="M6" i="13" s="1"/>
  <c r="K15" i="13"/>
  <c r="M15" i="13" s="1"/>
  <c r="K44" i="13"/>
  <c r="M44" i="13" s="1"/>
  <c r="K14" i="13"/>
  <c r="M14" i="13" s="1"/>
  <c r="K74" i="11"/>
  <c r="M74" i="11" s="1"/>
  <c r="AD25" i="10" a="1"/>
  <c r="AD7" i="10" a="1"/>
  <c r="AD575" i="10" a="1"/>
  <c r="AD619" i="10" a="1"/>
  <c r="AD463" i="10" a="1"/>
  <c r="AD568" i="10" a="1"/>
  <c r="AD782" i="10" a="1"/>
  <c r="AD253" i="10" a="1"/>
  <c r="AD276" i="10" a="1"/>
  <c r="AD624" i="10" a="1"/>
  <c r="AD536" i="10" a="1"/>
  <c r="AD592" i="10" a="1"/>
  <c r="AD21" i="10" a="1"/>
  <c r="AD668" i="10" a="1"/>
  <c r="AD813" i="10" a="1"/>
  <c r="AD810" i="10" a="1"/>
  <c r="AD768" i="10" a="1"/>
  <c r="AD773" i="10" a="1"/>
  <c r="AD62" i="10" a="1"/>
  <c r="AD8" i="10" a="1"/>
  <c r="AD704" i="10" a="1"/>
  <c r="AD11" i="10" a="1"/>
  <c r="AD176" i="10" a="1"/>
  <c r="AD444" i="10" a="1"/>
  <c r="AD18" i="10" a="1"/>
  <c r="AD205" i="10" a="1"/>
  <c r="AD293" i="10" a="1"/>
  <c r="AD772" i="10" a="1"/>
  <c r="AD611" i="10" a="1"/>
  <c r="AD9" i="10" a="1"/>
  <c r="AD14" i="10" a="1"/>
  <c r="AD6" i="10" a="1"/>
  <c r="AD92" i="10" a="1"/>
  <c r="AD16" i="10" a="1"/>
  <c r="AD17" i="10" a="1"/>
  <c r="AD15" i="10" a="1"/>
  <c r="AD809" i="10" a="1"/>
  <c r="AD394" i="10" a="1"/>
  <c r="AD350" i="10" a="1"/>
  <c r="AD377" i="10" a="1"/>
  <c r="AD80" i="10" a="1"/>
  <c r="AD22" i="10" a="1"/>
  <c r="AD5" i="10" a="1"/>
  <c r="AD664" i="10" a="1"/>
  <c r="AD488" i="10" a="1"/>
  <c r="AD49" i="10" a="1"/>
  <c r="AD835" i="10" a="1"/>
  <c r="AD590" i="10" a="1"/>
  <c r="AD790" i="10" a="1"/>
  <c r="AD832" i="10" a="1"/>
  <c r="AD490" i="10" a="1"/>
  <c r="AD26" i="10" a="1"/>
  <c r="AD786" i="10" a="1"/>
  <c r="AD479" i="10" a="1"/>
  <c r="AD10" i="10" a="1"/>
  <c r="AD13" i="10" a="1"/>
  <c r="AD818" i="10" a="1"/>
  <c r="AD312" i="10" a="1"/>
  <c r="AD601" i="10" a="1"/>
  <c r="AD326" i="10" a="1"/>
  <c r="AD379" i="10" a="1"/>
  <c r="AD489" i="10" a="1"/>
  <c r="AD545" i="10" a="1"/>
  <c r="AD775" i="10" a="1"/>
  <c r="AD19" i="10" a="1"/>
  <c r="AD99" i="10" a="1"/>
  <c r="AD469" i="10" a="1"/>
  <c r="AD780" i="10" a="1"/>
  <c r="AD629" i="10" a="1"/>
  <c r="AD27" i="10" a="1"/>
  <c r="AD193" i="10" a="1"/>
  <c r="AD628" i="10" a="1"/>
  <c r="AD23" i="10" a="1"/>
  <c r="AD614" i="10" a="1"/>
  <c r="AD553" i="10" a="1"/>
  <c r="AD5" i="10" l="1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L5" i="14" l="1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K9" i="14"/>
  <c r="K21" i="14"/>
  <c r="M21" i="14" s="1"/>
  <c r="K298" i="14"/>
  <c r="M298" i="14" s="1"/>
  <c r="K118" i="14"/>
  <c r="K312" i="14"/>
  <c r="K120" i="14"/>
  <c r="K471" i="14"/>
  <c r="K289" i="14"/>
  <c r="K48" i="14"/>
  <c r="M48" i="14" s="1"/>
  <c r="K130" i="14"/>
  <c r="K429" i="14"/>
  <c r="M429" i="14" s="1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M488" i="14" s="1"/>
  <c r="K199" i="14"/>
  <c r="M199" i="14" s="1"/>
  <c r="K406" i="14"/>
  <c r="M406" i="14" s="1"/>
  <c r="K408" i="14"/>
  <c r="M408" i="14" s="1"/>
  <c r="K104" i="14"/>
  <c r="M104" i="14" s="1"/>
  <c r="K374" i="14"/>
  <c r="M374" i="14" s="1"/>
  <c r="K455" i="14"/>
  <c r="M455" i="14" s="1"/>
  <c r="K152" i="14"/>
  <c r="M152" i="14" s="1"/>
  <c r="K319" i="14"/>
  <c r="M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M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M414" i="14" s="1"/>
  <c r="K237" i="14"/>
  <c r="M237" i="14" s="1"/>
  <c r="K342" i="14"/>
  <c r="M342" i="14" s="1"/>
  <c r="K219" i="14"/>
  <c r="M219" i="14" s="1"/>
  <c r="K490" i="14"/>
  <c r="M490" i="14" s="1"/>
  <c r="K451" i="14"/>
  <c r="M451" i="14" s="1"/>
  <c r="K410" i="14"/>
  <c r="M410" i="14" s="1"/>
  <c r="K51" i="14"/>
  <c r="M51" i="14" s="1"/>
  <c r="K10" i="14"/>
  <c r="M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M114" i="14" s="1"/>
  <c r="K420" i="14"/>
  <c r="M420" i="14" s="1"/>
  <c r="K42" i="14"/>
  <c r="M42" i="14" s="1"/>
  <c r="K251" i="14"/>
  <c r="K350" i="14"/>
  <c r="M350" i="14" s="1"/>
  <c r="K302" i="14"/>
  <c r="M302" i="14" s="1"/>
  <c r="K193" i="14"/>
  <c r="K377" i="14"/>
  <c r="K146" i="14"/>
  <c r="K28" i="14"/>
  <c r="K16" i="14"/>
  <c r="K283" i="14"/>
  <c r="K351" i="14"/>
  <c r="K79" i="14"/>
  <c r="M79" i="14" s="1"/>
  <c r="K92" i="14"/>
  <c r="K106" i="14"/>
  <c r="K61" i="14"/>
  <c r="K57" i="14"/>
  <c r="M57" i="14" s="1"/>
  <c r="K271" i="14"/>
  <c r="K248" i="14"/>
  <c r="K310" i="14"/>
  <c r="K257" i="14"/>
  <c r="M257" i="14" s="1"/>
  <c r="K203" i="14"/>
  <c r="K64" i="14"/>
  <c r="K499" i="14"/>
  <c r="K90" i="14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M469" i="14" s="1"/>
  <c r="K336" i="14"/>
  <c r="M336" i="14" s="1"/>
  <c r="K503" i="14"/>
  <c r="M503" i="14" s="1"/>
  <c r="K246" i="14"/>
  <c r="M246" i="14" s="1"/>
  <c r="K343" i="14"/>
  <c r="M343" i="14" s="1"/>
  <c r="K215" i="14"/>
  <c r="M215" i="14" s="1"/>
  <c r="K242" i="14"/>
  <c r="M242" i="14" s="1"/>
  <c r="K405" i="14"/>
  <c r="M405" i="14" s="1"/>
  <c r="K363" i="14"/>
  <c r="M363" i="14" s="1"/>
  <c r="K6" i="14"/>
  <c r="M6" i="14" s="1"/>
  <c r="K210" i="14"/>
  <c r="K84" i="14"/>
  <c r="K396" i="14"/>
  <c r="K266" i="14"/>
  <c r="K285" i="14"/>
  <c r="K348" i="14"/>
  <c r="K7" i="14"/>
  <c r="K467" i="14"/>
  <c r="M467" i="14" s="1"/>
  <c r="K198" i="14"/>
  <c r="K195" i="14"/>
  <c r="K472" i="14"/>
  <c r="K183" i="14"/>
  <c r="K358" i="14"/>
  <c r="M358" i="14" s="1"/>
  <c r="K31" i="14"/>
  <c r="M31" i="14" s="1"/>
  <c r="K369" i="14"/>
  <c r="K297" i="14"/>
  <c r="K110" i="14"/>
  <c r="M110" i="14" s="1"/>
  <c r="K280" i="14"/>
  <c r="M280" i="14" s="1"/>
  <c r="K226" i="14"/>
  <c r="K70" i="14"/>
  <c r="K153" i="14"/>
  <c r="K217" i="14"/>
  <c r="K17" i="14"/>
  <c r="K167" i="14"/>
  <c r="K188" i="14"/>
  <c r="K393" i="14"/>
  <c r="K486" i="14"/>
  <c r="K52" i="14"/>
  <c r="M52" i="14" s="1"/>
  <c r="K47" i="14"/>
  <c r="K315" i="14"/>
  <c r="K159" i="14"/>
  <c r="K228" i="14"/>
  <c r="K330" i="14"/>
  <c r="K424" i="14"/>
  <c r="K465" i="14"/>
  <c r="K466" i="14"/>
  <c r="M466" i="14" s="1"/>
  <c r="K38" i="14"/>
  <c r="K29" i="14"/>
  <c r="K25" i="14"/>
  <c r="K492" i="14"/>
  <c r="M492" i="14" s="1"/>
  <c r="K162" i="14"/>
  <c r="K439" i="14"/>
  <c r="M439" i="14" s="1"/>
  <c r="K379" i="14"/>
  <c r="K413" i="14"/>
  <c r="K136" i="14"/>
  <c r="K423" i="14"/>
  <c r="K54" i="14"/>
  <c r="K103" i="14"/>
  <c r="K133" i="14"/>
  <c r="K74" i="14"/>
  <c r="K398" i="14"/>
  <c r="K116" i="14"/>
  <c r="K89" i="14"/>
  <c r="M89" i="14" s="1"/>
  <c r="K381" i="14"/>
  <c r="M381" i="14" s="1"/>
  <c r="K288" i="14"/>
  <c r="M288" i="14" s="1"/>
  <c r="K176" i="14"/>
  <c r="M176" i="14" s="1"/>
  <c r="K197" i="14"/>
  <c r="M197" i="14" s="1"/>
  <c r="K475" i="14"/>
  <c r="M475" i="14" s="1"/>
  <c r="K339" i="14"/>
  <c r="M339" i="14" s="1"/>
  <c r="K303" i="14"/>
  <c r="M303" i="14" s="1"/>
  <c r="K238" i="14"/>
  <c r="M238" i="14" s="1"/>
  <c r="K14" i="14"/>
  <c r="M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M476" i="14" s="1"/>
  <c r="K485" i="14"/>
  <c r="K416" i="14"/>
  <c r="K417" i="14"/>
  <c r="M417" i="14" s="1"/>
  <c r="K415" i="14"/>
  <c r="M415" i="14" s="1"/>
  <c r="K41" i="14"/>
  <c r="K402" i="14"/>
  <c r="K160" i="14"/>
  <c r="K76" i="14"/>
  <c r="K282" i="14"/>
  <c r="K294" i="14"/>
  <c r="K178" i="14"/>
  <c r="M178" i="14" s="1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M111" i="14" s="1"/>
  <c r="K489" i="14"/>
  <c r="K447" i="14"/>
  <c r="M447" i="14" s="1"/>
  <c r="K208" i="14"/>
  <c r="M208" i="14" s="1"/>
  <c r="K390" i="14"/>
  <c r="K422" i="14"/>
  <c r="K73" i="14"/>
  <c r="M73" i="14" s="1"/>
  <c r="K49" i="14"/>
  <c r="M49" i="14" s="1"/>
  <c r="K359" i="14"/>
  <c r="M359" i="14" s="1"/>
  <c r="K207" i="14"/>
  <c r="K68" i="14"/>
  <c r="M68" i="14" s="1"/>
  <c r="K277" i="14"/>
  <c r="K175" i="14"/>
  <c r="K127" i="14"/>
  <c r="K403" i="14"/>
  <c r="M403" i="14" s="1"/>
  <c r="K273" i="14"/>
  <c r="K143" i="14"/>
  <c r="M143" i="14" s="1"/>
  <c r="K335" i="14"/>
  <c r="M335" i="14" s="1"/>
  <c r="K168" i="14"/>
  <c r="M168" i="14" s="1"/>
  <c r="K158" i="14"/>
  <c r="M158" i="14" s="1"/>
  <c r="K181" i="14"/>
  <c r="M181" i="14" s="1"/>
  <c r="K388" i="14"/>
  <c r="M388" i="14" s="1"/>
  <c r="K123" i="14"/>
  <c r="M123" i="14" s="1"/>
  <c r="K354" i="14"/>
  <c r="M354" i="14" s="1"/>
  <c r="K12" i="14"/>
  <c r="M12" i="14" s="1"/>
  <c r="K129" i="14"/>
  <c r="K258" i="14"/>
  <c r="K222" i="14"/>
  <c r="K135" i="14"/>
  <c r="K126" i="14"/>
  <c r="K437" i="14"/>
  <c r="K18" i="14"/>
  <c r="K290" i="14"/>
  <c r="K151" i="14"/>
  <c r="M151" i="14" s="1"/>
  <c r="K458" i="14"/>
  <c r="K260" i="14"/>
  <c r="K304" i="14"/>
  <c r="K380" i="14"/>
  <c r="K367" i="14"/>
  <c r="M367" i="14" s="1"/>
  <c r="K157" i="14"/>
  <c r="K400" i="14"/>
  <c r="K156" i="14"/>
  <c r="K250" i="14"/>
  <c r="K78" i="14"/>
  <c r="M78" i="14" s="1"/>
  <c r="K115" i="14"/>
  <c r="K383" i="14"/>
  <c r="K395" i="14"/>
  <c r="K85" i="14"/>
  <c r="K392" i="14"/>
  <c r="M392" i="14" s="1"/>
  <c r="K462" i="14"/>
  <c r="K147" i="14"/>
  <c r="K37" i="14"/>
  <c r="K428" i="14"/>
  <c r="K154" i="14"/>
  <c r="K65" i="14"/>
  <c r="K194" i="14"/>
  <c r="K44" i="14"/>
  <c r="M44" i="14" s="1"/>
  <c r="K189" i="14"/>
  <c r="K473" i="14"/>
  <c r="K323" i="14"/>
  <c r="K314" i="14"/>
  <c r="K272" i="14"/>
  <c r="K313" i="14"/>
  <c r="K421" i="14"/>
  <c r="K478" i="14"/>
  <c r="K376" i="14"/>
  <c r="M376" i="14" s="1"/>
  <c r="K296" i="14"/>
  <c r="K356" i="14"/>
  <c r="K170" i="14"/>
  <c r="K407" i="14"/>
  <c r="K443" i="14"/>
  <c r="M443" i="14" s="1"/>
  <c r="K141" i="14"/>
  <c r="M141" i="14" s="1"/>
  <c r="K87" i="14"/>
  <c r="M87" i="14" s="1"/>
  <c r="K487" i="14"/>
  <c r="K86" i="14"/>
  <c r="K202" i="14"/>
  <c r="K15" i="14"/>
  <c r="K500" i="14"/>
  <c r="M500" i="14" s="1"/>
  <c r="K262" i="14"/>
  <c r="M262" i="14" s="1"/>
  <c r="K346" i="14"/>
  <c r="M346" i="14" s="1"/>
  <c r="K149" i="14"/>
  <c r="M149" i="14" s="1"/>
  <c r="K142" i="14"/>
  <c r="M142" i="14" s="1"/>
  <c r="K411" i="14"/>
  <c r="M411" i="14" s="1"/>
  <c r="K91" i="14"/>
  <c r="M91" i="14" s="1"/>
  <c r="K433" i="14"/>
  <c r="M433" i="14" s="1"/>
  <c r="K187" i="14"/>
  <c r="M187" i="14" s="1"/>
  <c r="K307" i="14"/>
  <c r="M307" i="14" s="1"/>
  <c r="K190" i="14"/>
  <c r="M190" i="14" s="1"/>
  <c r="K32" i="14"/>
  <c r="K279" i="14"/>
  <c r="K53" i="14"/>
  <c r="K119" i="14"/>
  <c r="K239" i="14"/>
  <c r="M239" i="14" s="1"/>
  <c r="K362" i="14"/>
  <c r="K235" i="14"/>
  <c r="M235" i="14" s="1"/>
  <c r="K164" i="14"/>
  <c r="K36" i="14"/>
  <c r="K409" i="14"/>
  <c r="M409" i="14" s="1"/>
  <c r="K327" i="14"/>
  <c r="K268" i="14"/>
  <c r="K24" i="14"/>
  <c r="K96" i="14"/>
  <c r="K179" i="14"/>
  <c r="K63" i="14"/>
  <c r="K204" i="14"/>
  <c r="M204" i="14" s="1"/>
  <c r="K496" i="14"/>
  <c r="M496" i="14" s="1"/>
  <c r="K209" i="14"/>
  <c r="K145" i="14"/>
  <c r="M145" i="14" s="1"/>
  <c r="K391" i="14"/>
  <c r="K436" i="14"/>
  <c r="M436" i="14" s="1"/>
  <c r="K253" i="14"/>
  <c r="M253" i="14" s="1"/>
  <c r="K329" i="14"/>
  <c r="M329" i="14" s="1"/>
  <c r="K427" i="14"/>
  <c r="K169" i="14"/>
  <c r="K399" i="14"/>
  <c r="K474" i="14"/>
  <c r="K345" i="14"/>
  <c r="K108" i="14"/>
  <c r="K243" i="14"/>
  <c r="K426" i="14"/>
  <c r="K259" i="14"/>
  <c r="K460" i="14"/>
  <c r="K218" i="14"/>
  <c r="K232" i="14"/>
  <c r="K72" i="14"/>
  <c r="K138" i="14"/>
  <c r="K493" i="14"/>
  <c r="M493" i="14" s="1"/>
  <c r="K353" i="14"/>
  <c r="K230" i="14"/>
  <c r="K62" i="14"/>
  <c r="M62" i="14" s="1"/>
  <c r="K71" i="14"/>
  <c r="K50" i="14"/>
  <c r="K352" i="14"/>
  <c r="K252" i="14"/>
  <c r="K233" i="14"/>
  <c r="K144" i="14"/>
  <c r="K224" i="14"/>
  <c r="M224" i="14" s="1"/>
  <c r="K454" i="14"/>
  <c r="K155" i="14"/>
  <c r="K122" i="14"/>
  <c r="M122" i="14" s="1"/>
  <c r="K173" i="14"/>
  <c r="M173" i="14" s="1"/>
  <c r="K434" i="14"/>
  <c r="M434" i="14" s="1"/>
  <c r="K502" i="14"/>
  <c r="M502" i="14" s="1"/>
  <c r="K311" i="14"/>
  <c r="M311" i="14" s="1"/>
  <c r="K431" i="14"/>
  <c r="M431" i="14" s="1"/>
  <c r="K182" i="14"/>
  <c r="M182" i="14" s="1"/>
  <c r="K269" i="14"/>
  <c r="M269" i="14" s="1"/>
  <c r="K292" i="14"/>
  <c r="M292" i="14" s="1"/>
  <c r="K56" i="14"/>
  <c r="K497" i="14"/>
  <c r="K375" i="14"/>
  <c r="K148" i="14"/>
  <c r="K372" i="14"/>
  <c r="K442" i="14"/>
  <c r="K347" i="14"/>
  <c r="K124" i="14"/>
  <c r="M124" i="14" s="1"/>
  <c r="K316" i="14"/>
  <c r="K453" i="14"/>
  <c r="K401" i="14"/>
  <c r="M401" i="14" s="1"/>
  <c r="K470" i="14"/>
  <c r="K385" i="14"/>
  <c r="K137" i="14"/>
  <c r="M137" i="14" s="1"/>
  <c r="K23" i="14"/>
  <c r="K284" i="14"/>
  <c r="K386" i="14"/>
  <c r="M386" i="14" s="1"/>
  <c r="K308" i="14"/>
  <c r="K212" i="14"/>
  <c r="K43" i="14"/>
  <c r="K477" i="14"/>
  <c r="M477" i="14" s="1"/>
  <c r="K450" i="14"/>
  <c r="K444" i="14"/>
  <c r="K418" i="14"/>
  <c r="K99" i="14"/>
  <c r="K139" i="14"/>
  <c r="M139" i="14" s="1"/>
  <c r="K255" i="14"/>
  <c r="M255" i="14" s="1"/>
  <c r="K281" i="14"/>
  <c r="K412" i="14"/>
  <c r="K364" i="14"/>
  <c r="K318" i="14"/>
  <c r="M318" i="14" s="1"/>
  <c r="K227" i="14"/>
  <c r="K150" i="14"/>
  <c r="K132" i="14"/>
  <c r="M132" i="14" s="1"/>
  <c r="K504" i="14"/>
  <c r="K452" i="14"/>
  <c r="K300" i="14"/>
  <c r="K337" i="14"/>
  <c r="K357" i="14"/>
  <c r="M357" i="14" s="1"/>
  <c r="K186" i="14"/>
  <c r="K441" i="14"/>
  <c r="K321" i="14"/>
  <c r="K95" i="14"/>
  <c r="K495" i="14"/>
  <c r="K80" i="14"/>
  <c r="K483" i="14"/>
  <c r="K438" i="14"/>
  <c r="M438" i="14" s="1"/>
  <c r="K249" i="14"/>
  <c r="M249" i="14" s="1"/>
  <c r="K241" i="14"/>
  <c r="K121" i="14"/>
  <c r="M121" i="14" s="1"/>
  <c r="K223" i="14"/>
  <c r="K213" i="14"/>
  <c r="M213" i="14" s="1"/>
  <c r="K214" i="14"/>
  <c r="K191" i="14"/>
  <c r="M191" i="14" s="1"/>
  <c r="K94" i="14"/>
  <c r="M94" i="14" s="1"/>
  <c r="K140" i="14"/>
  <c r="K384" i="14"/>
  <c r="K355" i="14"/>
  <c r="K59" i="14"/>
  <c r="K174" i="14"/>
  <c r="K97" i="14"/>
  <c r="K340" i="14"/>
  <c r="M340" i="14" s="1"/>
  <c r="K107" i="14"/>
  <c r="K394" i="14"/>
  <c r="K247" i="14"/>
  <c r="K371" i="14"/>
  <c r="K35" i="14"/>
  <c r="M35" i="14" s="1"/>
  <c r="K265" i="14"/>
  <c r="M265" i="14" s="1"/>
  <c r="K165" i="14"/>
  <c r="M165" i="14" s="1"/>
  <c r="K301" i="14"/>
  <c r="M301" i="14" s="1"/>
  <c r="K101" i="14"/>
  <c r="M101" i="14" s="1"/>
  <c r="K166" i="14"/>
  <c r="K205" i="14"/>
  <c r="K291" i="14"/>
  <c r="K332" i="14"/>
  <c r="K299" i="14"/>
  <c r="K192" i="14"/>
  <c r="K26" i="14"/>
  <c r="K425" i="14"/>
  <c r="K457" i="14"/>
  <c r="K480" i="14"/>
  <c r="K113" i="14"/>
  <c r="M113" i="14" s="1"/>
  <c r="K479" i="14"/>
  <c r="M479" i="14" s="1"/>
  <c r="K19" i="14"/>
  <c r="M19" i="14" s="1"/>
  <c r="K66" i="14"/>
  <c r="K184" i="14"/>
  <c r="K211" i="14"/>
  <c r="K60" i="14"/>
  <c r="M60" i="14" s="1"/>
  <c r="K88" i="14"/>
  <c r="M88" i="14" s="1"/>
  <c r="K171" i="14"/>
  <c r="K39" i="14"/>
  <c r="M39" i="14" s="1"/>
  <c r="K196" i="14"/>
  <c r="AD127" i="10" a="1"/>
  <c r="AD639" i="10" a="1"/>
  <c r="AD468" i="10" a="1"/>
  <c r="AD528" i="10" a="1"/>
  <c r="AD707" i="10" a="1"/>
  <c r="AD166" i="10" a="1"/>
  <c r="AD416" i="10" a="1"/>
  <c r="AD505" i="10" a="1"/>
  <c r="AD635" i="10" a="1"/>
  <c r="AD473" i="10" a="1"/>
  <c r="AD243" i="10" a="1"/>
  <c r="AD292" i="10" a="1"/>
  <c r="AD375" i="10" a="1"/>
  <c r="AD756" i="10" a="1"/>
  <c r="AD456" i="10" a="1"/>
  <c r="AD357" i="10" a="1"/>
  <c r="AD117" i="10" a="1"/>
  <c r="AD716" i="10" a="1"/>
  <c r="AD177" i="10" a="1"/>
  <c r="AD585" i="10" a="1"/>
  <c r="AD436" i="10" a="1"/>
  <c r="AD82" i="10" a="1"/>
  <c r="AD197" i="10" a="1"/>
  <c r="AD323" i="10" a="1"/>
  <c r="AD218" i="10" a="1"/>
  <c r="AD206" i="10" a="1"/>
  <c r="AD616" i="10" a="1"/>
  <c r="AD421" i="10" a="1"/>
  <c r="AD529" i="10" a="1"/>
  <c r="AD752" i="10" a="1"/>
  <c r="AD279" i="10" a="1"/>
  <c r="AD322" i="10" a="1"/>
  <c r="AD762" i="10" a="1"/>
  <c r="AD691" i="10" a="1"/>
  <c r="AD397" i="10" a="1"/>
  <c r="AD404" i="10" a="1"/>
  <c r="AD735" i="10" a="1"/>
  <c r="AD306" i="10" a="1"/>
  <c r="AD751" i="10" a="1"/>
  <c r="AD580" i="10" a="1"/>
  <c r="AD240" i="10" a="1"/>
  <c r="AD518" i="10" a="1"/>
  <c r="AD692" i="10" a="1"/>
  <c r="AD443" i="10" a="1"/>
  <c r="AD261" i="10" a="1"/>
  <c r="AD242" i="10" a="1"/>
  <c r="AD150" i="10" a="1"/>
  <c r="AD440" i="10" a="1"/>
  <c r="AD669" i="10" a="1"/>
  <c r="AD698" i="10" a="1"/>
  <c r="AD498" i="10" a="1"/>
  <c r="AD60" i="10" a="1"/>
  <c r="AD207" i="10" a="1"/>
  <c r="AD480" i="10" a="1"/>
  <c r="AD562" i="10" a="1"/>
  <c r="AD506" i="10" a="1"/>
  <c r="AD86" i="10" a="1"/>
  <c r="AD200" i="10" a="1"/>
  <c r="AD795" i="10" a="1"/>
  <c r="AD572" i="10" a="1"/>
  <c r="AD542" i="10" a="1"/>
  <c r="AD720" i="10" a="1"/>
  <c r="AD508" i="10" a="1"/>
  <c r="AD339" i="10" a="1"/>
  <c r="AD493" i="10" a="1"/>
  <c r="AD441" i="10" a="1"/>
  <c r="AD50" i="10" a="1"/>
  <c r="AD47" i="10" a="1"/>
  <c r="AD192" i="10" a="1"/>
  <c r="AD138" i="10" a="1"/>
  <c r="AD604" i="10" a="1"/>
  <c r="AD606" i="10" a="1"/>
  <c r="AD190" i="10" a="1"/>
  <c r="AD103" i="10" a="1"/>
  <c r="AD743" i="10" a="1"/>
  <c r="AD750" i="10" a="1"/>
  <c r="AD640" i="10" a="1"/>
  <c r="AD403" i="10" a="1"/>
  <c r="AD665" i="10" a="1"/>
  <c r="AD525" i="10" a="1"/>
  <c r="AD770" i="10" a="1"/>
  <c r="AD667" i="10" a="1"/>
  <c r="AD83" i="10" a="1"/>
  <c r="AD268" i="10" a="1"/>
  <c r="AD289" i="10" a="1"/>
  <c r="AD180" i="10" a="1"/>
  <c r="AD183" i="10" a="1"/>
  <c r="AD415" i="10" a="1"/>
  <c r="AD334" i="10" a="1"/>
  <c r="AD173" i="10" a="1"/>
  <c r="AD579" i="10" a="1"/>
  <c r="AD89" i="10" a="1"/>
  <c r="AD747" i="10" a="1"/>
  <c r="AD758" i="10" a="1"/>
  <c r="AD324" i="10" a="1"/>
  <c r="AD364" i="10" a="1"/>
  <c r="AD445" i="10" a="1"/>
  <c r="AD31" i="10" a="1"/>
  <c r="AD709" i="10" a="1"/>
  <c r="AD710" i="10" a="1"/>
  <c r="AD615" i="10" a="1"/>
  <c r="AD433" i="10" a="1"/>
  <c r="AD706" i="10" a="1"/>
  <c r="AD94" i="10" a="1"/>
  <c r="AD163" i="10" a="1"/>
  <c r="M273" i="14" l="1"/>
  <c r="M18" i="14"/>
  <c r="M131" i="14"/>
  <c r="M396" i="14"/>
  <c r="M65" i="14"/>
  <c r="M248" i="14"/>
  <c r="M243" i="14"/>
  <c r="M281" i="14"/>
  <c r="M313" i="14"/>
  <c r="M397" i="14"/>
  <c r="M424" i="14"/>
  <c r="M390" i="14"/>
  <c r="M9" i="14"/>
  <c r="M247" i="14"/>
  <c r="M72" i="14"/>
  <c r="M345" i="14"/>
  <c r="M314" i="14"/>
  <c r="M201" i="14"/>
  <c r="M228" i="14"/>
  <c r="M90" i="14"/>
  <c r="M289" i="14"/>
  <c r="M75" i="14"/>
  <c r="M86" i="14"/>
  <c r="M259" i="14"/>
  <c r="M32" i="14"/>
  <c r="M157" i="14"/>
  <c r="M195" i="14"/>
  <c r="M364" i="14"/>
  <c r="M169" i="14"/>
  <c r="M148" i="14"/>
  <c r="M194" i="14"/>
  <c r="M404" i="14"/>
  <c r="M398" i="14"/>
  <c r="M465" i="14"/>
  <c r="M240" i="14"/>
  <c r="M310" i="14"/>
  <c r="M128" i="14"/>
  <c r="M11" i="14"/>
  <c r="M229" i="14"/>
  <c r="M223" i="14"/>
  <c r="M251" i="14"/>
  <c r="M192" i="14"/>
  <c r="M174" i="14"/>
  <c r="M452" i="14"/>
  <c r="M43" i="14"/>
  <c r="M426" i="14"/>
  <c r="M63" i="14"/>
  <c r="M233" i="14"/>
  <c r="M275" i="14"/>
  <c r="M393" i="14"/>
  <c r="M283" i="14"/>
  <c r="M126" i="14"/>
  <c r="M322" i="14"/>
  <c r="M210" i="14"/>
  <c r="M369" i="14"/>
  <c r="M23" i="14"/>
  <c r="M71" i="14"/>
  <c r="M327" i="14"/>
  <c r="M296" i="14"/>
  <c r="M458" i="14"/>
  <c r="M361" i="14"/>
  <c r="M294" i="14"/>
  <c r="M70" i="14"/>
  <c r="M375" i="14"/>
  <c r="M130" i="14"/>
  <c r="M316" i="14"/>
  <c r="M56" i="14"/>
  <c r="M24" i="14"/>
  <c r="M170" i="14"/>
  <c r="M304" i="14"/>
  <c r="M236" i="14"/>
  <c r="M217" i="14"/>
  <c r="M26" i="14"/>
  <c r="M450" i="14"/>
  <c r="M482" i="14"/>
  <c r="M394" i="14"/>
  <c r="M256" i="14"/>
  <c r="M93" i="14"/>
  <c r="M332" i="14"/>
  <c r="M320" i="14"/>
  <c r="M321" i="14"/>
  <c r="M453" i="14"/>
  <c r="M138" i="14"/>
  <c r="M380" i="14"/>
  <c r="M422" i="14"/>
  <c r="M234" i="14"/>
  <c r="M162" i="14"/>
  <c r="M198" i="14"/>
  <c r="M140" i="14"/>
  <c r="M284" i="14"/>
  <c r="M17" i="14"/>
  <c r="M146" i="14"/>
  <c r="M261" i="14"/>
  <c r="M211" i="14"/>
  <c r="M107" i="14"/>
  <c r="M444" i="14"/>
  <c r="M209" i="14"/>
  <c r="M250" i="14"/>
  <c r="M423" i="14"/>
  <c r="M315" i="14"/>
  <c r="M33" i="14"/>
  <c r="M494" i="14"/>
  <c r="M449" i="14"/>
  <c r="M454" i="14"/>
  <c r="M487" i="14"/>
  <c r="M462" i="14"/>
  <c r="M207" i="14"/>
  <c r="M47" i="14"/>
  <c r="M92" i="14"/>
  <c r="M317" i="14"/>
  <c r="M80" i="14"/>
  <c r="M300" i="14"/>
  <c r="M412" i="14"/>
  <c r="M427" i="14"/>
  <c r="M278" i="14"/>
  <c r="M331" i="14"/>
  <c r="M266" i="14"/>
  <c r="M365" i="14"/>
  <c r="M55" i="14"/>
  <c r="M20" i="14"/>
  <c r="M40" i="14"/>
  <c r="M58" i="14"/>
  <c r="M82" i="14"/>
  <c r="M309" i="14"/>
  <c r="M97" i="14"/>
  <c r="M214" i="14"/>
  <c r="M299" i="14"/>
  <c r="M470" i="14"/>
  <c r="M353" i="14"/>
  <c r="M267" i="14"/>
  <c r="M326" i="14"/>
  <c r="M344" i="14"/>
  <c r="M293" i="14"/>
  <c r="M334" i="14"/>
  <c r="M368" i="14"/>
  <c r="M46" i="14"/>
  <c r="M155" i="14"/>
  <c r="M147" i="14"/>
  <c r="M491" i="14"/>
  <c r="M377" i="14"/>
  <c r="M325" i="14"/>
  <c r="M478" i="14"/>
  <c r="M244" i="14"/>
  <c r="M161" i="14"/>
  <c r="M456" i="14"/>
  <c r="M389" i="14"/>
  <c r="M164" i="14"/>
  <c r="M421" i="14"/>
  <c r="M166" i="14"/>
  <c r="M418" i="14"/>
  <c r="M50" i="14"/>
  <c r="M202" i="14"/>
  <c r="M277" i="14"/>
  <c r="M85" i="14"/>
  <c r="M37" i="14"/>
  <c r="M425" i="14"/>
  <c r="M399" i="14"/>
  <c r="M337" i="14"/>
  <c r="M442" i="14"/>
  <c r="M279" i="14"/>
  <c r="M156" i="14"/>
  <c r="M245" i="14"/>
  <c r="M150" i="14"/>
  <c r="M402" i="14"/>
  <c r="M28" i="14"/>
  <c r="M220" i="14"/>
  <c r="M54" i="14"/>
  <c r="M295" i="14"/>
  <c r="M382" i="14"/>
  <c r="M106" i="14"/>
  <c r="M69" i="14"/>
  <c r="M129" i="14"/>
  <c r="M22" i="14"/>
  <c r="M285" i="14"/>
  <c r="M254" i="14"/>
  <c r="M172" i="14"/>
  <c r="M372" i="14"/>
  <c r="M290" i="14"/>
  <c r="M416" i="14"/>
  <c r="M413" i="14"/>
  <c r="M183" i="14"/>
  <c r="M100" i="14"/>
  <c r="M185" i="14"/>
  <c r="M184" i="14"/>
  <c r="M117" i="14"/>
  <c r="M474" i="14"/>
  <c r="M483" i="14"/>
  <c r="M457" i="14"/>
  <c r="M385" i="14"/>
  <c r="M230" i="14"/>
  <c r="M36" i="14"/>
  <c r="M400" i="14"/>
  <c r="M484" i="14"/>
  <c r="M282" i="14"/>
  <c r="M486" i="14"/>
  <c r="M226" i="14"/>
  <c r="M351" i="14"/>
  <c r="M13" i="14"/>
  <c r="M153" i="14"/>
  <c r="M116" i="14"/>
  <c r="M231" i="14"/>
  <c r="M196" i="14"/>
  <c r="M59" i="14"/>
  <c r="M212" i="14"/>
  <c r="M179" i="14"/>
  <c r="M437" i="14"/>
  <c r="M464" i="14"/>
  <c r="M74" i="14"/>
  <c r="M84" i="14"/>
  <c r="M171" i="14"/>
  <c r="M291" i="14"/>
  <c r="M252" i="14"/>
  <c r="M108" i="14"/>
  <c r="M272" i="14"/>
  <c r="M127" i="14"/>
  <c r="M432" i="14"/>
  <c r="M67" i="14"/>
  <c r="M330" i="14"/>
  <c r="M188" i="14"/>
  <c r="M27" i="14"/>
  <c r="M271" i="14"/>
  <c r="M264" i="14"/>
  <c r="M112" i="14"/>
  <c r="M305" i="14"/>
  <c r="M109" i="14"/>
  <c r="M66" i="14"/>
  <c r="M463" i="14"/>
  <c r="M495" i="14"/>
  <c r="M144" i="14"/>
  <c r="M95" i="14"/>
  <c r="M395" i="14"/>
  <c r="M373" i="14"/>
  <c r="M81" i="14"/>
  <c r="M286" i="14"/>
  <c r="M30" i="14"/>
  <c r="M308" i="14"/>
  <c r="M497" i="14"/>
  <c r="M96" i="14"/>
  <c r="M407" i="14"/>
  <c r="M154" i="14"/>
  <c r="M205" i="14"/>
  <c r="M384" i="14"/>
  <c r="M99" i="14"/>
  <c r="M135" i="14"/>
  <c r="M468" i="14"/>
  <c r="M370" i="14"/>
  <c r="M448" i="14"/>
  <c r="M34" i="14"/>
  <c r="M459" i="14"/>
  <c r="M481" i="14"/>
  <c r="M118" i="14"/>
  <c r="M186" i="14"/>
  <c r="M227" i="14"/>
  <c r="M232" i="14"/>
  <c r="M268" i="14"/>
  <c r="M119" i="14"/>
  <c r="M356" i="14"/>
  <c r="M323" i="14"/>
  <c r="M260" i="14"/>
  <c r="M306" i="14"/>
  <c r="M105" i="14"/>
  <c r="M274" i="14"/>
  <c r="M25" i="14"/>
  <c r="M159" i="14"/>
  <c r="M134" i="14"/>
  <c r="M499" i="14"/>
  <c r="M61" i="14"/>
  <c r="M83" i="14"/>
  <c r="M270" i="14"/>
  <c r="M461" i="14"/>
  <c r="M216" i="14"/>
  <c r="M471" i="14"/>
  <c r="M193" i="14"/>
  <c r="M387" i="14"/>
  <c r="M349" i="14"/>
  <c r="M485" i="14"/>
  <c r="M379" i="14"/>
  <c r="M472" i="14"/>
  <c r="M501" i="14"/>
  <c r="M355" i="14"/>
  <c r="M16" i="14"/>
  <c r="M341" i="14"/>
  <c r="M160" i="14"/>
  <c r="M441" i="14"/>
  <c r="M391" i="14"/>
  <c r="M115" i="14"/>
  <c r="M103" i="14"/>
  <c r="M297" i="14"/>
  <c r="M77" i="14"/>
  <c r="M163" i="14"/>
  <c r="M445" i="14"/>
  <c r="M98" i="14"/>
  <c r="M200" i="14"/>
  <c r="M258" i="14"/>
  <c r="M348" i="14"/>
  <c r="M419" i="14"/>
  <c r="M324" i="14"/>
  <c r="M460" i="14"/>
  <c r="M189" i="14"/>
  <c r="M125" i="14"/>
  <c r="M38" i="14"/>
  <c r="M203" i="14"/>
  <c r="M498" i="14"/>
  <c r="M8" i="14"/>
  <c r="M312" i="14"/>
  <c r="M225" i="14"/>
  <c r="M338" i="14"/>
  <c r="M276" i="14"/>
  <c r="M504" i="14"/>
  <c r="M76" i="14"/>
  <c r="M287" i="14"/>
  <c r="M362" i="14"/>
  <c r="M133" i="14"/>
  <c r="M206" i="14"/>
  <c r="M333" i="14"/>
  <c r="M371" i="14"/>
  <c r="M383" i="14"/>
  <c r="M480" i="14"/>
  <c r="M241" i="14"/>
  <c r="M352" i="14"/>
  <c r="M15" i="14"/>
  <c r="M428" i="14"/>
  <c r="M175" i="14"/>
  <c r="M102" i="14"/>
  <c r="M167" i="14"/>
  <c r="M45" i="14"/>
  <c r="M440" i="14"/>
  <c r="M7" i="14"/>
  <c r="M366" i="14"/>
  <c r="M180" i="14"/>
  <c r="M222" i="14"/>
  <c r="M41" i="14"/>
  <c r="M347" i="14"/>
  <c r="M218" i="14"/>
  <c r="M53" i="14"/>
  <c r="M473" i="14"/>
  <c r="M446" i="14"/>
  <c r="M29" i="14"/>
  <c r="M64" i="14"/>
  <c r="M328" i="14"/>
  <c r="M430" i="14"/>
  <c r="M177" i="14"/>
  <c r="M120" i="14"/>
  <c r="M489" i="14"/>
  <c r="M136" i="14"/>
  <c r="M263" i="14"/>
  <c r="M221" i="14"/>
  <c r="M435" i="14"/>
  <c r="M360" i="14"/>
  <c r="AD127" i="10"/>
  <c r="AD735" i="10"/>
  <c r="AD440" i="10"/>
  <c r="AD334" i="10"/>
  <c r="AD518" i="10"/>
  <c r="AD445" i="10"/>
  <c r="AD436" i="10"/>
  <c r="AD292" i="10"/>
  <c r="AD756" i="10"/>
  <c r="AD240" i="10"/>
  <c r="AD542" i="10"/>
  <c r="AD357" i="10"/>
  <c r="AD397" i="10"/>
  <c r="AD416" i="10"/>
  <c r="AD364" i="10"/>
  <c r="AD339" i="10"/>
  <c r="AD750" i="10"/>
  <c r="AD579" i="10"/>
  <c r="AD243" i="10"/>
  <c r="AD572" i="10"/>
  <c r="AD268" i="10"/>
  <c r="AD60" i="10"/>
  <c r="AD138" i="10"/>
  <c r="AD242" i="10"/>
  <c r="AD506" i="10"/>
  <c r="AD528" i="10"/>
  <c r="AD691" i="10"/>
  <c r="AD606" i="10"/>
  <c r="AD83" i="10"/>
  <c r="AD324" i="10"/>
  <c r="AD751" i="10"/>
  <c r="AD89" i="10"/>
  <c r="AD762" i="10"/>
  <c r="AD669" i="10"/>
  <c r="AD493" i="10"/>
  <c r="AD525" i="10"/>
  <c r="AD50" i="10"/>
  <c r="AD508" i="10"/>
  <c r="AD752" i="10"/>
  <c r="AD404" i="10"/>
  <c r="AD456" i="10"/>
  <c r="AD207" i="10"/>
  <c r="AD758" i="10"/>
  <c r="AD173" i="10"/>
  <c r="AD306" i="10"/>
  <c r="AD443" i="10"/>
  <c r="AD709" i="10"/>
  <c r="AD580" i="10"/>
  <c r="AD639" i="10"/>
  <c r="AD716" i="10"/>
  <c r="AD505" i="10"/>
  <c r="AD747" i="10"/>
  <c r="AD192" i="10"/>
  <c r="AD706" i="10"/>
  <c r="AD710" i="10"/>
  <c r="AD720" i="10"/>
  <c r="AD82" i="10"/>
  <c r="AD529" i="10"/>
  <c r="AD421" i="10"/>
  <c r="AD707" i="10"/>
  <c r="AD743" i="10"/>
  <c r="AD473" i="10"/>
  <c r="AD667" i="10"/>
  <c r="AD177" i="10"/>
  <c r="AD150" i="10"/>
  <c r="AD166" i="10"/>
  <c r="AD163" i="10"/>
  <c r="AD261" i="10"/>
  <c r="AD468" i="10"/>
  <c r="AD197" i="10"/>
  <c r="AD795" i="10"/>
  <c r="AD441" i="10"/>
  <c r="AD279" i="10"/>
  <c r="AD289" i="10"/>
  <c r="AD117" i="10"/>
  <c r="AD47" i="10"/>
  <c r="AD103" i="10"/>
  <c r="AD640" i="10"/>
  <c r="AD616" i="10"/>
  <c r="AD562" i="10"/>
  <c r="AD770" i="10"/>
  <c r="AD183" i="10"/>
  <c r="AD200" i="10"/>
  <c r="AD415" i="10"/>
  <c r="AD433" i="10"/>
  <c r="AD480" i="10"/>
  <c r="AD498" i="10"/>
  <c r="AD635" i="10"/>
  <c r="AD665" i="10"/>
  <c r="AD403" i="10"/>
  <c r="AD180" i="10"/>
  <c r="AD206" i="10"/>
  <c r="AD190" i="10"/>
  <c r="AD698" i="10"/>
  <c r="AD322" i="10"/>
  <c r="AD94" i="10"/>
  <c r="AD323" i="10"/>
  <c r="AD585" i="10"/>
  <c r="AD86" i="10"/>
  <c r="AD615" i="10"/>
  <c r="AD604" i="10"/>
  <c r="AD31" i="10"/>
  <c r="AD692" i="10"/>
  <c r="AD218" i="10"/>
  <c r="AD375" i="10"/>
  <c r="M5" i="14"/>
  <c r="AD78" i="10" a="1"/>
  <c r="AD90" i="10" a="1"/>
  <c r="AD365" i="10" a="1"/>
  <c r="AD715" i="10" a="1"/>
  <c r="AD325" i="10" a="1"/>
  <c r="AD310" i="10" a="1"/>
  <c r="AD785" i="10" a="1"/>
  <c r="AD380" i="10" a="1"/>
  <c r="AD248" i="10" a="1"/>
  <c r="AD799" i="10" a="1"/>
  <c r="AD724" i="10" a="1"/>
  <c r="AD431" i="10" a="1"/>
  <c r="AD727" i="10" a="1"/>
  <c r="AD115" i="10" a="1"/>
  <c r="AD269" i="10" a="1"/>
  <c r="AD666" i="10" a="1"/>
  <c r="AD353" i="10" a="1"/>
  <c r="AD201" i="10" a="1"/>
  <c r="AD399" i="10" a="1"/>
  <c r="AD164" i="10" a="1"/>
  <c r="AD474" i="10" a="1"/>
  <c r="AD737" i="10" a="1"/>
  <c r="AD684" i="10" a="1"/>
  <c r="AD660" i="10" a="1"/>
  <c r="AD636" i="10" a="1"/>
  <c r="AD20" i="10" a="1"/>
  <c r="AD254" i="10" a="1"/>
  <c r="AD460" i="10" a="1"/>
  <c r="AD116" i="10" a="1"/>
  <c r="AD91" i="10" a="1"/>
  <c r="AD526" i="10" a="1"/>
  <c r="AD303" i="10" a="1"/>
  <c r="AD93" i="10" a="1"/>
  <c r="AD729" i="10" a="1"/>
  <c r="AD208" i="10" a="1"/>
  <c r="AD88" i="10" a="1"/>
  <c r="AD792" i="10" a="1"/>
  <c r="AD690" i="10" a="1"/>
  <c r="AD708" i="10" a="1"/>
  <c r="AD531" i="10" a="1"/>
  <c r="AD688" i="10" a="1"/>
  <c r="AD246" i="10" a="1"/>
  <c r="AD700" i="10" a="1"/>
  <c r="AD450" i="10" a="1"/>
  <c r="AD655" i="10" a="1"/>
  <c r="AD219" i="10" a="1"/>
  <c r="AD162" i="10" a="1"/>
  <c r="AD137" i="10" a="1"/>
  <c r="AD828" i="10" a="1"/>
  <c r="AD408" i="10" a="1"/>
  <c r="AD829" i="10" a="1"/>
  <c r="AD171" i="10" a="1"/>
  <c r="AD467" i="10" a="1"/>
  <c r="AD801" i="10" a="1"/>
  <c r="AD125" i="10" a="1"/>
  <c r="AD721" i="10" a="1"/>
  <c r="AD336" i="10" a="1"/>
  <c r="AD539" i="10" a="1"/>
  <c r="AD457" i="10" a="1"/>
  <c r="AD472" i="10" a="1"/>
  <c r="AD316" i="10" a="1"/>
  <c r="AD759" i="10" a="1"/>
  <c r="AD265" i="10" a="1"/>
  <c r="AD305" i="10" a="1"/>
  <c r="AD774" i="10" a="1"/>
  <c r="AD831" i="10" a="1"/>
  <c r="AD465" i="10" a="1"/>
  <c r="AD302" i="10" a="1"/>
  <c r="AD118" i="10" a="1"/>
  <c r="AD538" i="10" a="1"/>
  <c r="AD321" i="10" a="1"/>
  <c r="AD631" i="10" a="1"/>
  <c r="AD587" i="10" a="1"/>
  <c r="AD462" i="10" a="1"/>
  <c r="AD318" i="10" a="1"/>
  <c r="AD509" i="10" a="1"/>
  <c r="AD695" i="10" a="1"/>
  <c r="AD189" i="10" a="1"/>
  <c r="AD723" i="10" a="1"/>
  <c r="AD128" i="10" a="1"/>
  <c r="AD239" i="10" a="1"/>
  <c r="AD315" i="10" a="1"/>
  <c r="AD198" i="10" a="1"/>
  <c r="AD749" i="10" a="1"/>
  <c r="AD714" i="10" a="1"/>
  <c r="AD523" i="10" a="1"/>
  <c r="AD497" i="10" a="1"/>
  <c r="AD170" i="10" a="1"/>
  <c r="AD263" i="10" a="1"/>
  <c r="AD354" i="10" a="1"/>
  <c r="AD427" i="10" a="1"/>
  <c r="AD291" i="10" a="1"/>
  <c r="AD637" i="10" a="1"/>
  <c r="AD41" i="10" a="1"/>
  <c r="AD317" i="10" a="1"/>
  <c r="AD487" i="10" a="1"/>
  <c r="AD522" i="10" a="1"/>
  <c r="AD560" i="10" a="1"/>
  <c r="AD418" i="10" a="1"/>
  <c r="AD420" i="10" a="1"/>
  <c r="AD659" i="10" a="1"/>
  <c r="AD740" i="10" a="1"/>
  <c r="AD738" i="10" a="1"/>
  <c r="AD241" i="10" a="1"/>
  <c r="AD748" i="10" a="1"/>
  <c r="AD161" i="10" a="1"/>
  <c r="AD141" i="10" a="1"/>
  <c r="AD426" i="10" a="1"/>
  <c r="AD42" i="10" a="1"/>
  <c r="AD657" i="10" a="1"/>
  <c r="AD685" i="10" a="1"/>
  <c r="AD647" i="10" a="1"/>
  <c r="AD767" i="10" a="1"/>
  <c r="AD486" i="10" a="1"/>
  <c r="AD719" i="10" a="1"/>
  <c r="AD470" i="10" a="1"/>
  <c r="AD102" i="10" a="1"/>
  <c r="AD284" i="10" a="1"/>
  <c r="AD552" i="10" a="1"/>
  <c r="AD87" i="10" a="1"/>
  <c r="AD693" i="10" a="1"/>
  <c r="AD646" i="10" a="1"/>
  <c r="AD459" i="10" a="1"/>
  <c r="AD258" i="10" a="1"/>
  <c r="AD761" i="10" a="1"/>
  <c r="AD188" i="10" a="1"/>
  <c r="AD766" i="10" a="1"/>
  <c r="AD784" i="10" a="1"/>
  <c r="AD213" i="10" a="1"/>
  <c r="AD633" i="10" a="1"/>
  <c r="AD610" i="10" a="1"/>
  <c r="AD249" i="10" a="1"/>
  <c r="AD524" i="10" a="1"/>
  <c r="AD285" i="10" a="1"/>
  <c r="AD689" i="10" a="1"/>
  <c r="AD194" i="10" a="1"/>
  <c r="AD451" i="10" a="1"/>
  <c r="AD179" i="10" a="1"/>
  <c r="AD282" i="10" a="1"/>
  <c r="AD136" i="10" a="1"/>
  <c r="AD419" i="10" a="1"/>
  <c r="AD559" i="10" a="1"/>
  <c r="AD319" i="10" a="1"/>
  <c r="AD537" i="10" a="1"/>
  <c r="AD400" i="10" a="1"/>
  <c r="AD196" i="10" a="1"/>
  <c r="AD167" i="10" a="1"/>
  <c r="AD174" i="10" a="1"/>
  <c r="AD71" i="10" a="1"/>
  <c r="AD432" i="10" a="1"/>
  <c r="AD578" i="10" a="1"/>
  <c r="AD632" i="10" a="1"/>
  <c r="AD519" i="10" a="1"/>
  <c r="AD718" i="10" a="1"/>
  <c r="AD340" i="10" a="1"/>
  <c r="AD363" i="10" a="1"/>
  <c r="AD270" i="10" a="1"/>
  <c r="AD63" i="10" a="1"/>
  <c r="AD576" i="10" a="1"/>
  <c r="AD388" i="10" a="1"/>
  <c r="AD372" i="10" a="1"/>
  <c r="AD649" i="10" a="1"/>
  <c r="AD199" i="10" a="1"/>
  <c r="AD140" i="10" a="1"/>
  <c r="AD543" i="10" a="1"/>
  <c r="AD658" i="10" a="1"/>
  <c r="AD577" i="10" a="1"/>
  <c r="AD643" i="10" a="1"/>
  <c r="AD290" i="10" a="1"/>
  <c r="AD753" i="10" a="1"/>
  <c r="AD471" i="10" a="1"/>
  <c r="AD266" i="10" a="1"/>
  <c r="AD540" i="10" a="1"/>
  <c r="AD686" i="10" a="1"/>
  <c r="AD244" i="10" a="1"/>
  <c r="AD429" i="10" a="1"/>
  <c r="AD181" i="10" a="1"/>
  <c r="AD389" i="10" a="1"/>
  <c r="AD609" i="10" a="1"/>
  <c r="AD755" i="10" a="1"/>
  <c r="AD271" i="10" a="1"/>
  <c r="AD683" i="10" a="1"/>
  <c r="AD130" i="10" a="1"/>
  <c r="AD794" i="10" a="1"/>
  <c r="AD398" i="10" a="1"/>
  <c r="AD51" i="10" a="1"/>
  <c r="AD754" i="10" a="1"/>
  <c r="AD405" i="10" a="1"/>
  <c r="AD210" i="10" a="1"/>
  <c r="AD760" i="10" a="1"/>
  <c r="AD376" i="10" a="1"/>
  <c r="AD645" i="10" a="1"/>
  <c r="AD573" i="10" a="1"/>
  <c r="AD288" i="10" a="1"/>
  <c r="AD458" i="10" a="1"/>
  <c r="AD272" i="10" a="1"/>
  <c r="AD264" i="10" a="1"/>
  <c r="AD122" i="10" a="1"/>
  <c r="AD43" i="10" a="1"/>
  <c r="AD273" i="10" a="1"/>
  <c r="AD788" i="10" a="1"/>
  <c r="AD139" i="10" a="1"/>
  <c r="AD203" i="10" a="1"/>
  <c r="AD59" i="10" a="1"/>
  <c r="AD634" i="10" a="1"/>
  <c r="AD283" i="10" a="1"/>
  <c r="AD769" i="10" a="1"/>
  <c r="AD135" i="10" a="1"/>
  <c r="AD373" i="10" a="1"/>
  <c r="AD830" i="10" a="1"/>
  <c r="AD532" i="10" a="1"/>
  <c r="AD582" i="10" a="1"/>
  <c r="AD395" i="10" a="1"/>
  <c r="AD652" i="10" a="1"/>
  <c r="AD705" i="10" a="1"/>
  <c r="AD736" i="10" a="1"/>
  <c r="AD257" i="10" a="1"/>
  <c r="AD134" i="10" a="1"/>
  <c r="AD381" i="10" a="1"/>
  <c r="AD396" i="10" a="1"/>
  <c r="AD72" i="10" a="1"/>
  <c r="AD129" i="10" a="1"/>
  <c r="AD178" i="10" a="1"/>
  <c r="AD48" i="10" a="1"/>
  <c r="AD800" i="10" a="1"/>
  <c r="AD449" i="10" a="1"/>
  <c r="AD214" i="10" a="1"/>
  <c r="AD793" i="10" a="1"/>
  <c r="AD789" i="10" a="1"/>
  <c r="AD409" i="10" a="1"/>
  <c r="AD569" i="10" a="1"/>
  <c r="AD362" i="10" a="1"/>
  <c r="AD209" i="10" a="1"/>
  <c r="AD588" i="10" a="1"/>
  <c r="AD764" i="10" a="1"/>
  <c r="AD717" i="10" a="1"/>
  <c r="AD231" i="10" a="1"/>
  <c r="AD653" i="10" a="1"/>
  <c r="AD335" i="10" a="1"/>
  <c r="AD591" i="10" a="1"/>
  <c r="AD481" i="10" a="1"/>
  <c r="AD802" i="10" a="1"/>
  <c r="AD561" i="10" a="1"/>
  <c r="AD566" i="10" a="1"/>
  <c r="AD304" i="10" a="1"/>
  <c r="AD172" i="10" a="1"/>
  <c r="AD757" i="10" a="1"/>
  <c r="AD551" i="10" a="1"/>
  <c r="AD320" i="10" a="1"/>
  <c r="AD500" i="10" a="1"/>
  <c r="AD195" i="10" a="1"/>
  <c r="AD492" i="10" a="1"/>
  <c r="AD642" i="10" a="1"/>
  <c r="AD581" i="10" a="1"/>
  <c r="AD311" i="10" a="1"/>
  <c r="AD694" i="10" a="1"/>
  <c r="AD356" i="10" a="1"/>
  <c r="AD583" i="10" a="1"/>
  <c r="AD804" i="10" a="1"/>
  <c r="AD361" i="10" a="1"/>
  <c r="AD184" i="10" a="1"/>
  <c r="AD605" i="10" a="1"/>
  <c r="AD264" i="10" l="1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>
  <authors>
    <author>坂下 健郎</author>
  </authors>
  <commentList>
    <comment ref="T1" authorId="0" shapeId="0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<sst xmlns="http://schemas.openxmlformats.org/spreadsheetml/2006/main" count="19682" uniqueCount="5427">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</sst>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;[Red]\-#,##0.0"/>
    <numFmt numFmtId="177" formatCode="0.00_ "/>
    <numFmt numFmtId="178" formatCode="0.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7">
    <cellStyle name="どちらでもない 2" xfId="6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colors>
    <mruColors>
      <color rgb="FF99FF99"/>
      <color rgb="FFFFCCFF"/>
      <color rgb="FF9966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837"/>
  <sheetViews>
    <sheetView workbookViewId="0">
      <pane xSplit="1" ySplit="4" topLeftCell="B815" activePane="bottomRight" state="frozen"/>
      <selection activeCell="AF10" sqref="AF10"/>
      <selection pane="topRight" activeCell="AF10" sqref="AF10"/>
      <selection pane="bottomLeft" activeCell="AF10" sqref="AF10"/>
      <selection pane="bottomRight" activeCell="AE68" sqref="AE68"/>
    </sheetView>
  </sheetViews>
  <sheetFormatPr defaultRowHeight="13.5"/>
  <cols>
    <col min="1" max="1" width="11.375" customWidth="1"/>
    <col min="2" max="2" width="4.75" customWidth="1"/>
    <col min="3" max="3" width="30.75" customWidth="1"/>
    <col min="4" max="4" width="0.875" customWidth="1"/>
    <col min="5" max="5" width="5.75" customWidth="1"/>
    <col min="6" max="6" width="10.75" customWidth="1"/>
    <col min="7" max="7" width="3.75" customWidth="1"/>
    <col min="8" max="13" width="5.75" customWidth="1"/>
    <col min="14" max="15" width="0.875" customWidth="1"/>
    <col min="16" max="16" width="20.75" customWidth="1"/>
    <col min="17" max="17" width="0.875" customWidth="1"/>
    <col min="18" max="18" width="5.75" customWidth="1"/>
    <col min="19" max="19" width="0.875" customWidth="1"/>
    <col min="20" max="20" width="5.75" customWidth="1"/>
    <col min="21" max="21" width="0.875" customWidth="1"/>
    <col min="22" max="22" width="5.75" customWidth="1"/>
    <col min="23" max="23" width="6.75" customWidth="1"/>
    <col min="24" max="24" width="5.75" customWidth="1"/>
    <col min="25" max="25" width="0.875" customWidth="1"/>
    <col min="26" max="26" width="3.75" customWidth="1"/>
    <col min="29" max="29" width="9" bestFit="1" customWidth="1"/>
  </cols>
  <sheetData>
    <row r="1" spans="1:30">
      <c r="C1" s="16"/>
    </row>
    <row r="3" spans="1:30">
      <c r="C3" s="83" t="s">
        <v>4058</v>
      </c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4059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30" s="17" customFormat="1" ht="121.5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4206</v>
      </c>
      <c r="AA4" s="39" t="s">
        <v>4218</v>
      </c>
      <c r="AB4" s="39" t="s">
        <v>4203</v>
      </c>
      <c r="AC4" s="39" t="s">
        <v>4212</v>
      </c>
      <c r="AD4" s="39" t="s">
        <v>4210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IF(COUNTIF(分類!$H$8:$H$15, 統合マスタ!V5)&gt;0, 分類!$G$7,
IF(COUNTIF(分類!$K$8:$K$15, 統合マスタ!V5)&gt;0, 分類!$J$7,
IF(COUNTIF(分類!$N$8:$N$15, 統合マスタ!V5)&gt;0, 分類!$M$7,
IF(COUNTIF(分類!$Q$8:$Q$15, 統合マスタ!V5)&gt;0, 分類!$P$7,
"無し"))))))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IF(COUNTIF(分類!$H$8:$H$15, 統合マスタ!V6)&gt;0, 分類!$G$7,
IF(COUNTIF(分類!$K$8:$K$15, 統合マスタ!V6)&gt;0, 分類!$J$7,
IF(COUNTIF(分類!$N$8:$N$15, 統合マスタ!V6)&gt;0, 分類!$M$7,
IF(COUNTIF(分類!$Q$8:$Q$15, 統合マスタ!V6)&gt;0, 分類!$P$7,
"無し"))))))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IF(COUNTIF(分類!$H$8:$H$15, 統合マスタ!V7)&gt;0, 分類!$G$7,
IF(COUNTIF(分類!$K$8:$K$15, 統合マスタ!V7)&gt;0, 分類!$J$7,
IF(COUNTIF(分類!$N$8:$N$15, 統合マスタ!V7)&gt;0, 分類!$M$7,
IF(COUNTIF(分類!$Q$8:$Q$15, 統合マスタ!V7)&gt;0, 分類!$P$7,
"無し"))))))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IF(COUNTIF(分類!$H$8:$H$15, 統合マスタ!V8)&gt;0, 分類!$G$7,
IF(COUNTIF(分類!$K$8:$K$15, 統合マスタ!V8)&gt;0, 分類!$J$7,
IF(COUNTIF(分類!$N$8:$N$15, 統合マスタ!V8)&gt;0, 分類!$M$7,
IF(COUNTIF(分類!$Q$8:$Q$15, 統合マスタ!V8)&gt;0, 分類!$P$7,
"無し"))))))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IF(COUNTIF(分類!$H$8:$H$15, 統合マスタ!V9)&gt;0, 分類!$G$7,
IF(COUNTIF(分類!$K$8:$K$15, 統合マスタ!V9)&gt;0, 分類!$J$7,
IF(COUNTIF(分類!$N$8:$N$15, 統合マスタ!V9)&gt;0, 分類!$M$7,
IF(COUNTIF(分類!$Q$8:$Q$15, 統合マスタ!V9)&gt;0, 分類!$P$7,
"無し"))))))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IF(COUNTIF(分類!$H$8:$H$15, 統合マスタ!V10)&gt;0, 分類!$G$7,
IF(COUNTIF(分類!$K$8:$K$15, 統合マスタ!V10)&gt;0, 分類!$J$7,
IF(COUNTIF(分類!$N$8:$N$15, 統合マスタ!V10)&gt;0, 分類!$M$7,
IF(COUNTIF(分類!$Q$8:$Q$15, 統合マスタ!V10)&gt;0, 分類!$P$7,
"無し"))))))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IF(COUNTIF(分類!$H$8:$H$15, 統合マスタ!V11)&gt;0, 分類!$G$7,
IF(COUNTIF(分類!$K$8:$K$15, 統合マスタ!V11)&gt;0, 分類!$J$7,
IF(COUNTIF(分類!$N$8:$N$15, 統合マスタ!V11)&gt;0, 分類!$M$7,
IF(COUNTIF(分類!$Q$8:$Q$15, 統合マスタ!V11)&gt;0, 分類!$P$7,
"無し"))))))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IF(COUNTIF(分類!$H$8:$H$15, 統合マスタ!V12)&gt;0, 分類!$G$7,
IF(COUNTIF(分類!$K$8:$K$15, 統合マスタ!V12)&gt;0, 分類!$J$7,
IF(COUNTIF(分類!$N$8:$N$15, 統合マスタ!V12)&gt;0, 分類!$M$7,
IF(COUNTIF(分類!$Q$8:$Q$15, 統合マスタ!V12)&gt;0, 分類!$P$7,
"無し"))))))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IF(COUNTIF(分類!$H$8:$H$15, 統合マスタ!V13)&gt;0, 分類!$G$7,
IF(COUNTIF(分類!$K$8:$K$15, 統合マスタ!V13)&gt;0, 分類!$J$7,
IF(COUNTIF(分類!$N$8:$N$15, 統合マスタ!V13)&gt;0, 分類!$M$7,
IF(COUNTIF(分類!$Q$8:$Q$15, 統合マスタ!V13)&gt;0, 分類!$P$7,
"無し"))))))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IF(COUNTIF(分類!$H$8:$H$15, 統合マスタ!V14)&gt;0, 分類!$G$7,
IF(COUNTIF(分類!$K$8:$K$15, 統合マスタ!V14)&gt;0, 分類!$J$7,
IF(COUNTIF(分類!$N$8:$N$15, 統合マスタ!V14)&gt;0, 分類!$M$7,
IF(COUNTIF(分類!$Q$8:$Q$15, 統合マスタ!V14)&gt;0, 分類!$P$7,
"無し"))))))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IF(COUNTIF(分類!$H$8:$H$15, 統合マスタ!V15)&gt;0, 分類!$G$7,
IF(COUNTIF(分類!$K$8:$K$15, 統合マスタ!V15)&gt;0, 分類!$J$7,
IF(COUNTIF(分類!$N$8:$N$15, 統合マスタ!V15)&gt;0, 分類!$M$7,
IF(COUNTIF(分類!$Q$8:$Q$15, 統合マスタ!V15)&gt;0, 分類!$P$7,
"無し"))))))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IF(COUNTIF(分類!$H$8:$H$15, 統合マスタ!V16)&gt;0, 分類!$G$7,
IF(COUNTIF(分類!$K$8:$K$15, 統合マスタ!V16)&gt;0, 分類!$J$7,
IF(COUNTIF(分類!$N$8:$N$15, 統合マスタ!V16)&gt;0, 分類!$M$7,
IF(COUNTIF(分類!$Q$8:$Q$15, 統合マスタ!V16)&gt;0, 分類!$P$7,
"無し"))))))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IF(COUNTIF(分類!$H$8:$H$15, 統合マスタ!V17)&gt;0, 分類!$G$7,
IF(COUNTIF(分類!$K$8:$K$15, 統合マスタ!V17)&gt;0, 分類!$J$7,
IF(COUNTIF(分類!$N$8:$N$15, 統合マスタ!V17)&gt;0, 分類!$M$7,
IF(COUNTIF(分類!$Q$8:$Q$15, 統合マスタ!V17)&gt;0, 分類!$P$7,
"無し"))))))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IF(COUNTIF(分類!$H$8:$H$15, 統合マスタ!V18)&gt;0, 分類!$G$7,
IF(COUNTIF(分類!$K$8:$K$15, 統合マスタ!V18)&gt;0, 分類!$J$7,
IF(COUNTIF(分類!$N$8:$N$15, 統合マスタ!V18)&gt;0, 分類!$M$7,
IF(COUNTIF(分類!$Q$8:$Q$15, 統合マスタ!V18)&gt;0, 分類!$P$7,
"無し"))))))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IF(COUNTIF(分類!$H$8:$H$15, 統合マスタ!V19)&gt;0, 分類!$G$7,
IF(COUNTIF(分類!$K$8:$K$15, 統合マスタ!V19)&gt;0, 分類!$J$7,
IF(COUNTIF(分類!$N$8:$N$15, 統合マスタ!V19)&gt;0, 分類!$M$7,
IF(COUNTIF(分類!$Q$8:$Q$15, 統合マスタ!V19)&gt;0, 分類!$P$7,
"無し"))))))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IF(COUNTIF(分類!$H$8:$H$15, 統合マスタ!V20)&gt;0, 分類!$G$7,
IF(COUNTIF(分類!$K$8:$K$15, 統合マスタ!V20)&gt;0, 分類!$J$7,
IF(COUNTIF(分類!$N$8:$N$15, 統合マスタ!V20)&gt;0, 分類!$M$7,
IF(COUNTIF(分類!$Q$8:$Q$15, 統合マスタ!V20)&gt;0, 分類!$P$7,
"無し"))))))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IF(COUNTIF(分類!$H$8:$H$15, 統合マスタ!V21)&gt;0, 分類!$G$7,
IF(COUNTIF(分類!$K$8:$K$15, 統合マスタ!V21)&gt;0, 分類!$J$7,
IF(COUNTIF(分類!$N$8:$N$15, 統合マスタ!V21)&gt;0, 分類!$M$7,
IF(COUNTIF(分類!$Q$8:$Q$15, 統合マスタ!V21)&gt;0, 分類!$P$7,
"無し"))))))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IF(COUNTIF(分類!$H$8:$H$15, 統合マスタ!V22)&gt;0, 分類!$G$7,
IF(COUNTIF(分類!$K$8:$K$15, 統合マスタ!V22)&gt;0, 分類!$J$7,
IF(COUNTIF(分類!$N$8:$N$15, 統合マスタ!V22)&gt;0, 分類!$M$7,
IF(COUNTIF(分類!$Q$8:$Q$15, 統合マスタ!V22)&gt;0, 分類!$P$7,
"無し"))))))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IF(COUNTIF(分類!$H$8:$H$15, 統合マスタ!V23)&gt;0, 分類!$G$7,
IF(COUNTIF(分類!$K$8:$K$15, 統合マスタ!V23)&gt;0, 分類!$J$7,
IF(COUNTIF(分類!$N$8:$N$15, 統合マスタ!V23)&gt;0, 分類!$M$7,
IF(COUNTIF(分類!$Q$8:$Q$15, 統合マスタ!V23)&gt;0, 分類!$P$7,
"無し"))))))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IF(COUNTIF(分類!$H$8:$H$15, 統合マスタ!V24)&gt;0, 分類!$G$7,
IF(COUNTIF(分類!$K$8:$K$15, 統合マスタ!V24)&gt;0, 分類!$J$7,
IF(COUNTIF(分類!$N$8:$N$15, 統合マスタ!V24)&gt;0, 分類!$M$7,
IF(COUNTIF(分類!$Q$8:$Q$15, 統合マスタ!V24)&gt;0, 分類!$P$7,
"無し"))))))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IF(COUNTIF(分類!$H$8:$H$15, 統合マスタ!V25)&gt;0, 分類!$G$7,
IF(COUNTIF(分類!$K$8:$K$15, 統合マスタ!V25)&gt;0, 分類!$J$7,
IF(COUNTIF(分類!$N$8:$N$15, 統合マスタ!V25)&gt;0, 分類!$M$7,
IF(COUNTIF(分類!$Q$8:$Q$15, 統合マスタ!V25)&gt;0, 分類!$P$7,
"無し"))))))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IF(COUNTIF(分類!$H$8:$H$15, 統合マスタ!V26)&gt;0, 分類!$G$7,
IF(COUNTIF(分類!$K$8:$K$15, 統合マスタ!V26)&gt;0, 分類!$J$7,
IF(COUNTIF(分類!$N$8:$N$15, 統合マスタ!V26)&gt;0, 分類!$M$7,
IF(COUNTIF(分類!$Q$8:$Q$15, 統合マスタ!V26)&gt;0, 分類!$P$7,
"無し"))))))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IF(COUNTIF(分類!$H$8:$H$15, 統合マスタ!V27)&gt;0, 分類!$G$7,
IF(COUNTIF(分類!$K$8:$K$15, 統合マスタ!V27)&gt;0, 分類!$J$7,
IF(COUNTIF(分類!$N$8:$N$15, 統合マスタ!V27)&gt;0, 分類!$M$7,
IF(COUNTIF(分類!$Q$8:$Q$15, 統合マスタ!V27)&gt;0, 分類!$P$7,
"無し"))))))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IF(COUNTIF(分類!$H$8:$H$15, 統合マスタ!V28)&gt;0, 分類!$G$7,
IF(COUNTIF(分類!$K$8:$K$15, 統合マスタ!V28)&gt;0, 分類!$J$7,
IF(COUNTIF(分類!$N$8:$N$15, 統合マスタ!V28)&gt;0, 分類!$M$7,
IF(COUNTIF(分類!$Q$8:$Q$15, 統合マスタ!V28)&gt;0, 分類!$P$7,
"無し"))))))</f>
        <v>無し</v>
      </c>
      <c r="AC28" s="27">
        <f t="shared" ca="1" si="1"/>
        <v>24</v>
      </c>
      <c r="AD28" s="27" t="e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#REF!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IF(COUNTIF(分類!$H$8:$H$15, 統合マスタ!V29)&gt;0, 分類!$G$7,
IF(COUNTIF(分類!$K$8:$K$15, 統合マスタ!V29)&gt;0, 分類!$J$7,
IF(COUNTIF(分類!$N$8:$N$15, 統合マスタ!V29)&gt;0, 分類!$M$7,
IF(COUNTIF(分類!$Q$8:$Q$15, 統合マスタ!V29)&gt;0, 分類!$P$7,
"無し"))))))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IF(COUNTIF(分類!$H$8:$H$15, 統合マスタ!V30)&gt;0, 分類!$G$7,
IF(COUNTIF(分類!$K$8:$K$15, 統合マスタ!V30)&gt;0, 分類!$J$7,
IF(COUNTIF(分類!$N$8:$N$15, 統合マスタ!V30)&gt;0, 分類!$M$7,
IF(COUNTIF(分類!$Q$8:$Q$15, 統合マスタ!V30)&gt;0, 分類!$P$7,
"無し"))))))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IF(COUNTIF(分類!$H$8:$H$15, 統合マスタ!V31)&gt;0, 分類!$G$7,
IF(COUNTIF(分類!$K$8:$K$15, 統合マスタ!V31)&gt;0, 分類!$J$7,
IF(COUNTIF(分類!$N$8:$N$15, 統合マスタ!V31)&gt;0, 分類!$M$7,
IF(COUNTIF(分類!$Q$8:$Q$15, 統合マスタ!V31)&gt;0, 分類!$P$7,
"無し"))))))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0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IF(COUNTIF(分類!$H$8:$H$15, 統合マスタ!V32)&gt;0, 分類!$G$7,
IF(COUNTIF(分類!$K$8:$K$15, 統合マスタ!V32)&gt;0, 分類!$J$7,
IF(COUNTIF(分類!$N$8:$N$15, 統合マスタ!V32)&gt;0, 分類!$M$7,
IF(COUNTIF(分類!$Q$8:$Q$15, 統合マスタ!V32)&gt;0, 分類!$P$7,
"無し"))))))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IF(COUNTIF(分類!$H$8:$H$15, 統合マスタ!V33)&gt;0, 分類!$G$7,
IF(COUNTIF(分類!$K$8:$K$15, 統合マスタ!V33)&gt;0, 分類!$J$7,
IF(COUNTIF(分類!$N$8:$N$15, 統合マスタ!V33)&gt;0, 分類!$M$7,
IF(COUNTIF(分類!$Q$8:$Q$15, 統合マスタ!V33)&gt;0, 分類!$P$7,
"無し"))))))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IF(COUNTIF(分類!$H$8:$H$15, 統合マスタ!V34)&gt;0, 分類!$G$7,
IF(COUNTIF(分類!$K$8:$K$15, 統合マスタ!V34)&gt;0, 分類!$J$7,
IF(COUNTIF(分類!$N$8:$N$15, 統合マスタ!V34)&gt;0, 分類!$M$7,
IF(COUNTIF(分類!$Q$8:$Q$15, 統合マスタ!V34)&gt;0, 分類!$P$7,
"無し"))))))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IF(COUNTIF(分類!$H$8:$H$15, 統合マスタ!V35)&gt;0, 分類!$G$7,
IF(COUNTIF(分類!$K$8:$K$15, 統合マスタ!V35)&gt;0, 分類!$J$7,
IF(COUNTIF(分類!$N$8:$N$15, 統合マスタ!V35)&gt;0, 分類!$M$7,
IF(COUNTIF(分類!$Q$8:$Q$15, 統合マスタ!V35)&gt;0, 分類!$P$7,
"無し"))))))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IF(COUNTIF(分類!$H$8:$H$15, 統合マスタ!V36)&gt;0, 分類!$G$7,
IF(COUNTIF(分類!$K$8:$K$15, 統合マスタ!V36)&gt;0, 分類!$J$7,
IF(COUNTIF(分類!$N$8:$N$15, 統合マスタ!V36)&gt;0, 分類!$M$7,
IF(COUNTIF(分類!$Q$8:$Q$15, 統合マスタ!V36)&gt;0, 分類!$P$7,
"無し"))))))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IF(COUNTIF(分類!$H$8:$H$15, 統合マスタ!V37)&gt;0, 分類!$G$7,
IF(COUNTIF(分類!$K$8:$K$15, 統合マスタ!V37)&gt;0, 分類!$J$7,
IF(COUNTIF(分類!$N$8:$N$15, 統合マスタ!V37)&gt;0, 分類!$M$7,
IF(COUNTIF(分類!$Q$8:$Q$15, 統合マスタ!V37)&gt;0, 分類!$P$7,
"無し"))))))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IF(COUNTIF(分類!$H$8:$H$15, 統合マスタ!V38)&gt;0, 分類!$G$7,
IF(COUNTIF(分類!$K$8:$K$15, 統合マスタ!V38)&gt;0, 分類!$J$7,
IF(COUNTIF(分類!$N$8:$N$15, 統合マスタ!V38)&gt;0, 分類!$M$7,
IF(COUNTIF(分類!$Q$8:$Q$15, 統合マスタ!V38)&gt;0, 分類!$P$7,
"無し"))))))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IF(COUNTIF(分類!$H$8:$H$15, 統合マスタ!V39)&gt;0, 分類!$G$7,
IF(COUNTIF(分類!$K$8:$K$15, 統合マスタ!V39)&gt;0, 分類!$J$7,
IF(COUNTIF(分類!$N$8:$N$15, 統合マスタ!V39)&gt;0, 分類!$M$7,
IF(COUNTIF(分類!$Q$8:$Q$15, 統合マスタ!V39)&gt;0, 分類!$P$7,
"無し"))))))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IF(COUNTIF(分類!$H$8:$H$15, 統合マスタ!V40)&gt;0, 分類!$G$7,
IF(COUNTIF(分類!$K$8:$K$15, 統合マスタ!V40)&gt;0, 分類!$J$7,
IF(COUNTIF(分類!$N$8:$N$15, 統合マスタ!V40)&gt;0, 分類!$M$7,
IF(COUNTIF(分類!$Q$8:$Q$15, 統合マスタ!V40)&gt;0, 分類!$P$7,
"無し"))))))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IF(COUNTIF(分類!$H$8:$H$15, 統合マスタ!V41)&gt;0, 分類!$G$7,
IF(COUNTIF(分類!$K$8:$K$15, 統合マスタ!V41)&gt;0, 分類!$J$7,
IF(COUNTIF(分類!$N$8:$N$15, 統合マスタ!V41)&gt;0, 分類!$M$7,
IF(COUNTIF(分類!$Q$8:$Q$15, 統合マスタ!V41)&gt;0, 分類!$P$7,
"無し"))))))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IF(COUNTIF(分類!$H$8:$H$15, 統合マスタ!V42)&gt;0, 分類!$G$7,
IF(COUNTIF(分類!$K$8:$K$15, 統合マスタ!V42)&gt;0, 分類!$J$7,
IF(COUNTIF(分類!$N$8:$N$15, 統合マスタ!V42)&gt;0, 分類!$M$7,
IF(COUNTIF(分類!$Q$8:$Q$15, 統合マスタ!V42)&gt;0, 分類!$P$7,
"無し"))))))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0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IF(COUNTIF(分類!$H$8:$H$15, 統合マスタ!V43)&gt;0, 分類!$G$7,
IF(COUNTIF(分類!$K$8:$K$15, 統合マスタ!V43)&gt;0, 分類!$J$7,
IF(COUNTIF(分類!$N$8:$N$15, 統合マスタ!V43)&gt;0, 分類!$M$7,
IF(COUNTIF(分類!$Q$8:$Q$15, 統合マスタ!V43)&gt;0, 分類!$P$7,
"無し"))))))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0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IF(COUNTIF(分類!$H$8:$H$15, 統合マスタ!V44)&gt;0, 分類!$G$7,
IF(COUNTIF(分類!$K$8:$K$15, 統合マスタ!V44)&gt;0, 分類!$J$7,
IF(COUNTIF(分類!$N$8:$N$15, 統合マスタ!V44)&gt;0, 分類!$M$7,
IF(COUNTIF(分類!$Q$8:$Q$15, 統合マスタ!V44)&gt;0, 分類!$P$7,
"無し"))))))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IF(COUNTIF(分類!$H$8:$H$15, 統合マスタ!V45)&gt;0, 分類!$G$7,
IF(COUNTIF(分類!$K$8:$K$15, 統合マスタ!V45)&gt;0, 分類!$J$7,
IF(COUNTIF(分類!$N$8:$N$15, 統合マスタ!V45)&gt;0, 分類!$M$7,
IF(COUNTIF(分類!$Q$8:$Q$15, 統合マスタ!V45)&gt;0, 分類!$P$7,
"無し"))))))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IF(COUNTIF(分類!$H$8:$H$15, 統合マスタ!V46)&gt;0, 分類!$G$7,
IF(COUNTIF(分類!$K$8:$K$15, 統合マスタ!V46)&gt;0, 分類!$J$7,
IF(COUNTIF(分類!$N$8:$N$15, 統合マスタ!V46)&gt;0, 分類!$M$7,
IF(COUNTIF(分類!$Q$8:$Q$15, 統合マスタ!V46)&gt;0, 分類!$P$7,
"無し"))))))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IF(COUNTIF(分類!$H$8:$H$15, 統合マスタ!V47)&gt;0, 分類!$G$7,
IF(COUNTIF(分類!$K$8:$K$15, 統合マスタ!V47)&gt;0, 分類!$J$7,
IF(COUNTIF(分類!$N$8:$N$15, 統合マスタ!V47)&gt;0, 分類!$M$7,
IF(COUNTIF(分類!$Q$8:$Q$15, 統合マスタ!V47)&gt;0, 分類!$P$7,
"無し"))))))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0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IF(COUNTIF(分類!$H$8:$H$15, 統合マスタ!V48)&gt;0, 分類!$G$7,
IF(COUNTIF(分類!$K$8:$K$15, 統合マスタ!V48)&gt;0, 分類!$J$7,
IF(COUNTIF(分類!$N$8:$N$15, 統合マスタ!V48)&gt;0, 分類!$M$7,
IF(COUNTIF(分類!$Q$8:$Q$15, 統合マスタ!V48)&gt;0, 分類!$P$7,
"無し"))))))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0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IF(COUNTIF(分類!$H$8:$H$15, 統合マスタ!V49)&gt;0, 分類!$G$7,
IF(COUNTIF(分類!$K$8:$K$15, 統合マスタ!V49)&gt;0, 分類!$J$7,
IF(COUNTIF(分類!$N$8:$N$15, 統合マスタ!V49)&gt;0, 分類!$M$7,
IF(COUNTIF(分類!$Q$8:$Q$15, 統合マスタ!V49)&gt;0, 分類!$P$7,
"無し"))))))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IF(COUNTIF(分類!$H$8:$H$15, 統合マスタ!V50)&gt;0, 分類!$G$7,
IF(COUNTIF(分類!$K$8:$K$15, 統合マスタ!V50)&gt;0, 分類!$J$7,
IF(COUNTIF(分類!$N$8:$N$15, 統合マスタ!V50)&gt;0, 分類!$M$7,
IF(COUNTIF(分類!$Q$8:$Q$15, 統合マスタ!V50)&gt;0, 分類!$P$7,
"無し"))))))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IF(COUNTIF(分類!$H$8:$H$15, 統合マスタ!V51)&gt;0, 分類!$G$7,
IF(COUNTIF(分類!$K$8:$K$15, 統合マスタ!V51)&gt;0, 分類!$J$7,
IF(COUNTIF(分類!$N$8:$N$15, 統合マスタ!V51)&gt;0, 分類!$M$7,
IF(COUNTIF(分類!$Q$8:$Q$15, 統合マスタ!V51)&gt;0, 分類!$P$7,
"無し"))))))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IF(COUNTIF(分類!$H$8:$H$15, 統合マスタ!V52)&gt;0, 分類!$G$7,
IF(COUNTIF(分類!$K$8:$K$15, 統合マスタ!V52)&gt;0, 分類!$J$7,
IF(COUNTIF(分類!$N$8:$N$15, 統合マスタ!V52)&gt;0, 分類!$M$7,
IF(COUNTIF(分類!$Q$8:$Q$15, 統合マスタ!V52)&gt;0, 分類!$P$7,
"無し"))))))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IF(COUNTIF(分類!$H$8:$H$15, 統合マスタ!V53)&gt;0, 分類!$G$7,
IF(COUNTIF(分類!$K$8:$K$15, 統合マスタ!V53)&gt;0, 分類!$J$7,
IF(COUNTIF(分類!$N$8:$N$15, 統合マスタ!V53)&gt;0, 分類!$M$7,
IF(COUNTIF(分類!$Q$8:$Q$15, 統合マスタ!V53)&gt;0, 分類!$P$7,
"無し"))))))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IF(COUNTIF(分類!$H$8:$H$15, 統合マスタ!V54)&gt;0, 分類!$G$7,
IF(COUNTIF(分類!$K$8:$K$15, 統合マスタ!V54)&gt;0, 分類!$J$7,
IF(COUNTIF(分類!$N$8:$N$15, 統合マスタ!V54)&gt;0, 分類!$M$7,
IF(COUNTIF(分類!$Q$8:$Q$15, 統合マスタ!V54)&gt;0, 分類!$P$7,
"無し"))))))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IF(COUNTIF(分類!$H$8:$H$15, 統合マスタ!V55)&gt;0, 分類!$G$7,
IF(COUNTIF(分類!$K$8:$K$15, 統合マスタ!V55)&gt;0, 分類!$J$7,
IF(COUNTIF(分類!$N$8:$N$15, 統合マスタ!V55)&gt;0, 分類!$M$7,
IF(COUNTIF(分類!$Q$8:$Q$15, 統合マスタ!V55)&gt;0, 分類!$P$7,
"無し"))))))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IF(COUNTIF(分類!$H$8:$H$15, 統合マスタ!V56)&gt;0, 分類!$G$7,
IF(COUNTIF(分類!$K$8:$K$15, 統合マスタ!V56)&gt;0, 分類!$J$7,
IF(COUNTIF(分類!$N$8:$N$15, 統合マスタ!V56)&gt;0, 分類!$M$7,
IF(COUNTIF(分類!$Q$8:$Q$15, 統合マスタ!V56)&gt;0, 分類!$P$7,
"無し"))))))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IF(COUNTIF(分類!$H$8:$H$15, 統合マスタ!V57)&gt;0, 分類!$G$7,
IF(COUNTIF(分類!$K$8:$K$15, 統合マスタ!V57)&gt;0, 分類!$J$7,
IF(COUNTIF(分類!$N$8:$N$15, 統合マスタ!V57)&gt;0, 分類!$M$7,
IF(COUNTIF(分類!$Q$8:$Q$15, 統合マスタ!V57)&gt;0, 分類!$P$7,
"無し"))))))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IF(COUNTIF(分類!$H$8:$H$15, 統合マスタ!V58)&gt;0, 分類!$G$7,
IF(COUNTIF(分類!$K$8:$K$15, 統合マスタ!V58)&gt;0, 分類!$J$7,
IF(COUNTIF(分類!$N$8:$N$15, 統合マスタ!V58)&gt;0, 分類!$M$7,
IF(COUNTIF(分類!$Q$8:$Q$15, 統合マスタ!V58)&gt;0, 分類!$P$7,
"無し"))))))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IF(COUNTIF(分類!$H$8:$H$15, 統合マスタ!V59)&gt;0, 分類!$G$7,
IF(COUNTIF(分類!$K$8:$K$15, 統合マスタ!V59)&gt;0, 分類!$J$7,
IF(COUNTIF(分類!$N$8:$N$15, 統合マスタ!V59)&gt;0, 分類!$M$7,
IF(COUNTIF(分類!$Q$8:$Q$15, 統合マスタ!V59)&gt;0, 分類!$P$7,
"無し"))))))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0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IF(COUNTIF(分類!$H$8:$H$15, 統合マスタ!V60)&gt;0, 分類!$G$7,
IF(COUNTIF(分類!$K$8:$K$15, 統合マスタ!V60)&gt;0, 分類!$J$7,
IF(COUNTIF(分類!$N$8:$N$15, 統合マスタ!V60)&gt;0, 分類!$M$7,
IF(COUNTIF(分類!$Q$8:$Q$15, 統合マスタ!V60)&gt;0, 分類!$P$7,
"無し"))))))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0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IF(COUNTIF(分類!$H$8:$H$15, 統合マスタ!V61)&gt;0, 分類!$G$7,
IF(COUNTIF(分類!$K$8:$K$15, 統合マスタ!V61)&gt;0, 分類!$J$7,
IF(COUNTIF(分類!$N$8:$N$15, 統合マスタ!V61)&gt;0, 分類!$M$7,
IF(COUNTIF(分類!$Q$8:$Q$15, 統合マスタ!V61)&gt;0, 分類!$P$7,
"無し"))))))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IF(COUNTIF(分類!$H$8:$H$15, 統合マスタ!V62)&gt;0, 分類!$G$7,
IF(COUNTIF(分類!$K$8:$K$15, 統合マスタ!V62)&gt;0, 分類!$J$7,
IF(COUNTIF(分類!$N$8:$N$15, 統合マスタ!V62)&gt;0, 分類!$M$7,
IF(COUNTIF(分類!$Q$8:$Q$15, 統合マスタ!V62)&gt;0, 分類!$P$7,
"無し"))))))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IF(COUNTIF(分類!$H$8:$H$15, 統合マスタ!V63)&gt;0, 分類!$G$7,
IF(COUNTIF(分類!$K$8:$K$15, 統合マスタ!V63)&gt;0, 分類!$J$7,
IF(COUNTIF(分類!$N$8:$N$15, 統合マスタ!V63)&gt;0, 分類!$M$7,
IF(COUNTIF(分類!$Q$8:$Q$15, 統合マスタ!V63)&gt;0, 分類!$P$7,
"無し"))))))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0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IF(COUNTIF(分類!$H$8:$H$15, 統合マスタ!V64)&gt;0, 分類!$G$7,
IF(COUNTIF(分類!$K$8:$K$15, 統合マスタ!V64)&gt;0, 分類!$J$7,
IF(COUNTIF(分類!$N$8:$N$15, 統合マスタ!V64)&gt;0, 分類!$M$7,
IF(COUNTIF(分類!$Q$8:$Q$15, 統合マスタ!V64)&gt;0, 分類!$P$7,
"無し"))))))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IF(COUNTIF(分類!$H$8:$H$15, 統合マスタ!V65)&gt;0, 分類!$G$7,
IF(COUNTIF(分類!$K$8:$K$15, 統合マスタ!V65)&gt;0, 分類!$J$7,
IF(COUNTIF(分類!$N$8:$N$15, 統合マスタ!V65)&gt;0, 分類!$M$7,
IF(COUNTIF(分類!$Q$8:$Q$15, 統合マスタ!V65)&gt;0, 分類!$P$7,
"無し"))))))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IF(COUNTIF(分類!$H$8:$H$15, 統合マスタ!V66)&gt;0, 分類!$G$7,
IF(COUNTIF(分類!$K$8:$K$15, 統合マスタ!V66)&gt;0, 分類!$J$7,
IF(COUNTIF(分類!$N$8:$N$15, 統合マスタ!V66)&gt;0, 分類!$M$7,
IF(COUNTIF(分類!$Q$8:$Q$15, 統合マスタ!V66)&gt;0, 分類!$P$7,
"無し"))))))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IF(COUNTIF(分類!$H$8:$H$15, 統合マスタ!V67)&gt;0, 分類!$G$7,
IF(COUNTIF(分類!$K$8:$K$15, 統合マスタ!V67)&gt;0, 分類!$J$7,
IF(COUNTIF(分類!$N$8:$N$15, 統合マスタ!V67)&gt;0, 分類!$M$7,
IF(COUNTIF(分類!$Q$8:$Q$15, 統合マスタ!V67)&gt;0, 分類!$P$7,
"無し"))))))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IF(COUNTIF(分類!$H$8:$H$15, 統合マスタ!V68)&gt;0, 分類!$G$7,
IF(COUNTIF(分類!$K$8:$K$15, 統合マスタ!V68)&gt;0, 分類!$J$7,
IF(COUNTIF(分類!$N$8:$N$15, 統合マスタ!V68)&gt;0, 分類!$M$7,
IF(COUNTIF(分類!$Q$8:$Q$15, 統合マスタ!V68)&gt;0, 分類!$P$7,
"無し"))))))</f>
        <v>無し</v>
      </c>
      <c r="AC68" s="27">
        <f t="shared" ca="1" si="1"/>
        <v>200064</v>
      </c>
      <c r="AD68" s="27" t="e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#REF!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IF(COUNTIF(分類!$H$8:$H$15, 統合マスタ!V69)&gt;0, 分類!$G$7,
IF(COUNTIF(分類!$K$8:$K$15, 統合マスタ!V69)&gt;0, 分類!$J$7,
IF(COUNTIF(分類!$N$8:$N$15, 統合マスタ!V69)&gt;0, 分類!$M$7,
IF(COUNTIF(分類!$Q$8:$Q$15, 統合マスタ!V69)&gt;0, 分類!$P$7,
"無し"))))))</f>
        <v>無し</v>
      </c>
      <c r="AC69" s="27">
        <f t="shared" ca="1" si="1"/>
        <v>200065</v>
      </c>
      <c r="AD69" s="27" t="e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#REF!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IF(COUNTIF(分類!$H$8:$H$15, 統合マスタ!V70)&gt;0, 分類!$G$7,
IF(COUNTIF(分類!$K$8:$K$15, 統合マスタ!V70)&gt;0, 分類!$J$7,
IF(COUNTIF(分類!$N$8:$N$15, 統合マスタ!V70)&gt;0, 分類!$M$7,
IF(COUNTIF(分類!$Q$8:$Q$15, 統合マスタ!V70)&gt;0, 分類!$P$7,
"無し"))))))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IF(COUNTIF(分類!$H$8:$H$15, 統合マスタ!V71)&gt;0, 分類!$G$7,
IF(COUNTIF(分類!$K$8:$K$15, 統合マスタ!V71)&gt;0, 分類!$J$7,
IF(COUNTIF(分類!$N$8:$N$15, 統合マスタ!V71)&gt;0, 分類!$M$7,
IF(COUNTIF(分類!$Q$8:$Q$15, 統合マスタ!V71)&gt;0, 分類!$P$7,
"無し"))))))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0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IF(COUNTIF(分類!$H$8:$H$15, 統合マスタ!V72)&gt;0, 分類!$G$7,
IF(COUNTIF(分類!$K$8:$K$15, 統合マスタ!V72)&gt;0, 分類!$J$7,
IF(COUNTIF(分類!$N$8:$N$15, 統合マスタ!V72)&gt;0, 分類!$M$7,
IF(COUNTIF(分類!$Q$8:$Q$15, 統合マスタ!V72)&gt;0, 分類!$P$7,
"無し"))))))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0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IF(COUNTIF(分類!$H$8:$H$15, 統合マスタ!V73)&gt;0, 分類!$G$7,
IF(COUNTIF(分類!$K$8:$K$15, 統合マスタ!V73)&gt;0, 分類!$J$7,
IF(COUNTIF(分類!$N$8:$N$15, 統合マスタ!V73)&gt;0, 分類!$M$7,
IF(COUNTIF(分類!$Q$8:$Q$15, 統合マスタ!V73)&gt;0, 分類!$P$7,
"無し"))))))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IF(COUNTIF(分類!$H$8:$H$15, 統合マスタ!V74)&gt;0, 分類!$G$7,
IF(COUNTIF(分類!$K$8:$K$15, 統合マスタ!V74)&gt;0, 分類!$J$7,
IF(COUNTIF(分類!$N$8:$N$15, 統合マスタ!V74)&gt;0, 分類!$M$7,
IF(COUNTIF(分類!$Q$8:$Q$15, 統合マスタ!V74)&gt;0, 分類!$P$7,
"無し"))))))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IF(COUNTIF(分類!$H$8:$H$15, 統合マスタ!V75)&gt;0, 分類!$G$7,
IF(COUNTIF(分類!$K$8:$K$15, 統合マスタ!V75)&gt;0, 分類!$J$7,
IF(COUNTIF(分類!$N$8:$N$15, 統合マスタ!V75)&gt;0, 分類!$M$7,
IF(COUNTIF(分類!$Q$8:$Q$15, 統合マスタ!V75)&gt;0, 分類!$P$7,
"無し"))))))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IF(COUNTIF(分類!$H$8:$H$15, 統合マスタ!V76)&gt;0, 分類!$G$7,
IF(COUNTIF(分類!$K$8:$K$15, 統合マスタ!V76)&gt;0, 分類!$J$7,
IF(COUNTIF(分類!$N$8:$N$15, 統合マスタ!V76)&gt;0, 分類!$M$7,
IF(COUNTIF(分類!$Q$8:$Q$15, 統合マスタ!V76)&gt;0, 分類!$P$7,
"無し"))))))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IF(COUNTIF(分類!$H$8:$H$15, 統合マスタ!V77)&gt;0, 分類!$G$7,
IF(COUNTIF(分類!$K$8:$K$15, 統合マスタ!V77)&gt;0, 分類!$J$7,
IF(COUNTIF(分類!$N$8:$N$15, 統合マスタ!V77)&gt;0, 分類!$M$7,
IF(COUNTIF(分類!$Q$8:$Q$15, 統合マスタ!V77)&gt;0, 分類!$P$7,
"無し"))))))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IF(COUNTIF(分類!$H$8:$H$15, 統合マスタ!V78)&gt;0, 分類!$G$7,
IF(COUNTIF(分類!$K$8:$K$15, 統合マスタ!V78)&gt;0, 分類!$J$7,
IF(COUNTIF(分類!$N$8:$N$15, 統合マスタ!V78)&gt;0, 分類!$M$7,
IF(COUNTIF(分類!$Q$8:$Q$15, 統合マスタ!V78)&gt;0, 分類!$P$7,
"無し"))))))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IF(COUNTIF(分類!$H$8:$H$15, 統合マスタ!V79)&gt;0, 分類!$G$7,
IF(COUNTIF(分類!$K$8:$K$15, 統合マスタ!V79)&gt;0, 分類!$J$7,
IF(COUNTIF(分類!$N$8:$N$15, 統合マスタ!V79)&gt;0, 分類!$M$7,
IF(COUNTIF(分類!$Q$8:$Q$15, 統合マスタ!V79)&gt;0, 分類!$P$7,
"無し"))))))</f>
        <v>無し</v>
      </c>
      <c r="AC79" s="27">
        <f t="shared" ca="1" si="4"/>
        <v>75</v>
      </c>
      <c r="AD79" s="27" t="e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#REF!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IF(COUNTIF(分類!$H$8:$H$15, 統合マスタ!V80)&gt;0, 分類!$G$7,
IF(COUNTIF(分類!$K$8:$K$15, 統合マスタ!V80)&gt;0, 分類!$J$7,
IF(COUNTIF(分類!$N$8:$N$15, 統合マスタ!V80)&gt;0, 分類!$M$7,
IF(COUNTIF(分類!$Q$8:$Q$15, 統合マスタ!V80)&gt;0, 分類!$P$7,
"無し"))))))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IF(COUNTIF(分類!$H$8:$H$15, 統合マスタ!V81)&gt;0, 分類!$G$7,
IF(COUNTIF(分類!$K$8:$K$15, 統合マスタ!V81)&gt;0, 分類!$J$7,
IF(COUNTIF(分類!$N$8:$N$15, 統合マスタ!V81)&gt;0, 分類!$M$7,
IF(COUNTIF(分類!$Q$8:$Q$15, 統合マスタ!V81)&gt;0, 分類!$P$7,
"無し"))))))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IF(COUNTIF(分類!$H$8:$H$15, 統合マスタ!V82)&gt;0, 分類!$G$7,
IF(COUNTIF(分類!$K$8:$K$15, 統合マスタ!V82)&gt;0, 分類!$J$7,
IF(COUNTIF(分類!$N$8:$N$15, 統合マスタ!V82)&gt;0, 分類!$M$7,
IF(COUNTIF(分類!$Q$8:$Q$15, 統合マスタ!V82)&gt;0, 分類!$P$7,
"無し"))))))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0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IF(COUNTIF(分類!$H$8:$H$15, 統合マスタ!V83)&gt;0, 分類!$G$7,
IF(COUNTIF(分類!$K$8:$K$15, 統合マスタ!V83)&gt;0, 分類!$J$7,
IF(COUNTIF(分類!$N$8:$N$15, 統合マスタ!V83)&gt;0, 分類!$M$7,
IF(COUNTIF(分類!$Q$8:$Q$15, 統合マスタ!V83)&gt;0, 分類!$P$7,
"無し"))))))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0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IF(COUNTIF(分類!$H$8:$H$15, 統合マスタ!V84)&gt;0, 分類!$G$7,
IF(COUNTIF(分類!$K$8:$K$15, 統合マスタ!V84)&gt;0, 分類!$J$7,
IF(COUNTIF(分類!$N$8:$N$15, 統合マスタ!V84)&gt;0, 分類!$M$7,
IF(COUNTIF(分類!$Q$8:$Q$15, 統合マスタ!V84)&gt;0, 分類!$P$7,
"無し"))))))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IF(COUNTIF(分類!$H$8:$H$15, 統合マスタ!V85)&gt;0, 分類!$G$7,
IF(COUNTIF(分類!$K$8:$K$15, 統合マスタ!V85)&gt;0, 分類!$J$7,
IF(COUNTIF(分類!$N$8:$N$15, 統合マスタ!V85)&gt;0, 分類!$M$7,
IF(COUNTIF(分類!$Q$8:$Q$15, 統合マスタ!V85)&gt;0, 分類!$P$7,
"無し"))))))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IF(COUNTIF(分類!$H$8:$H$15, 統合マスタ!V86)&gt;0, 分類!$G$7,
IF(COUNTIF(分類!$K$8:$K$15, 統合マスタ!V86)&gt;0, 分類!$J$7,
IF(COUNTIF(分類!$N$8:$N$15, 統合マスタ!V86)&gt;0, 分類!$M$7,
IF(COUNTIF(分類!$Q$8:$Q$15, 統合マスタ!V86)&gt;0, 分類!$P$7,
"無し"))))))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0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IF(COUNTIF(分類!$H$8:$H$15, 統合マスタ!V87)&gt;0, 分類!$G$7,
IF(COUNTIF(分類!$K$8:$K$15, 統合マスタ!V87)&gt;0, 分類!$J$7,
IF(COUNTIF(分類!$N$8:$N$15, 統合マスタ!V87)&gt;0, 分類!$M$7,
IF(COUNTIF(分類!$Q$8:$Q$15, 統合マスタ!V87)&gt;0, 分類!$P$7,
"無し"))))))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0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IF(COUNTIF(分類!$H$8:$H$15, 統合マスタ!V88)&gt;0, 分類!$G$7,
IF(COUNTIF(分類!$K$8:$K$15, 統合マスタ!V88)&gt;0, 分類!$J$7,
IF(COUNTIF(分類!$N$8:$N$15, 統合マスタ!V88)&gt;0, 分類!$M$7,
IF(COUNTIF(分類!$Q$8:$Q$15, 統合マスタ!V88)&gt;0, 分類!$P$7,
"無し"))))))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0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IF(COUNTIF(分類!$H$8:$H$15, 統合マスタ!V89)&gt;0, 分類!$G$7,
IF(COUNTIF(分類!$K$8:$K$15, 統合マスタ!V89)&gt;0, 分類!$J$7,
IF(COUNTIF(分類!$N$8:$N$15, 統合マスタ!V89)&gt;0, 分類!$M$7,
IF(COUNTIF(分類!$Q$8:$Q$15, 統合マスタ!V89)&gt;0, 分類!$P$7,
"無し"))))))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0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IF(COUNTIF(分類!$H$8:$H$15, 統合マスタ!V90)&gt;0, 分類!$G$7,
IF(COUNTIF(分類!$K$8:$K$15, 統合マスタ!V90)&gt;0, 分類!$J$7,
IF(COUNTIF(分類!$N$8:$N$15, 統合マスタ!V90)&gt;0, 分類!$M$7,
IF(COUNTIF(分類!$Q$8:$Q$15, 統合マスタ!V90)&gt;0, 分類!$P$7,
"無し"))))))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IF(COUNTIF(分類!$H$8:$H$15, 統合マスタ!V91)&gt;0, 分類!$G$7,
IF(COUNTIF(分類!$K$8:$K$15, 統合マスタ!V91)&gt;0, 分類!$J$7,
IF(COUNTIF(分類!$N$8:$N$15, 統合マスタ!V91)&gt;0, 分類!$M$7,
IF(COUNTIF(分類!$Q$8:$Q$15, 統合マスタ!V91)&gt;0, 分類!$P$7,
"無し"))))))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IF(COUNTIF(分類!$H$8:$H$15, 統合マスタ!V92)&gt;0, 分類!$G$7,
IF(COUNTIF(分類!$K$8:$K$15, 統合マスタ!V92)&gt;0, 分類!$J$7,
IF(COUNTIF(分類!$N$8:$N$15, 統合マスタ!V92)&gt;0, 分類!$M$7,
IF(COUNTIF(分類!$Q$8:$Q$15, 統合マスタ!V92)&gt;0, 分類!$P$7,
"無し"))))))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IF(COUNTIF(分類!$H$8:$H$15, 統合マスタ!V93)&gt;0, 分類!$G$7,
IF(COUNTIF(分類!$K$8:$K$15, 統合マスタ!V93)&gt;0, 分類!$J$7,
IF(COUNTIF(分類!$N$8:$N$15, 統合マスタ!V93)&gt;0, 分類!$M$7,
IF(COUNTIF(分類!$Q$8:$Q$15, 統合マスタ!V93)&gt;0, 分類!$P$7,
"無し"))))))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0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IF(COUNTIF(分類!$H$8:$H$15, 統合マスタ!V94)&gt;0, 分類!$G$7,
IF(COUNTIF(分類!$K$8:$K$15, 統合マスタ!V94)&gt;0, 分類!$J$7,
IF(COUNTIF(分類!$N$8:$N$15, 統合マスタ!V94)&gt;0, 分類!$M$7,
IF(COUNTIF(分類!$Q$8:$Q$15, 統合マスタ!V94)&gt;0, 分類!$P$7,
"無し"))))))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0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IF(COUNTIF(分類!$H$8:$H$15, 統合マスタ!V95)&gt;0, 分類!$G$7,
IF(COUNTIF(分類!$K$8:$K$15, 統合マスタ!V95)&gt;0, 分類!$J$7,
IF(COUNTIF(分類!$N$8:$N$15, 統合マスタ!V95)&gt;0, 分類!$M$7,
IF(COUNTIF(分類!$Q$8:$Q$15, 統合マスタ!V95)&gt;0, 分類!$P$7,
"無し"))))))</f>
        <v>無し</v>
      </c>
      <c r="AC95" s="27">
        <f t="shared" ca="1" si="4"/>
        <v>200091</v>
      </c>
      <c r="AD95" s="27" t="e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#REF!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IF(COUNTIF(分類!$H$8:$H$15, 統合マスタ!V96)&gt;0, 分類!$G$7,
IF(COUNTIF(分類!$K$8:$K$15, 統合マスタ!V96)&gt;0, 分類!$J$7,
IF(COUNTIF(分類!$N$8:$N$15, 統合マスタ!V96)&gt;0, 分類!$M$7,
IF(COUNTIF(分類!$Q$8:$Q$15, 統合マスタ!V96)&gt;0, 分類!$P$7,
"無し"))))))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IF(COUNTIF(分類!$H$8:$H$15, 統合マスタ!V97)&gt;0, 分類!$G$7,
IF(COUNTIF(分類!$K$8:$K$15, 統合マスタ!V97)&gt;0, 分類!$J$7,
IF(COUNTIF(分類!$N$8:$N$15, 統合マスタ!V97)&gt;0, 分類!$M$7,
IF(COUNTIF(分類!$Q$8:$Q$15, 統合マスタ!V97)&gt;0, 分類!$P$7,
"無し"))))))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IF(COUNTIF(分類!$H$8:$H$15, 統合マスタ!V98)&gt;0, 分類!$G$7,
IF(COUNTIF(分類!$K$8:$K$15, 統合マスタ!V98)&gt;0, 分類!$J$7,
IF(COUNTIF(分類!$N$8:$N$15, 統合マスタ!V98)&gt;0, 分類!$M$7,
IF(COUNTIF(分類!$Q$8:$Q$15, 統合マスタ!V98)&gt;0, 分類!$P$7,
"無し"))))))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IF(COUNTIF(分類!$H$8:$H$15, 統合マスタ!V99)&gt;0, 分類!$G$7,
IF(COUNTIF(分類!$K$8:$K$15, 統合マスタ!V99)&gt;0, 分類!$J$7,
IF(COUNTIF(分類!$N$8:$N$15, 統合マスタ!V99)&gt;0, 分類!$M$7,
IF(COUNTIF(分類!$Q$8:$Q$15, 統合マスタ!V99)&gt;0, 分類!$P$7,
"無し"))))))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IF(COUNTIF(分類!$H$8:$H$15, 統合マスタ!V100)&gt;0, 分類!$G$7,
IF(COUNTIF(分類!$K$8:$K$15, 統合マスタ!V100)&gt;0, 分類!$J$7,
IF(COUNTIF(分類!$N$8:$N$15, 統合マスタ!V100)&gt;0, 分類!$M$7,
IF(COUNTIF(分類!$Q$8:$Q$15, 統合マスタ!V100)&gt;0, 分類!$P$7,
"無し"))))))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IF(COUNTIF(分類!$H$8:$H$15, 統合マスタ!V101)&gt;0, 分類!$G$7,
IF(COUNTIF(分類!$K$8:$K$15, 統合マスタ!V101)&gt;0, 分類!$J$7,
IF(COUNTIF(分類!$N$8:$N$15, 統合マスタ!V101)&gt;0, 分類!$M$7,
IF(COUNTIF(分類!$Q$8:$Q$15, 統合マスタ!V101)&gt;0, 分類!$P$7,
"無し"))))))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IF(COUNTIF(分類!$H$8:$H$15, 統合マスタ!V102)&gt;0, 分類!$G$7,
IF(COUNTIF(分類!$K$8:$K$15, 統合マスタ!V102)&gt;0, 分類!$J$7,
IF(COUNTIF(分類!$N$8:$N$15, 統合マスタ!V102)&gt;0, 分類!$M$7,
IF(COUNTIF(分類!$Q$8:$Q$15, 統合マスタ!V102)&gt;0, 分類!$P$7,
"無し"))))))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0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IF(COUNTIF(分類!$H$8:$H$15, 統合マスタ!V103)&gt;0, 分類!$G$7,
IF(COUNTIF(分類!$K$8:$K$15, 統合マスタ!V103)&gt;0, 分類!$J$7,
IF(COUNTIF(分類!$N$8:$N$15, 統合マスタ!V103)&gt;0, 分類!$M$7,
IF(COUNTIF(分類!$Q$8:$Q$15, 統合マスタ!V103)&gt;0, 分類!$P$7,
"無し"))))))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0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IF(COUNTIF(分類!$H$8:$H$15, 統合マスタ!V104)&gt;0, 分類!$G$7,
IF(COUNTIF(分類!$K$8:$K$15, 統合マスタ!V104)&gt;0, 分類!$J$7,
IF(COUNTIF(分類!$N$8:$N$15, 統合マスタ!V104)&gt;0, 分類!$M$7,
IF(COUNTIF(分類!$Q$8:$Q$15, 統合マスタ!V104)&gt;0, 分類!$P$7,
"無し"))))))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IF(COUNTIF(分類!$H$8:$H$15, 統合マスタ!V105)&gt;0, 分類!$G$7,
IF(COUNTIF(分類!$K$8:$K$15, 統合マスタ!V105)&gt;0, 分類!$J$7,
IF(COUNTIF(分類!$N$8:$N$15, 統合マスタ!V105)&gt;0, 分類!$M$7,
IF(COUNTIF(分類!$Q$8:$Q$15, 統合マスタ!V105)&gt;0, 分類!$P$7,
"無し"))))))</f>
        <v>無し</v>
      </c>
      <c r="AC105" s="27">
        <f t="shared" ca="1" si="4"/>
        <v>101</v>
      </c>
      <c r="AD105" s="27" t="e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#REF!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IF(COUNTIF(分類!$H$8:$H$15, 統合マスタ!V106)&gt;0, 分類!$G$7,
IF(COUNTIF(分類!$K$8:$K$15, 統合マスタ!V106)&gt;0, 分類!$J$7,
IF(COUNTIF(分類!$N$8:$N$15, 統合マスタ!V106)&gt;0, 分類!$M$7,
IF(COUNTIF(分類!$Q$8:$Q$15, 統合マスタ!V106)&gt;0, 分類!$P$7,
"無し"))))))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IF(COUNTIF(分類!$H$8:$H$15, 統合マスタ!V107)&gt;0, 分類!$G$7,
IF(COUNTIF(分類!$K$8:$K$15, 統合マスタ!V107)&gt;0, 分類!$J$7,
IF(COUNTIF(分類!$N$8:$N$15, 統合マスタ!V107)&gt;0, 分類!$M$7,
IF(COUNTIF(分類!$Q$8:$Q$15, 統合マスタ!V107)&gt;0, 分類!$P$7,
"無し"))))))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IF(COUNTIF(分類!$H$8:$H$15, 統合マスタ!V108)&gt;0, 分類!$G$7,
IF(COUNTIF(分類!$K$8:$K$15, 統合マスタ!V108)&gt;0, 分類!$J$7,
IF(COUNTIF(分類!$N$8:$N$15, 統合マスタ!V108)&gt;0, 分類!$M$7,
IF(COUNTIF(分類!$Q$8:$Q$15, 統合マスタ!V108)&gt;0, 分類!$P$7,
"無し"))))))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IF(COUNTIF(分類!$H$8:$H$15, 統合マスタ!V109)&gt;0, 分類!$G$7,
IF(COUNTIF(分類!$K$8:$K$15, 統合マスタ!V109)&gt;0, 分類!$J$7,
IF(COUNTIF(分類!$N$8:$N$15, 統合マスタ!V109)&gt;0, 分類!$M$7,
IF(COUNTIF(分類!$Q$8:$Q$15, 統合マスタ!V109)&gt;0, 分類!$P$7,
"無し"))))))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IF(COUNTIF(分類!$H$8:$H$15, 統合マスタ!V110)&gt;0, 分類!$G$7,
IF(COUNTIF(分類!$K$8:$K$15, 統合マスタ!V110)&gt;0, 分類!$J$7,
IF(COUNTIF(分類!$N$8:$N$15, 統合マスタ!V110)&gt;0, 分類!$M$7,
IF(COUNTIF(分類!$Q$8:$Q$15, 統合マスタ!V110)&gt;0, 分類!$P$7,
"無し"))))))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IF(COUNTIF(分類!$H$8:$H$15, 統合マスタ!V111)&gt;0, 分類!$G$7,
IF(COUNTIF(分類!$K$8:$K$15, 統合マスタ!V111)&gt;0, 分類!$J$7,
IF(COUNTIF(分類!$N$8:$N$15, 統合マスタ!V111)&gt;0, 分類!$M$7,
IF(COUNTIF(分類!$Q$8:$Q$15, 統合マスタ!V111)&gt;0, 分類!$P$7,
"無し"))))))</f>
        <v>無し</v>
      </c>
      <c r="AC111" s="27">
        <f t="shared" ca="1" si="4"/>
        <v>200107</v>
      </c>
      <c r="AD111" s="27" t="e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#REF!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IF(COUNTIF(分類!$H$8:$H$15, 統合マスタ!V112)&gt;0, 分類!$G$7,
IF(COUNTIF(分類!$K$8:$K$15, 統合マスタ!V112)&gt;0, 分類!$J$7,
IF(COUNTIF(分類!$N$8:$N$15, 統合マスタ!V112)&gt;0, 分類!$M$7,
IF(COUNTIF(分類!$Q$8:$Q$15, 統合マスタ!V112)&gt;0, 分類!$P$7,
"無し"))))))</f>
        <v>無し</v>
      </c>
      <c r="AC112" s="27">
        <f t="shared" ca="1" si="4"/>
        <v>200108</v>
      </c>
      <c r="AD112" s="27" t="e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#REF!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IF(COUNTIF(分類!$H$8:$H$15, 統合マスタ!V113)&gt;0, 分類!$G$7,
IF(COUNTIF(分類!$K$8:$K$15, 統合マスタ!V113)&gt;0, 分類!$J$7,
IF(COUNTIF(分類!$N$8:$N$15, 統合マスタ!V113)&gt;0, 分類!$M$7,
IF(COUNTIF(分類!$Q$8:$Q$15, 統合マスタ!V113)&gt;0, 分類!$P$7,
"無し"))))))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IF(COUNTIF(分類!$H$8:$H$15, 統合マスタ!V114)&gt;0, 分類!$G$7,
IF(COUNTIF(分類!$K$8:$K$15, 統合マスタ!V114)&gt;0, 分類!$J$7,
IF(COUNTIF(分類!$N$8:$N$15, 統合マスタ!V114)&gt;0, 分類!$M$7,
IF(COUNTIF(分類!$Q$8:$Q$15, 統合マスタ!V114)&gt;0, 分類!$P$7,
"無し"))))))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IF(COUNTIF(分類!$H$8:$H$15, 統合マスタ!V115)&gt;0, 分類!$G$7,
IF(COUNTIF(分類!$K$8:$K$15, 統合マスタ!V115)&gt;0, 分類!$J$7,
IF(COUNTIF(分類!$N$8:$N$15, 統合マスタ!V115)&gt;0, 分類!$M$7,
IF(COUNTIF(分類!$Q$8:$Q$15, 統合マスタ!V115)&gt;0, 分類!$P$7,
"無し"))))))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0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IF(COUNTIF(分類!$H$8:$H$15, 統合マスタ!V116)&gt;0, 分類!$G$7,
IF(COUNTIF(分類!$K$8:$K$15, 統合マスタ!V116)&gt;0, 分類!$J$7,
IF(COUNTIF(分類!$N$8:$N$15, 統合マスタ!V116)&gt;0, 分類!$M$7,
IF(COUNTIF(分類!$Q$8:$Q$15, 統合マスタ!V116)&gt;0, 分類!$P$7,
"無し"))))))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0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IF(COUNTIF(分類!$H$8:$H$15, 統合マスタ!V117)&gt;0, 分類!$G$7,
IF(COUNTIF(分類!$K$8:$K$15, 統合マスタ!V117)&gt;0, 分類!$J$7,
IF(COUNTIF(分類!$N$8:$N$15, 統合マスタ!V117)&gt;0, 分類!$M$7,
IF(COUNTIF(分類!$Q$8:$Q$15, 統合マスタ!V117)&gt;0, 分類!$P$7,
"無し"))))))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0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IF(COUNTIF(分類!$H$8:$H$15, 統合マスタ!V118)&gt;0, 分類!$G$7,
IF(COUNTIF(分類!$K$8:$K$15, 統合マスタ!V118)&gt;0, 分類!$J$7,
IF(COUNTIF(分類!$N$8:$N$15, 統合マスタ!V118)&gt;0, 分類!$M$7,
IF(COUNTIF(分類!$Q$8:$Q$15, 統合マスタ!V118)&gt;0, 分類!$P$7,
"無し"))))))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0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IF(COUNTIF(分類!$H$8:$H$15, 統合マスタ!V119)&gt;0, 分類!$G$7,
IF(COUNTIF(分類!$K$8:$K$15, 統合マスタ!V119)&gt;0, 分類!$J$7,
IF(COUNTIF(分類!$N$8:$N$15, 統合マスタ!V119)&gt;0, 分類!$M$7,
IF(COUNTIF(分類!$Q$8:$Q$15, 統合マスタ!V119)&gt;0, 分類!$P$7,
"無し"))))))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IF(COUNTIF(分類!$H$8:$H$15, 統合マスタ!V120)&gt;0, 分類!$G$7,
IF(COUNTIF(分類!$K$8:$K$15, 統合マスタ!V120)&gt;0, 分類!$J$7,
IF(COUNTIF(分類!$N$8:$N$15, 統合マスタ!V120)&gt;0, 分類!$M$7,
IF(COUNTIF(分類!$Q$8:$Q$15, 統合マスタ!V120)&gt;0, 分類!$P$7,
"無し"))))))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IF(COUNTIF(分類!$H$8:$H$15, 統合マスタ!V121)&gt;0, 分類!$G$7,
IF(COUNTIF(分類!$K$8:$K$15, 統合マスタ!V121)&gt;0, 分類!$J$7,
IF(COUNTIF(分類!$N$8:$N$15, 統合マスタ!V121)&gt;0, 分類!$M$7,
IF(COUNTIF(分類!$Q$8:$Q$15, 統合マスタ!V121)&gt;0, 分類!$P$7,
"無し"))))))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IF(COUNTIF(分類!$H$8:$H$15, 統合マスタ!V122)&gt;0, 分類!$G$7,
IF(COUNTIF(分類!$K$8:$K$15, 統合マスタ!V122)&gt;0, 分類!$J$7,
IF(COUNTIF(分類!$N$8:$N$15, 統合マスタ!V122)&gt;0, 分類!$M$7,
IF(COUNTIF(分類!$Q$8:$Q$15, 統合マスタ!V122)&gt;0, 分類!$P$7,
"無し"))))))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IF(COUNTIF(分類!$H$8:$H$15, 統合マスタ!V123)&gt;0, 分類!$G$7,
IF(COUNTIF(分類!$K$8:$K$15, 統合マスタ!V123)&gt;0, 分類!$J$7,
IF(COUNTIF(分類!$N$8:$N$15, 統合マスタ!V123)&gt;0, 分類!$M$7,
IF(COUNTIF(分類!$Q$8:$Q$15, 統合マスタ!V123)&gt;0, 分類!$P$7,
"無し"))))))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IF(COUNTIF(分類!$H$8:$H$15, 統合マスタ!V124)&gt;0, 分類!$G$7,
IF(COUNTIF(分類!$K$8:$K$15, 統合マスタ!V124)&gt;0, 分類!$J$7,
IF(COUNTIF(分類!$N$8:$N$15, 統合マスタ!V124)&gt;0, 分類!$M$7,
IF(COUNTIF(分類!$Q$8:$Q$15, 統合マスタ!V124)&gt;0, 分類!$P$7,
"無し"))))))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IF(COUNTIF(分類!$H$8:$H$15, 統合マスタ!V125)&gt;0, 分類!$G$7,
IF(COUNTIF(分類!$K$8:$K$15, 統合マスタ!V125)&gt;0, 分類!$J$7,
IF(COUNTIF(分類!$N$8:$N$15, 統合マスタ!V125)&gt;0, 分類!$M$7,
IF(COUNTIF(分類!$Q$8:$Q$15, 統合マスタ!V125)&gt;0, 分類!$P$7,
"無し"))))))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0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IF(COUNTIF(分類!$H$8:$H$15, 統合マスタ!V126)&gt;0, 分類!$G$7,
IF(COUNTIF(分類!$K$8:$K$15, 統合マスタ!V126)&gt;0, 分類!$J$7,
IF(COUNTIF(分類!$N$8:$N$15, 統合マスタ!V126)&gt;0, 分類!$M$7,
IF(COUNTIF(分類!$Q$8:$Q$15, 統合マスタ!V126)&gt;0, 分類!$P$7,
"無し"))))))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IF(COUNTIF(分類!$H$8:$H$15, 統合マスタ!V127)&gt;0, 分類!$G$7,
IF(COUNTIF(分類!$K$8:$K$15, 統合マスタ!V127)&gt;0, 分類!$J$7,
IF(COUNTIF(分類!$N$8:$N$15, 統合マスタ!V127)&gt;0, 分類!$M$7,
IF(COUNTIF(分類!$Q$8:$Q$15, 統合マスタ!V127)&gt;0, 分類!$P$7,
"無し"))))))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0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IF(COUNTIF(分類!$H$8:$H$15, 統合マスタ!V128)&gt;0, 分類!$G$7,
IF(COUNTIF(分類!$K$8:$K$15, 統合マスタ!V128)&gt;0, 分類!$J$7,
IF(COUNTIF(分類!$N$8:$N$15, 統合マスタ!V128)&gt;0, 分類!$M$7,
IF(COUNTIF(分類!$Q$8:$Q$15, 統合マスタ!V128)&gt;0, 分類!$P$7,
"無し"))))))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0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IF(COUNTIF(分類!$H$8:$H$15, 統合マスタ!V129)&gt;0, 分類!$G$7,
IF(COUNTIF(分類!$K$8:$K$15, 統合マスタ!V129)&gt;0, 分類!$J$7,
IF(COUNTIF(分類!$N$8:$N$15, 統合マスタ!V129)&gt;0, 分類!$M$7,
IF(COUNTIF(分類!$Q$8:$Q$15, 統合マスタ!V129)&gt;0, 分類!$P$7,
"無し"))))))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0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IF(COUNTIF(分類!$H$8:$H$15, 統合マスタ!V130)&gt;0, 分類!$G$7,
IF(COUNTIF(分類!$K$8:$K$15, 統合マスタ!V130)&gt;0, 分類!$J$7,
IF(COUNTIF(分類!$N$8:$N$15, 統合マスタ!V130)&gt;0, 分類!$M$7,
IF(COUNTIF(分類!$Q$8:$Q$15, 統合マスタ!V130)&gt;0, 分類!$P$7,
"無し"))))))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0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IF(COUNTIF(分類!$H$8:$H$15, 統合マスタ!V131)&gt;0, 分類!$G$7,
IF(COUNTIF(分類!$K$8:$K$15, 統合マスタ!V131)&gt;0, 分類!$J$7,
IF(COUNTIF(分類!$N$8:$N$15, 統合マスタ!V131)&gt;0, 分類!$M$7,
IF(COUNTIF(分類!$Q$8:$Q$15, 統合マスタ!V131)&gt;0, 分類!$P$7,
"無し"))))))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IF(COUNTIF(分類!$H$8:$H$15, 統合マスタ!V132)&gt;0, 分類!$G$7,
IF(COUNTIF(分類!$K$8:$K$15, 統合マスタ!V132)&gt;0, 分類!$J$7,
IF(COUNTIF(分類!$N$8:$N$15, 統合マスタ!V132)&gt;0, 分類!$M$7,
IF(COUNTIF(分類!$Q$8:$Q$15, 統合マスタ!V132)&gt;0, 分類!$P$7,
"無し"))))))</f>
        <v>無し</v>
      </c>
      <c r="AC132" s="27">
        <f t="shared" ca="1" si="4"/>
        <v>128</v>
      </c>
      <c r="AD132" s="27" t="e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#REF!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IF(COUNTIF(分類!$H$8:$H$15, 統合マスタ!V133)&gt;0, 分類!$G$7,
IF(COUNTIF(分類!$K$8:$K$15, 統合マスタ!V133)&gt;0, 分類!$J$7,
IF(COUNTIF(分類!$N$8:$N$15, 統合マスタ!V133)&gt;0, 分類!$M$7,
IF(COUNTIF(分類!$Q$8:$Q$15, 統合マスタ!V133)&gt;0, 分類!$P$7,
"無し"))))))</f>
        <v>無し</v>
      </c>
      <c r="AC133" s="27">
        <f t="shared" ca="1" si="4"/>
        <v>129</v>
      </c>
      <c r="AD133" s="27" t="e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#REF!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IF(COUNTIF(分類!$H$8:$H$15, 統合マスタ!V134)&gt;0, 分類!$G$7,
IF(COUNTIF(分類!$K$8:$K$15, 統合マスタ!V134)&gt;0, 分類!$J$7,
IF(COUNTIF(分類!$N$8:$N$15, 統合マスタ!V134)&gt;0, 分類!$M$7,
IF(COUNTIF(分類!$Q$8:$Q$15, 統合マスタ!V134)&gt;0, 分類!$P$7,
"無し"))))))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0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IF(COUNTIF(分類!$H$8:$H$15, 統合マスタ!V135)&gt;0, 分類!$G$7,
IF(COUNTIF(分類!$K$8:$K$15, 統合マスタ!V135)&gt;0, 分類!$J$7,
IF(COUNTIF(分類!$N$8:$N$15, 統合マスタ!V135)&gt;0, 分類!$M$7,
IF(COUNTIF(分類!$Q$8:$Q$15, 統合マスタ!V135)&gt;0, 分類!$P$7,
"無し"))))))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0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IF(COUNTIF(分類!$H$8:$H$15, 統合マスタ!V136)&gt;0, 分類!$G$7,
IF(COUNTIF(分類!$K$8:$K$15, 統合マスタ!V136)&gt;0, 分類!$J$7,
IF(COUNTIF(分類!$N$8:$N$15, 統合マスタ!V136)&gt;0, 分類!$M$7,
IF(COUNTIF(分類!$Q$8:$Q$15, 統合マスタ!V136)&gt;0, 分類!$P$7,
"無し"))))))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0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IF(COUNTIF(分類!$H$8:$H$15, 統合マスタ!V137)&gt;0, 分類!$G$7,
IF(COUNTIF(分類!$K$8:$K$15, 統合マスタ!V137)&gt;0, 分類!$J$7,
IF(COUNTIF(分類!$N$8:$N$15, 統合マスタ!V137)&gt;0, 分類!$M$7,
IF(COUNTIF(分類!$Q$8:$Q$15, 統合マスタ!V137)&gt;0, 分類!$P$7,
"無し"))))))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0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IF(COUNTIF(分類!$H$8:$H$15, 統合マスタ!V138)&gt;0, 分類!$G$7,
IF(COUNTIF(分類!$K$8:$K$15, 統合マスタ!V138)&gt;0, 分類!$J$7,
IF(COUNTIF(分類!$N$8:$N$15, 統合マスタ!V138)&gt;0, 分類!$M$7,
IF(COUNTIF(分類!$Q$8:$Q$15, 統合マスタ!V138)&gt;0, 分類!$P$7,
"無し"))))))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IF(COUNTIF(分類!$H$8:$H$15, 統合マスタ!V139)&gt;0, 分類!$G$7,
IF(COUNTIF(分類!$K$8:$K$15, 統合マスタ!V139)&gt;0, 分類!$J$7,
IF(COUNTIF(分類!$N$8:$N$15, 統合マスタ!V139)&gt;0, 分類!$M$7,
IF(COUNTIF(分類!$Q$8:$Q$15, 統合マスタ!V139)&gt;0, 分類!$P$7,
"無し"))))))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IF(COUNTIF(分類!$H$8:$H$15, 統合マスタ!V140)&gt;0, 分類!$G$7,
IF(COUNTIF(分類!$K$8:$K$15, 統合マスタ!V140)&gt;0, 分類!$J$7,
IF(COUNTIF(分類!$N$8:$N$15, 統合マスタ!V140)&gt;0, 分類!$M$7,
IF(COUNTIF(分類!$Q$8:$Q$15, 統合マスタ!V140)&gt;0, 分類!$P$7,
"無し"))))))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IF(COUNTIF(分類!$H$8:$H$15, 統合マスタ!V141)&gt;0, 分類!$G$7,
IF(COUNTIF(分類!$K$8:$K$15, 統合マスタ!V141)&gt;0, 分類!$J$7,
IF(COUNTIF(分類!$N$8:$N$15, 統合マスタ!V141)&gt;0, 分類!$M$7,
IF(COUNTIF(分類!$Q$8:$Q$15, 統合マスタ!V141)&gt;0, 分類!$P$7,
"無し"))))))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0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IF(COUNTIF(分類!$H$8:$H$15, 統合マスタ!V142)&gt;0, 分類!$G$7,
IF(COUNTIF(分類!$K$8:$K$15, 統合マスタ!V142)&gt;0, 分類!$J$7,
IF(COUNTIF(分類!$N$8:$N$15, 統合マスタ!V142)&gt;0, 分類!$M$7,
IF(COUNTIF(分類!$Q$8:$Q$15, 統合マスタ!V142)&gt;0, 分類!$P$7,
"無し"))))))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IF(COUNTIF(分類!$H$8:$H$15, 統合マスタ!V143)&gt;0, 分類!$G$7,
IF(COUNTIF(分類!$K$8:$K$15, 統合マスタ!V143)&gt;0, 分類!$J$7,
IF(COUNTIF(分類!$N$8:$N$15, 統合マスタ!V143)&gt;0, 分類!$M$7,
IF(COUNTIF(分類!$Q$8:$Q$15, 統合マスタ!V143)&gt;0, 分類!$P$7,
"無し"))))))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IF(COUNTIF(分類!$H$8:$H$15, 統合マスタ!V144)&gt;0, 分類!$G$7,
IF(COUNTIF(分類!$K$8:$K$15, 統合マスタ!V144)&gt;0, 分類!$J$7,
IF(COUNTIF(分類!$N$8:$N$15, 統合マスタ!V144)&gt;0, 分類!$M$7,
IF(COUNTIF(分類!$Q$8:$Q$15, 統合マスタ!V144)&gt;0, 分類!$P$7,
"無し"))))))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IF(COUNTIF(分類!$H$8:$H$15, 統合マスタ!V145)&gt;0, 分類!$G$7,
IF(COUNTIF(分類!$K$8:$K$15, 統合マスタ!V145)&gt;0, 分類!$J$7,
IF(COUNTIF(分類!$N$8:$N$15, 統合マスタ!V145)&gt;0, 分類!$M$7,
IF(COUNTIF(分類!$Q$8:$Q$15, 統合マスタ!V145)&gt;0, 分類!$P$7,
"無し"))))))</f>
        <v>無し</v>
      </c>
      <c r="AC145" s="27">
        <f t="shared" ca="1" si="7"/>
        <v>200141</v>
      </c>
      <c r="AD145" s="27" t="e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#REF!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IF(COUNTIF(分類!$H$8:$H$15, 統合マスタ!V146)&gt;0, 分類!$G$7,
IF(COUNTIF(分類!$K$8:$K$15, 統合マスタ!V146)&gt;0, 分類!$J$7,
IF(COUNTIF(分類!$N$8:$N$15, 統合マスタ!V146)&gt;0, 分類!$M$7,
IF(COUNTIF(分類!$Q$8:$Q$15, 統合マスタ!V146)&gt;0, 分類!$P$7,
"無し"))))))</f>
        <v>無し</v>
      </c>
      <c r="AC146" s="27">
        <f t="shared" ca="1" si="7"/>
        <v>200142</v>
      </c>
      <c r="AD146" s="27" t="e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#REF!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IF(COUNTIF(分類!$H$8:$H$15, 統合マスタ!V147)&gt;0, 分類!$G$7,
IF(COUNTIF(分類!$K$8:$K$15, 統合マスタ!V147)&gt;0, 分類!$J$7,
IF(COUNTIF(分類!$N$8:$N$15, 統合マスタ!V147)&gt;0, 分類!$M$7,
IF(COUNTIF(分類!$Q$8:$Q$15, 統合マスタ!V147)&gt;0, 分類!$P$7,
"無し"))))))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IF(COUNTIF(分類!$H$8:$H$15, 統合マスタ!V148)&gt;0, 分類!$G$7,
IF(COUNTIF(分類!$K$8:$K$15, 統合マスタ!V148)&gt;0, 分類!$J$7,
IF(COUNTIF(分類!$N$8:$N$15, 統合マスタ!V148)&gt;0, 分類!$M$7,
IF(COUNTIF(分類!$Q$8:$Q$15, 統合マスタ!V148)&gt;0, 分類!$P$7,
"無し"))))))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IF(COUNTIF(分類!$H$8:$H$15, 統合マスタ!V149)&gt;0, 分類!$G$7,
IF(COUNTIF(分類!$K$8:$K$15, 統合マスタ!V149)&gt;0, 分類!$J$7,
IF(COUNTIF(分類!$N$8:$N$15, 統合マスタ!V149)&gt;0, 分類!$M$7,
IF(COUNTIF(分類!$Q$8:$Q$15, 統合マスタ!V149)&gt;0, 分類!$P$7,
"無し"))))))</f>
        <v>無し</v>
      </c>
      <c r="AC149" s="27">
        <f t="shared" ca="1" si="7"/>
        <v>145</v>
      </c>
      <c r="AD149" s="27" t="e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#REF!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IF(COUNTIF(分類!$H$8:$H$15, 統合マスタ!V150)&gt;0, 分類!$G$7,
IF(COUNTIF(分類!$K$8:$K$15, 統合マスタ!V150)&gt;0, 分類!$J$7,
IF(COUNTIF(分類!$N$8:$N$15, 統合マスタ!V150)&gt;0, 分類!$M$7,
IF(COUNTIF(分類!$Q$8:$Q$15, 統合マスタ!V150)&gt;0, 分類!$P$7,
"無し"))))))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IF(COUNTIF(分類!$H$8:$H$15, 統合マスタ!V151)&gt;0, 分類!$G$7,
IF(COUNTIF(分類!$K$8:$K$15, 統合マスタ!V151)&gt;0, 分類!$J$7,
IF(COUNTIF(分類!$N$8:$N$15, 統合マスタ!V151)&gt;0, 分類!$M$7,
IF(COUNTIF(分類!$Q$8:$Q$15, 統合マスタ!V151)&gt;0, 分類!$P$7,
"無し"))))))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IF(COUNTIF(分類!$H$8:$H$15, 統合マスタ!V152)&gt;0, 分類!$G$7,
IF(COUNTIF(分類!$K$8:$K$15, 統合マスタ!V152)&gt;0, 分類!$J$7,
IF(COUNTIF(分類!$N$8:$N$15, 統合マスタ!V152)&gt;0, 分類!$M$7,
IF(COUNTIF(分類!$Q$8:$Q$15, 統合マスタ!V152)&gt;0, 分類!$P$7,
"無し"))))))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IF(COUNTIF(分類!$H$8:$H$15, 統合マスタ!V153)&gt;0, 分類!$G$7,
IF(COUNTIF(分類!$K$8:$K$15, 統合マスタ!V153)&gt;0, 分類!$J$7,
IF(COUNTIF(分類!$N$8:$N$15, 統合マスタ!V153)&gt;0, 分類!$M$7,
IF(COUNTIF(分類!$Q$8:$Q$15, 統合マスタ!V153)&gt;0, 分類!$P$7,
"無し"))))))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IF(COUNTIF(分類!$H$8:$H$15, 統合マスタ!V154)&gt;0, 分類!$G$7,
IF(COUNTIF(分類!$K$8:$K$15, 統合マスタ!V154)&gt;0, 分類!$J$7,
IF(COUNTIF(分類!$N$8:$N$15, 統合マスタ!V154)&gt;0, 分類!$M$7,
IF(COUNTIF(分類!$Q$8:$Q$15, 統合マスタ!V154)&gt;0, 分類!$P$7,
"無し"))))))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IF(COUNTIF(分類!$H$8:$H$15, 統合マスタ!V155)&gt;0, 分類!$G$7,
IF(COUNTIF(分類!$K$8:$K$15, 統合マスタ!V155)&gt;0, 分類!$J$7,
IF(COUNTIF(分類!$N$8:$N$15, 統合マスタ!V155)&gt;0, 分類!$M$7,
IF(COUNTIF(分類!$Q$8:$Q$15, 統合マスタ!V155)&gt;0, 分類!$P$7,
"無し"))))))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IF(COUNTIF(分類!$H$8:$H$15, 統合マスタ!V156)&gt;0, 分類!$G$7,
IF(COUNTIF(分類!$K$8:$K$15, 統合マスタ!V156)&gt;0, 分類!$J$7,
IF(COUNTIF(分類!$N$8:$N$15, 統合マスタ!V156)&gt;0, 分類!$M$7,
IF(COUNTIF(分類!$Q$8:$Q$15, 統合マスタ!V156)&gt;0, 分類!$P$7,
"無し"))))))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IF(COUNTIF(分類!$H$8:$H$15, 統合マスタ!V157)&gt;0, 分類!$G$7,
IF(COUNTIF(分類!$K$8:$K$15, 統合マスタ!V157)&gt;0, 分類!$J$7,
IF(COUNTIF(分類!$N$8:$N$15, 統合マスタ!V157)&gt;0, 分類!$M$7,
IF(COUNTIF(分類!$Q$8:$Q$15, 統合マスタ!V157)&gt;0, 分類!$P$7,
"無し"))))))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IF(COUNTIF(分類!$H$8:$H$15, 統合マスタ!V158)&gt;0, 分類!$G$7,
IF(COUNTIF(分類!$K$8:$K$15, 統合マスタ!V158)&gt;0, 分類!$J$7,
IF(COUNTIF(分類!$N$8:$N$15, 統合マスタ!V158)&gt;0, 分類!$M$7,
IF(COUNTIF(分類!$Q$8:$Q$15, 統合マスタ!V158)&gt;0, 分類!$P$7,
"無し"))))))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IF(COUNTIF(分類!$H$8:$H$15, 統合マスタ!V159)&gt;0, 分類!$G$7,
IF(COUNTIF(分類!$K$8:$K$15, 統合マスタ!V159)&gt;0, 分類!$J$7,
IF(COUNTIF(分類!$N$8:$N$15, 統合マスタ!V159)&gt;0, 分類!$M$7,
IF(COUNTIF(分類!$Q$8:$Q$15, 統合マスタ!V159)&gt;0, 分類!$P$7,
"無し"))))))</f>
        <v>無し</v>
      </c>
      <c r="AC159" s="27">
        <f t="shared" ca="1" si="7"/>
        <v>155</v>
      </c>
      <c r="AD159" s="27" t="e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#REF!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IF(COUNTIF(分類!$H$8:$H$15, 統合マスタ!V160)&gt;0, 分類!$G$7,
IF(COUNTIF(分類!$K$8:$K$15, 統合マスタ!V160)&gt;0, 分類!$J$7,
IF(COUNTIF(分類!$N$8:$N$15, 統合マスタ!V160)&gt;0, 分類!$M$7,
IF(COUNTIF(分類!$Q$8:$Q$15, 統合マスタ!V160)&gt;0, 分類!$P$7,
"無し"))))))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IF(COUNTIF(分類!$H$8:$H$15, 統合マスタ!V161)&gt;0, 分類!$G$7,
IF(COUNTIF(分類!$K$8:$K$15, 統合マスタ!V161)&gt;0, 分類!$J$7,
IF(COUNTIF(分類!$N$8:$N$15, 統合マスタ!V161)&gt;0, 分類!$M$7,
IF(COUNTIF(分類!$Q$8:$Q$15, 統合マスタ!V161)&gt;0, 分類!$P$7,
"無し"))))))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0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IF(COUNTIF(分類!$H$8:$H$15, 統合マスタ!V162)&gt;0, 分類!$G$7,
IF(COUNTIF(分類!$K$8:$K$15, 統合マスタ!V162)&gt;0, 分類!$J$7,
IF(COUNTIF(分類!$N$8:$N$15, 統合マスタ!V162)&gt;0, 分類!$M$7,
IF(COUNTIF(分類!$Q$8:$Q$15, 統合マスタ!V162)&gt;0, 分類!$P$7,
"無し"))))))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0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IF(COUNTIF(分類!$H$8:$H$15, 統合マスタ!V163)&gt;0, 分類!$G$7,
IF(COUNTIF(分類!$K$8:$K$15, 統合マスタ!V163)&gt;0, 分類!$J$7,
IF(COUNTIF(分類!$N$8:$N$15, 統合マスタ!V163)&gt;0, 分類!$M$7,
IF(COUNTIF(分類!$Q$8:$Q$15, 統合マスタ!V163)&gt;0, 分類!$P$7,
"無し"))))))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0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IF(COUNTIF(分類!$H$8:$H$15, 統合マスタ!V164)&gt;0, 分類!$G$7,
IF(COUNTIF(分類!$K$8:$K$15, 統合マスタ!V164)&gt;0, 分類!$J$7,
IF(COUNTIF(分類!$N$8:$N$15, 統合マスタ!V164)&gt;0, 分類!$M$7,
IF(COUNTIF(分類!$Q$8:$Q$15, 統合マスタ!V164)&gt;0, 分類!$P$7,
"無し"))))))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0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IF(COUNTIF(分類!$H$8:$H$15, 統合マスタ!V165)&gt;0, 分類!$G$7,
IF(COUNTIF(分類!$K$8:$K$15, 統合マスタ!V165)&gt;0, 分類!$J$7,
IF(COUNTIF(分類!$N$8:$N$15, 統合マスタ!V165)&gt;0, 分類!$M$7,
IF(COUNTIF(分類!$Q$8:$Q$15, 統合マスタ!V165)&gt;0, 分類!$P$7,
"無し"))))))</f>
        <v>無し</v>
      </c>
      <c r="AC165" s="27">
        <f t="shared" ca="1" si="7"/>
        <v>200161</v>
      </c>
      <c r="AD165" s="27" t="e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#REF!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IF(COUNTIF(分類!$H$8:$H$15, 統合マスタ!V166)&gt;0, 分類!$G$7,
IF(COUNTIF(分類!$K$8:$K$15, 統合マスタ!V166)&gt;0, 分類!$J$7,
IF(COUNTIF(分類!$N$8:$N$15, 統合マスタ!V166)&gt;0, 分類!$M$7,
IF(COUNTIF(分類!$Q$8:$Q$15, 統合マスタ!V166)&gt;0, 分類!$P$7,
"無し"))))))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IF(COUNTIF(分類!$H$8:$H$15, 統合マスタ!V167)&gt;0, 分類!$G$7,
IF(COUNTIF(分類!$K$8:$K$15, 統合マスタ!V167)&gt;0, 分類!$J$7,
IF(COUNTIF(分類!$N$8:$N$15, 統合マスタ!V167)&gt;0, 分類!$M$7,
IF(COUNTIF(分類!$Q$8:$Q$15, 統合マスタ!V167)&gt;0, 分類!$P$7,
"無し"))))))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IF(COUNTIF(分類!$H$8:$H$15, 統合マスタ!V168)&gt;0, 分類!$G$7,
IF(COUNTIF(分類!$K$8:$K$15, 統合マスタ!V168)&gt;0, 分類!$J$7,
IF(COUNTIF(分類!$N$8:$N$15, 統合マスタ!V168)&gt;0, 分類!$M$7,
IF(COUNTIF(分類!$Q$8:$Q$15, 統合マスタ!V168)&gt;0, 分類!$P$7,
"無し"))))))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IF(COUNTIF(分類!$H$8:$H$15, 統合マスタ!V169)&gt;0, 分類!$G$7,
IF(COUNTIF(分類!$K$8:$K$15, 統合マスタ!V169)&gt;0, 分類!$J$7,
IF(COUNTIF(分類!$N$8:$N$15, 統合マスタ!V169)&gt;0, 分類!$M$7,
IF(COUNTIF(分類!$Q$8:$Q$15, 統合マスタ!V169)&gt;0, 分類!$P$7,
"無し"))))))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IF(COUNTIF(分類!$H$8:$H$15, 統合マスタ!V170)&gt;0, 分類!$G$7,
IF(COUNTIF(分類!$K$8:$K$15, 統合マスタ!V170)&gt;0, 分類!$J$7,
IF(COUNTIF(分類!$N$8:$N$15, 統合マスタ!V170)&gt;0, 分類!$M$7,
IF(COUNTIF(分類!$Q$8:$Q$15, 統合マスタ!V170)&gt;0, 分類!$P$7,
"無し"))))))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0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IF(COUNTIF(分類!$H$8:$H$15, 統合マスタ!V171)&gt;0, 分類!$G$7,
IF(COUNTIF(分類!$K$8:$K$15, 統合マスタ!V171)&gt;0, 分類!$J$7,
IF(COUNTIF(分類!$N$8:$N$15, 統合マスタ!V171)&gt;0, 分類!$M$7,
IF(COUNTIF(分類!$Q$8:$Q$15, 統合マスタ!V171)&gt;0, 分類!$P$7,
"無し"))))))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0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IF(COUNTIF(分類!$H$8:$H$15, 統合マスタ!V172)&gt;0, 分類!$G$7,
IF(COUNTIF(分類!$K$8:$K$15, 統合マスタ!V172)&gt;0, 分類!$J$7,
IF(COUNTIF(分類!$N$8:$N$15, 統合マスタ!V172)&gt;0, 分類!$M$7,
IF(COUNTIF(分類!$Q$8:$Q$15, 統合マスタ!V172)&gt;0, 分類!$P$7,
"無し"))))))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0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IF(COUNTIF(分類!$H$8:$H$15, 統合マスタ!V173)&gt;0, 分類!$G$7,
IF(COUNTIF(分類!$K$8:$K$15, 統合マスタ!V173)&gt;0, 分類!$J$7,
IF(COUNTIF(分類!$N$8:$N$15, 統合マスタ!V173)&gt;0, 分類!$M$7,
IF(COUNTIF(分類!$Q$8:$Q$15, 統合マスタ!V173)&gt;0, 分類!$P$7,
"無し"))))))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0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IF(COUNTIF(分類!$H$8:$H$15, 統合マスタ!V174)&gt;0, 分類!$G$7,
IF(COUNTIF(分類!$K$8:$K$15, 統合マスタ!V174)&gt;0, 分類!$J$7,
IF(COUNTIF(分類!$N$8:$N$15, 統合マスタ!V174)&gt;0, 分類!$M$7,
IF(COUNTIF(分類!$Q$8:$Q$15, 統合マスタ!V174)&gt;0, 分類!$P$7,
"無し"))))))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IF(COUNTIF(分類!$H$8:$H$15, 統合マスタ!V175)&gt;0, 分類!$G$7,
IF(COUNTIF(分類!$K$8:$K$15, 統合マスタ!V175)&gt;0, 分類!$J$7,
IF(COUNTIF(分類!$N$8:$N$15, 統合マスタ!V175)&gt;0, 分類!$M$7,
IF(COUNTIF(分類!$Q$8:$Q$15, 統合マスタ!V175)&gt;0, 分類!$P$7,
"無し"))))))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IF(COUNTIF(分類!$H$8:$H$15, 統合マスタ!V176)&gt;0, 分類!$G$7,
IF(COUNTIF(分類!$K$8:$K$15, 統合マスタ!V176)&gt;0, 分類!$J$7,
IF(COUNTIF(分類!$N$8:$N$15, 統合マスタ!V176)&gt;0, 分類!$M$7,
IF(COUNTIF(分類!$Q$8:$Q$15, 統合マスタ!V176)&gt;0, 分類!$P$7,
"無し"))))))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IF(COUNTIF(分類!$H$8:$H$15, 統合マスタ!V177)&gt;0, 分類!$G$7,
IF(COUNTIF(分類!$K$8:$K$15, 統合マスタ!V177)&gt;0, 分類!$J$7,
IF(COUNTIF(分類!$N$8:$N$15, 統合マスタ!V177)&gt;0, 分類!$M$7,
IF(COUNTIF(分類!$Q$8:$Q$15, 統合マスタ!V177)&gt;0, 分類!$P$7,
"無し"))))))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0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IF(COUNTIF(分類!$H$8:$H$15, 統合マスタ!V178)&gt;0, 分類!$G$7,
IF(COUNTIF(分類!$K$8:$K$15, 統合マスタ!V178)&gt;0, 分類!$J$7,
IF(COUNTIF(分類!$N$8:$N$15, 統合マスタ!V178)&gt;0, 分類!$M$7,
IF(COUNTIF(分類!$Q$8:$Q$15, 統合マスタ!V178)&gt;0, 分類!$P$7,
"無し"))))))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IF(COUNTIF(分類!$H$8:$H$15, 統合マスタ!V179)&gt;0, 分類!$G$7,
IF(COUNTIF(分類!$K$8:$K$15, 統合マスタ!V179)&gt;0, 分類!$J$7,
IF(COUNTIF(分類!$N$8:$N$15, 統合マスタ!V179)&gt;0, 分類!$M$7,
IF(COUNTIF(分類!$Q$8:$Q$15, 統合マスタ!V179)&gt;0, 分類!$P$7,
"無し"))))))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IF(COUNTIF(分類!$H$8:$H$15, 統合マスタ!V180)&gt;0, 分類!$G$7,
IF(COUNTIF(分類!$K$8:$K$15, 統合マスタ!V180)&gt;0, 分類!$J$7,
IF(COUNTIF(分類!$N$8:$N$15, 統合マスタ!V180)&gt;0, 分類!$M$7,
IF(COUNTIF(分類!$Q$8:$Q$15, 統合マスタ!V180)&gt;0, 分類!$P$7,
"無し"))))))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0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IF(COUNTIF(分類!$H$8:$H$15, 統合マスタ!V181)&gt;0, 分類!$G$7,
IF(COUNTIF(分類!$K$8:$K$15, 統合マスタ!V181)&gt;0, 分類!$J$7,
IF(COUNTIF(分類!$N$8:$N$15, 統合マスタ!V181)&gt;0, 分類!$M$7,
IF(COUNTIF(分類!$Q$8:$Q$15, 統合マスタ!V181)&gt;0, 分類!$P$7,
"無し"))))))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0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IF(COUNTIF(分類!$H$8:$H$15, 統合マスタ!V182)&gt;0, 分類!$G$7,
IF(COUNTIF(分類!$K$8:$K$15, 統合マスタ!V182)&gt;0, 分類!$J$7,
IF(COUNTIF(分類!$N$8:$N$15, 統合マスタ!V182)&gt;0, 分類!$M$7,
IF(COUNTIF(分類!$Q$8:$Q$15, 統合マスタ!V182)&gt;0, 分類!$P$7,
"無し"))))))</f>
        <v>無し</v>
      </c>
      <c r="AC182" s="27">
        <f t="shared" ca="1" si="7"/>
        <v>178</v>
      </c>
      <c r="AD182" s="27" t="e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#REF!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IF(COUNTIF(分類!$H$8:$H$15, 統合マスタ!V183)&gt;0, 分類!$G$7,
IF(COUNTIF(分類!$K$8:$K$15, 統合マスタ!V183)&gt;0, 分類!$J$7,
IF(COUNTIF(分類!$N$8:$N$15, 統合マスタ!V183)&gt;0, 分類!$M$7,
IF(COUNTIF(分類!$Q$8:$Q$15, 統合マスタ!V183)&gt;0, 分類!$P$7,
"無し"))))))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0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IF(COUNTIF(分類!$H$8:$H$15, 統合マスタ!V184)&gt;0, 分類!$G$7,
IF(COUNTIF(分類!$K$8:$K$15, 統合マスタ!V184)&gt;0, 分類!$J$7,
IF(COUNTIF(分類!$N$8:$N$15, 統合マスタ!V184)&gt;0, 分類!$M$7,
IF(COUNTIF(分類!$Q$8:$Q$15, 統合マスタ!V184)&gt;0, 分類!$P$7,
"無し"))))))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0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IF(COUNTIF(分類!$H$8:$H$15, 統合マスタ!V185)&gt;0, 分類!$G$7,
IF(COUNTIF(分類!$K$8:$K$15, 統合マスタ!V185)&gt;0, 分類!$J$7,
IF(COUNTIF(分類!$N$8:$N$15, 統合マスタ!V185)&gt;0, 分類!$M$7,
IF(COUNTIF(分類!$Q$8:$Q$15, 統合マスタ!V185)&gt;0, 分類!$P$7,
"無し"))))))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IF(COUNTIF(分類!$H$8:$H$15, 統合マスタ!V186)&gt;0, 分類!$G$7,
IF(COUNTIF(分類!$K$8:$K$15, 統合マスタ!V186)&gt;0, 分類!$J$7,
IF(COUNTIF(分類!$N$8:$N$15, 統合マスタ!V186)&gt;0, 分類!$M$7,
IF(COUNTIF(分類!$Q$8:$Q$15, 統合マスタ!V186)&gt;0, 分類!$P$7,
"無し"))))))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IF(COUNTIF(分類!$H$8:$H$15, 統合マスタ!V187)&gt;0, 分類!$G$7,
IF(COUNTIF(分類!$K$8:$K$15, 統合マスタ!V187)&gt;0, 分類!$J$7,
IF(COUNTIF(分類!$N$8:$N$15, 統合マスタ!V187)&gt;0, 分類!$M$7,
IF(COUNTIF(分類!$Q$8:$Q$15, 統合マスタ!V187)&gt;0, 分類!$P$7,
"無し"))))))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IF(COUNTIF(分類!$H$8:$H$15, 統合マスタ!V188)&gt;0, 分類!$G$7,
IF(COUNTIF(分類!$K$8:$K$15, 統合マスタ!V188)&gt;0, 分類!$J$7,
IF(COUNTIF(分類!$N$8:$N$15, 統合マスタ!V188)&gt;0, 分類!$M$7,
IF(COUNTIF(分類!$Q$8:$Q$15, 統合マスタ!V188)&gt;0, 分類!$P$7,
"無し"))))))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IF(COUNTIF(分類!$H$8:$H$15, 統合マスタ!V189)&gt;0, 分類!$G$7,
IF(COUNTIF(分類!$K$8:$K$15, 統合マスタ!V189)&gt;0, 分類!$J$7,
IF(COUNTIF(分類!$N$8:$N$15, 統合マスタ!V189)&gt;0, 分類!$M$7,
IF(COUNTIF(分類!$Q$8:$Q$15, 統合マスタ!V189)&gt;0, 分類!$P$7,
"無し"))))))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IF(COUNTIF(分類!$H$8:$H$15, 統合マスタ!V190)&gt;0, 分類!$G$7,
IF(COUNTIF(分類!$K$8:$K$15, 統合マスタ!V190)&gt;0, 分類!$J$7,
IF(COUNTIF(分類!$N$8:$N$15, 統合マスタ!V190)&gt;0, 分類!$M$7,
IF(COUNTIF(分類!$Q$8:$Q$15, 統合マスタ!V190)&gt;0, 分類!$P$7,
"無し"))))))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IF(COUNTIF(分類!$H$8:$H$15, 統合マスタ!V191)&gt;0, 分類!$G$7,
IF(COUNTIF(分類!$K$8:$K$15, 統合マスタ!V191)&gt;0, 分類!$J$7,
IF(COUNTIF(分類!$N$8:$N$15, 統合マスタ!V191)&gt;0, 分類!$M$7,
IF(COUNTIF(分類!$Q$8:$Q$15, 統合マスタ!V191)&gt;0, 分類!$P$7,
"無し"))))))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IF(COUNTIF(分類!$H$8:$H$15, 統合マスタ!V192)&gt;0, 分類!$G$7,
IF(COUNTIF(分類!$K$8:$K$15, 統合マスタ!V192)&gt;0, 分類!$J$7,
IF(COUNTIF(分類!$N$8:$N$15, 統合マスタ!V192)&gt;0, 分類!$M$7,
IF(COUNTIF(分類!$Q$8:$Q$15, 統合マスタ!V192)&gt;0, 分類!$P$7,
"無し"))))))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0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IF(COUNTIF(分類!$H$8:$H$15, 統合マスタ!V193)&gt;0, 分類!$G$7,
IF(COUNTIF(分類!$K$8:$K$15, 統合マスタ!V193)&gt;0, 分類!$J$7,
IF(COUNTIF(分類!$N$8:$N$15, 統合マスタ!V193)&gt;0, 分類!$M$7,
IF(COUNTIF(分類!$Q$8:$Q$15, 統合マスタ!V193)&gt;0, 分類!$P$7,
"無し"))))))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IF(COUNTIF(分類!$H$8:$H$15, 統合マスタ!V194)&gt;0, 分類!$G$7,
IF(COUNTIF(分類!$K$8:$K$15, 統合マスタ!V194)&gt;0, 分類!$J$7,
IF(COUNTIF(分類!$N$8:$N$15, 統合マスタ!V194)&gt;0, 分類!$M$7,
IF(COUNTIF(分類!$Q$8:$Q$15, 統合マスタ!V194)&gt;0, 分類!$P$7,
"無し"))))))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0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IF(COUNTIF(分類!$H$8:$H$15, 統合マスタ!V195)&gt;0, 分類!$G$7,
IF(COUNTIF(分類!$K$8:$K$15, 統合マスタ!V195)&gt;0, 分類!$J$7,
IF(COUNTIF(分類!$N$8:$N$15, 統合マスタ!V195)&gt;0, 分類!$M$7,
IF(COUNTIF(分類!$Q$8:$Q$15, 統合マスタ!V195)&gt;0, 分類!$P$7,
"無し"))))))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0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IF(COUNTIF(分類!$H$8:$H$15, 統合マスタ!V196)&gt;0, 分類!$G$7,
IF(COUNTIF(分類!$K$8:$K$15, 統合マスタ!V196)&gt;0, 分類!$J$7,
IF(COUNTIF(分類!$N$8:$N$15, 統合マスタ!V196)&gt;0, 分類!$M$7,
IF(COUNTIF(分類!$Q$8:$Q$15, 統合マスタ!V196)&gt;0, 分類!$P$7,
"無し"))))))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0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IF(COUNTIF(分類!$H$8:$H$15, 統合マスタ!V197)&gt;0, 分類!$G$7,
IF(COUNTIF(分類!$K$8:$K$15, 統合マスタ!V197)&gt;0, 分類!$J$7,
IF(COUNTIF(分類!$N$8:$N$15, 統合マスタ!V197)&gt;0, 分類!$M$7,
IF(COUNTIF(分類!$Q$8:$Q$15, 統合マスタ!V197)&gt;0, 分類!$P$7,
"無し"))))))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0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IF(COUNTIF(分類!$H$8:$H$15, 統合マスタ!V198)&gt;0, 分類!$G$7,
IF(COUNTIF(分類!$K$8:$K$15, 統合マスタ!V198)&gt;0, 分類!$J$7,
IF(COUNTIF(分類!$N$8:$N$15, 統合マスタ!V198)&gt;0, 分類!$M$7,
IF(COUNTIF(分類!$Q$8:$Q$15, 統合マスタ!V198)&gt;0, 分類!$P$7,
"無し"))))))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0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IF(COUNTIF(分類!$H$8:$H$15, 統合マスタ!V199)&gt;0, 分類!$G$7,
IF(COUNTIF(分類!$K$8:$K$15, 統合マスタ!V199)&gt;0, 分類!$J$7,
IF(COUNTIF(分類!$N$8:$N$15, 統合マスタ!V199)&gt;0, 分類!$M$7,
IF(COUNTIF(分類!$Q$8:$Q$15, 統合マスタ!V199)&gt;0, 分類!$P$7,
"無し"))))))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0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IF(COUNTIF(分類!$H$8:$H$15, 統合マスタ!V200)&gt;0, 分類!$G$7,
IF(COUNTIF(分類!$K$8:$K$15, 統合マスタ!V200)&gt;0, 分類!$J$7,
IF(COUNTIF(分類!$N$8:$N$15, 統合マスタ!V200)&gt;0, 分類!$M$7,
IF(COUNTIF(分類!$Q$8:$Q$15, 統合マスタ!V200)&gt;0, 分類!$P$7,
"無し"))))))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0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IF(COUNTIF(分類!$H$8:$H$15, 統合マスタ!V201)&gt;0, 分類!$G$7,
IF(COUNTIF(分類!$K$8:$K$15, 統合マスタ!V201)&gt;0, 分類!$J$7,
IF(COUNTIF(分類!$N$8:$N$15, 統合マスタ!V201)&gt;0, 分類!$M$7,
IF(COUNTIF(分類!$Q$8:$Q$15, 統合マスタ!V201)&gt;0, 分類!$P$7,
"無し"))))))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0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IF(COUNTIF(分類!$H$8:$H$15, 統合マスタ!V202)&gt;0, 分類!$G$7,
IF(COUNTIF(分類!$K$8:$K$15, 統合マスタ!V202)&gt;0, 分類!$J$7,
IF(COUNTIF(分類!$N$8:$N$15, 統合マスタ!V202)&gt;0, 分類!$M$7,
IF(COUNTIF(分類!$Q$8:$Q$15, 統合マスタ!V202)&gt;0, 分類!$P$7,
"無し"))))))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IF(COUNTIF(分類!$H$8:$H$15, 統合マスタ!V203)&gt;0, 分類!$G$7,
IF(COUNTIF(分類!$K$8:$K$15, 統合マスタ!V203)&gt;0, 分類!$J$7,
IF(COUNTIF(分類!$N$8:$N$15, 統合マスタ!V203)&gt;0, 分類!$M$7,
IF(COUNTIF(分類!$Q$8:$Q$15, 統合マスタ!V203)&gt;0, 分類!$P$7,
"無し"))))))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0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IF(COUNTIF(分類!$H$8:$H$15, 統合マスタ!V204)&gt;0, 分類!$G$7,
IF(COUNTIF(分類!$K$8:$K$15, 統合マスタ!V204)&gt;0, 分類!$J$7,
IF(COUNTIF(分類!$N$8:$N$15, 統合マスタ!V204)&gt;0, 分類!$M$7,
IF(COUNTIF(分類!$Q$8:$Q$15, 統合マスタ!V204)&gt;0, 分類!$P$7,
"無し"))))))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IF(COUNTIF(分類!$H$8:$H$15, 統合マスタ!V205)&gt;0, 分類!$G$7,
IF(COUNTIF(分類!$K$8:$K$15, 統合マスタ!V205)&gt;0, 分類!$J$7,
IF(COUNTIF(分類!$N$8:$N$15, 統合マスタ!V205)&gt;0, 分類!$M$7,
IF(COUNTIF(分類!$Q$8:$Q$15, 統合マスタ!V205)&gt;0, 分類!$P$7,
"無し"))))))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IF(COUNTIF(分類!$H$8:$H$15, 統合マスタ!V206)&gt;0, 分類!$G$7,
IF(COUNTIF(分類!$K$8:$K$15, 統合マスタ!V206)&gt;0, 分類!$J$7,
IF(COUNTIF(分類!$N$8:$N$15, 統合マスタ!V206)&gt;0, 分類!$M$7,
IF(COUNTIF(分類!$Q$8:$Q$15, 統合マスタ!V206)&gt;0, 分類!$P$7,
"無し"))))))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0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IF(COUNTIF(分類!$H$8:$H$15, 統合マスタ!V207)&gt;0, 分類!$G$7,
IF(COUNTIF(分類!$K$8:$K$15, 統合マスタ!V207)&gt;0, 分類!$J$7,
IF(COUNTIF(分類!$N$8:$N$15, 統合マスタ!V207)&gt;0, 分類!$M$7,
IF(COUNTIF(分類!$Q$8:$Q$15, 統合マスタ!V207)&gt;0, 分類!$P$7,
"無し"))))))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0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IF(COUNTIF(分類!$H$8:$H$15, 統合マスタ!V208)&gt;0, 分類!$G$7,
IF(COUNTIF(分類!$K$8:$K$15, 統合マスタ!V208)&gt;0, 分類!$J$7,
IF(COUNTIF(分類!$N$8:$N$15, 統合マスタ!V208)&gt;0, 分類!$M$7,
IF(COUNTIF(分類!$Q$8:$Q$15, 統合マスタ!V208)&gt;0, 分類!$P$7,
"無し"))))))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0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IF(COUNTIF(分類!$H$8:$H$15, 統合マスタ!V209)&gt;0, 分類!$G$7,
IF(COUNTIF(分類!$K$8:$K$15, 統合マスタ!V209)&gt;0, 分類!$J$7,
IF(COUNTIF(分類!$N$8:$N$15, 統合マスタ!V209)&gt;0, 分類!$M$7,
IF(COUNTIF(分類!$Q$8:$Q$15, 統合マスタ!V209)&gt;0, 分類!$P$7,
"無し"))))))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0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IF(COUNTIF(分類!$H$8:$H$15, 統合マスタ!V210)&gt;0, 分類!$G$7,
IF(COUNTIF(分類!$K$8:$K$15, 統合マスタ!V210)&gt;0, 分類!$J$7,
IF(COUNTIF(分類!$N$8:$N$15, 統合マスタ!V210)&gt;0, 分類!$M$7,
IF(COUNTIF(分類!$Q$8:$Q$15, 統合マスタ!V210)&gt;0, 分類!$P$7,
"無し"))))))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IF(COUNTIF(分類!$H$8:$H$15, 統合マスタ!V211)&gt;0, 分類!$G$7,
IF(COUNTIF(分類!$K$8:$K$15, 統合マスタ!V211)&gt;0, 分類!$J$7,
IF(COUNTIF(分類!$N$8:$N$15, 統合マスタ!V211)&gt;0, 分類!$M$7,
IF(COUNTIF(分類!$Q$8:$Q$15, 統合マスタ!V211)&gt;0, 分類!$P$7,
"無し"))))))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IF(COUNTIF(分類!$H$8:$H$15, 統合マスタ!V212)&gt;0, 分類!$G$7,
IF(COUNTIF(分類!$K$8:$K$15, 統合マスタ!V212)&gt;0, 分類!$J$7,
IF(COUNTIF(分類!$N$8:$N$15, 統合マスタ!V212)&gt;0, 分類!$M$7,
IF(COUNTIF(分類!$Q$8:$Q$15, 統合マスタ!V212)&gt;0, 分類!$P$7,
"無し"))))))</f>
        <v>無し</v>
      </c>
      <c r="AC212" s="27">
        <f t="shared" ca="1" si="10"/>
        <v>208</v>
      </c>
      <c r="AD212" s="27" t="e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#REF!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IF(COUNTIF(分類!$H$8:$H$15, 統合マスタ!V213)&gt;0, 分類!$G$7,
IF(COUNTIF(分類!$K$8:$K$15, 統合マスタ!V213)&gt;0, 分類!$J$7,
IF(COUNTIF(分類!$N$8:$N$15, 統合マスタ!V213)&gt;0, 分類!$M$7,
IF(COUNTIF(分類!$Q$8:$Q$15, 統合マスタ!V213)&gt;0, 分類!$P$7,
"無し"))))))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0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IF(COUNTIF(分類!$H$8:$H$15, 統合マスタ!V214)&gt;0, 分類!$G$7,
IF(COUNTIF(分類!$K$8:$K$15, 統合マスタ!V214)&gt;0, 分類!$J$7,
IF(COUNTIF(分類!$N$8:$N$15, 統合マスタ!V214)&gt;0, 分類!$M$7,
IF(COUNTIF(分類!$Q$8:$Q$15, 統合マスタ!V214)&gt;0, 分類!$P$7,
"無し"))))))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0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IF(COUNTIF(分類!$H$8:$H$15, 統合マスタ!V215)&gt;0, 分類!$G$7,
IF(COUNTIF(分類!$K$8:$K$15, 統合マスタ!V215)&gt;0, 分類!$J$7,
IF(COUNTIF(分類!$N$8:$N$15, 統合マスタ!V215)&gt;0, 分類!$M$7,
IF(COUNTIF(分類!$Q$8:$Q$15, 統合マスタ!V215)&gt;0, 分類!$P$7,
"無し"))))))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IF(COUNTIF(分類!$H$8:$H$15, 統合マスタ!V216)&gt;0, 分類!$G$7,
IF(COUNTIF(分類!$K$8:$K$15, 統合マスタ!V216)&gt;0, 分類!$J$7,
IF(COUNTIF(分類!$N$8:$N$15, 統合マスタ!V216)&gt;0, 分類!$M$7,
IF(COUNTIF(分類!$Q$8:$Q$15, 統合マスタ!V216)&gt;0, 分類!$P$7,
"無し"))))))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IF(COUNTIF(分類!$H$8:$H$15, 統合マスタ!V217)&gt;0, 分類!$G$7,
IF(COUNTIF(分類!$K$8:$K$15, 統合マスタ!V217)&gt;0, 分類!$J$7,
IF(COUNTIF(分類!$N$8:$N$15, 統合マスタ!V217)&gt;0, 分類!$M$7,
IF(COUNTIF(分類!$Q$8:$Q$15, 統合マスタ!V217)&gt;0, 分類!$P$7,
"無し"))))))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IF(COUNTIF(分類!$H$8:$H$15, 統合マスタ!V218)&gt;0, 分類!$G$7,
IF(COUNTIF(分類!$K$8:$K$15, 統合マスタ!V218)&gt;0, 分類!$J$7,
IF(COUNTIF(分類!$N$8:$N$15, 統合マスタ!V218)&gt;0, 分類!$M$7,
IF(COUNTIF(分類!$Q$8:$Q$15, 統合マスタ!V218)&gt;0, 分類!$P$7,
"無し"))))))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0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IF(COUNTIF(分類!$H$8:$H$15, 統合マスタ!V219)&gt;0, 分類!$G$7,
IF(COUNTIF(分類!$K$8:$K$15, 統合マスタ!V219)&gt;0, 分類!$J$7,
IF(COUNTIF(分類!$N$8:$N$15, 統合マスタ!V219)&gt;0, 分類!$M$7,
IF(COUNTIF(分類!$Q$8:$Q$15, 統合マスタ!V219)&gt;0, 分類!$P$7,
"無し"))))))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0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IF(COUNTIF(分類!$H$8:$H$15, 統合マスタ!V220)&gt;0, 分類!$G$7,
IF(COUNTIF(分類!$K$8:$K$15, 統合マスタ!V220)&gt;0, 分類!$J$7,
IF(COUNTIF(分類!$N$8:$N$15, 統合マスタ!V220)&gt;0, 分類!$M$7,
IF(COUNTIF(分類!$Q$8:$Q$15, 統合マスタ!V220)&gt;0, 分類!$P$7,
"無し"))))))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IF(COUNTIF(分類!$H$8:$H$15, 統合マスタ!V221)&gt;0, 分類!$G$7,
IF(COUNTIF(分類!$K$8:$K$15, 統合マスタ!V221)&gt;0, 分類!$J$7,
IF(COUNTIF(分類!$N$8:$N$15, 統合マスタ!V221)&gt;0, 分類!$M$7,
IF(COUNTIF(分類!$Q$8:$Q$15, 統合マスタ!V221)&gt;0, 分類!$P$7,
"無し"))))))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IF(COUNTIF(分類!$H$8:$H$15, 統合マスタ!V222)&gt;0, 分類!$G$7,
IF(COUNTIF(分類!$K$8:$K$15, 統合マスタ!V222)&gt;0, 分類!$J$7,
IF(COUNTIF(分類!$N$8:$N$15, 統合マスタ!V222)&gt;0, 分類!$M$7,
IF(COUNTIF(分類!$Q$8:$Q$15, 統合マスタ!V222)&gt;0, 分類!$P$7,
"無し"))))))</f>
        <v>無し</v>
      </c>
      <c r="AC222" s="27">
        <f t="shared" ca="1" si="10"/>
        <v>218</v>
      </c>
      <c r="AD222" s="27" t="e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#REF!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IF(COUNTIF(分類!$H$8:$H$15, 統合マスタ!V223)&gt;0, 分類!$G$7,
IF(COUNTIF(分類!$K$8:$K$15, 統合マスタ!V223)&gt;0, 分類!$J$7,
IF(COUNTIF(分類!$N$8:$N$15, 統合マスタ!V223)&gt;0, 分類!$M$7,
IF(COUNTIF(分類!$Q$8:$Q$15, 統合マスタ!V223)&gt;0, 分類!$P$7,
"無し"))))))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IF(COUNTIF(分類!$H$8:$H$15, 統合マスタ!V224)&gt;0, 分類!$G$7,
IF(COUNTIF(分類!$K$8:$K$15, 統合マスタ!V224)&gt;0, 分類!$J$7,
IF(COUNTIF(分類!$N$8:$N$15, 統合マスタ!V224)&gt;0, 分類!$M$7,
IF(COUNTIF(分類!$Q$8:$Q$15, 統合マスタ!V224)&gt;0, 分類!$P$7,
"無し"))))))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IF(COUNTIF(分類!$H$8:$H$15, 統合マスタ!V225)&gt;0, 分類!$G$7,
IF(COUNTIF(分類!$K$8:$K$15, 統合マスタ!V225)&gt;0, 分類!$J$7,
IF(COUNTIF(分類!$N$8:$N$15, 統合マスタ!V225)&gt;0, 分類!$M$7,
IF(COUNTIF(分類!$Q$8:$Q$15, 統合マスタ!V225)&gt;0, 分類!$P$7,
"無し"))))))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IF(COUNTIF(分類!$H$8:$H$15, 統合マスタ!V226)&gt;0, 分類!$G$7,
IF(COUNTIF(分類!$K$8:$K$15, 統合マスタ!V226)&gt;0, 分類!$J$7,
IF(COUNTIF(分類!$N$8:$N$15, 統合マスタ!V226)&gt;0, 分類!$M$7,
IF(COUNTIF(分類!$Q$8:$Q$15, 統合マスタ!V226)&gt;0, 分類!$P$7,
"無し"))))))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IF(COUNTIF(分類!$H$8:$H$15, 統合マスタ!V227)&gt;0, 分類!$G$7,
IF(COUNTIF(分類!$K$8:$K$15, 統合マスタ!V227)&gt;0, 分類!$J$7,
IF(COUNTIF(分類!$N$8:$N$15, 統合マスタ!V227)&gt;0, 分類!$M$7,
IF(COUNTIF(分類!$Q$8:$Q$15, 統合マスタ!V227)&gt;0, 分類!$P$7,
"無し"))))))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IF(COUNTIF(分類!$H$8:$H$15, 統合マスタ!V228)&gt;0, 分類!$G$7,
IF(COUNTIF(分類!$K$8:$K$15, 統合マスタ!V228)&gt;0, 分類!$J$7,
IF(COUNTIF(分類!$N$8:$N$15, 統合マスタ!V228)&gt;0, 分類!$M$7,
IF(COUNTIF(分類!$Q$8:$Q$15, 統合マスタ!V228)&gt;0, 分類!$P$7,
"無し"))))))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IF(COUNTIF(分類!$H$8:$H$15, 統合マスタ!V229)&gt;0, 分類!$G$7,
IF(COUNTIF(分類!$K$8:$K$15, 統合マスタ!V229)&gt;0, 分類!$J$7,
IF(COUNTIF(分類!$N$8:$N$15, 統合マスタ!V229)&gt;0, 分類!$M$7,
IF(COUNTIF(分類!$Q$8:$Q$15, 統合マスタ!V229)&gt;0, 分類!$P$7,
"無し"))))))</f>
        <v>無し</v>
      </c>
      <c r="AC229" s="27">
        <f t="shared" ca="1" si="10"/>
        <v>225</v>
      </c>
      <c r="AD229" s="27" t="e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#REF!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27" t="str">
        <f>IF(A230="非採用特別","非採用特別",IF(R230=2,"臨時",
IF(COUNTIF(分類!$H$8:$H$15, 統合マスタ!V230)&gt;0, 分類!$G$7,
IF(COUNTIF(分類!$K$8:$K$15, 統合マスタ!V230)&gt;0, 分類!$J$7,
IF(COUNTIF(分類!$N$8:$N$15, 統合マスタ!V230)&gt;0, 分類!$M$7,
IF(COUNTIF(分類!$Q$8:$Q$15, 統合マスタ!V230)&gt;0, 分類!$P$7,
"無し"))))))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IF(COUNTIF(分類!$H$8:$H$15, 統合マスタ!V231)&gt;0, 分類!$G$7,
IF(COUNTIF(分類!$K$8:$K$15, 統合マスタ!V231)&gt;0, 分類!$J$7,
IF(COUNTIF(分類!$N$8:$N$15, 統合マスタ!V231)&gt;0, 分類!$M$7,
IF(COUNTIF(分類!$Q$8:$Q$15, 統合マスタ!V231)&gt;0, 分類!$P$7,
"無し"))))))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IF(COUNTIF(分類!$H$8:$H$15, 統合マスタ!V232)&gt;0, 分類!$G$7,
IF(COUNTIF(分類!$K$8:$K$15, 統合マスタ!V232)&gt;0, 分類!$J$7,
IF(COUNTIF(分類!$N$8:$N$15, 統合マスタ!V232)&gt;0, 分類!$M$7,
IF(COUNTIF(分類!$Q$8:$Q$15, 統合マスタ!V232)&gt;0, 分類!$P$7,
"無し"))))))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IF(COUNTIF(分類!$H$8:$H$15, 統合マスタ!V233)&gt;0, 分類!$G$7,
IF(COUNTIF(分類!$K$8:$K$15, 統合マスタ!V233)&gt;0, 分類!$J$7,
IF(COUNTIF(分類!$N$8:$N$15, 統合マスタ!V233)&gt;0, 分類!$M$7,
IF(COUNTIF(分類!$Q$8:$Q$15, 統合マスタ!V233)&gt;0, 分類!$P$7,
"無し"))))))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IF(COUNTIF(分類!$H$8:$H$15, 統合マスタ!V234)&gt;0, 分類!$G$7,
IF(COUNTIF(分類!$K$8:$K$15, 統合マスタ!V234)&gt;0, 分類!$J$7,
IF(COUNTIF(分類!$N$8:$N$15, 統合マスタ!V234)&gt;0, 分類!$M$7,
IF(COUNTIF(分類!$Q$8:$Q$15, 統合マスタ!V234)&gt;0, 分類!$P$7,
"無し"))))))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IF(COUNTIF(分類!$H$8:$H$15, 統合マスタ!V235)&gt;0, 分類!$G$7,
IF(COUNTIF(分類!$K$8:$K$15, 統合マスタ!V235)&gt;0, 分類!$J$7,
IF(COUNTIF(分類!$N$8:$N$15, 統合マスタ!V235)&gt;0, 分類!$M$7,
IF(COUNTIF(分類!$Q$8:$Q$15, 統合マスタ!V235)&gt;0, 分類!$P$7,
"無し"))))))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IF(COUNTIF(分類!$H$8:$H$15, 統合マスタ!V236)&gt;0, 分類!$G$7,
IF(COUNTIF(分類!$K$8:$K$15, 統合マスタ!V236)&gt;0, 分類!$J$7,
IF(COUNTIF(分類!$N$8:$N$15, 統合マスタ!V236)&gt;0, 分類!$M$7,
IF(COUNTIF(分類!$Q$8:$Q$15, 統合マスタ!V236)&gt;0, 分類!$P$7,
"無し"))))))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IF(COUNTIF(分類!$H$8:$H$15, 統合マスタ!V237)&gt;0, 分類!$G$7,
IF(COUNTIF(分類!$K$8:$K$15, 統合マスタ!V237)&gt;0, 分類!$J$7,
IF(COUNTIF(分類!$N$8:$N$15, 統合マスタ!V237)&gt;0, 分類!$M$7,
IF(COUNTIF(分類!$Q$8:$Q$15, 統合マスタ!V237)&gt;0, 分類!$P$7,
"無し"))))))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IF(COUNTIF(分類!$H$8:$H$15, 統合マスタ!V238)&gt;0, 分類!$G$7,
IF(COUNTIF(分類!$K$8:$K$15, 統合マスタ!V238)&gt;0, 分類!$J$7,
IF(COUNTIF(分類!$N$8:$N$15, 統合マスタ!V238)&gt;0, 分類!$M$7,
IF(COUNTIF(分類!$Q$8:$Q$15, 統合マスタ!V238)&gt;0, 分類!$P$7,
"無し"))))))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IF(COUNTIF(分類!$H$8:$H$15, 統合マスタ!V239)&gt;0, 分類!$G$7,
IF(COUNTIF(分類!$K$8:$K$15, 統合マスタ!V239)&gt;0, 分類!$J$7,
IF(COUNTIF(分類!$N$8:$N$15, 統合マスタ!V239)&gt;0, 分類!$M$7,
IF(COUNTIF(分類!$Q$8:$Q$15, 統合マスタ!V239)&gt;0, 分類!$P$7,
"無し"))))))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0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IF(COUNTIF(分類!$H$8:$H$15, 統合マスタ!V240)&gt;0, 分類!$G$7,
IF(COUNTIF(分類!$K$8:$K$15, 統合マスタ!V240)&gt;0, 分類!$J$7,
IF(COUNTIF(分類!$N$8:$N$15, 統合マスタ!V240)&gt;0, 分類!$M$7,
IF(COUNTIF(分類!$Q$8:$Q$15, 統合マスタ!V240)&gt;0, 分類!$P$7,
"無し"))))))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0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IF(COUNTIF(分類!$H$8:$H$15, 統合マスタ!V241)&gt;0, 分類!$G$7,
IF(COUNTIF(分類!$K$8:$K$15, 統合マスタ!V241)&gt;0, 分類!$J$7,
IF(COUNTIF(分類!$N$8:$N$15, 統合マスタ!V241)&gt;0, 分類!$M$7,
IF(COUNTIF(分類!$Q$8:$Q$15, 統合マスタ!V241)&gt;0, 分類!$P$7,
"無し"))))))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0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IF(COUNTIF(分類!$H$8:$H$15, 統合マスタ!V242)&gt;0, 分類!$G$7,
IF(COUNTIF(分類!$K$8:$K$15, 統合マスタ!V242)&gt;0, 分類!$J$7,
IF(COUNTIF(分類!$N$8:$N$15, 統合マスタ!V242)&gt;0, 分類!$M$7,
IF(COUNTIF(分類!$Q$8:$Q$15, 統合マスタ!V242)&gt;0, 分類!$P$7,
"無し"))))))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0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IF(COUNTIF(分類!$H$8:$H$15, 統合マスタ!V243)&gt;0, 分類!$G$7,
IF(COUNTIF(分類!$K$8:$K$15, 統合マスタ!V243)&gt;0, 分類!$J$7,
IF(COUNTIF(分類!$N$8:$N$15, 統合マスタ!V243)&gt;0, 分類!$M$7,
IF(COUNTIF(分類!$Q$8:$Q$15, 統合マスタ!V243)&gt;0, 分類!$P$7,
"無し"))))))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0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IF(COUNTIF(分類!$H$8:$H$15, 統合マスタ!V244)&gt;0, 分類!$G$7,
IF(COUNTIF(分類!$K$8:$K$15, 統合マスタ!V244)&gt;0, 分類!$J$7,
IF(COUNTIF(分類!$N$8:$N$15, 統合マスタ!V244)&gt;0, 分類!$M$7,
IF(COUNTIF(分類!$Q$8:$Q$15, 統合マスタ!V244)&gt;0, 分類!$P$7,
"無し"))))))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0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IF(COUNTIF(分類!$H$8:$H$15, 統合マスタ!V245)&gt;0, 分類!$G$7,
IF(COUNTIF(分類!$K$8:$K$15, 統合マスタ!V245)&gt;0, 分類!$J$7,
IF(COUNTIF(分類!$N$8:$N$15, 統合マスタ!V245)&gt;0, 分類!$M$7,
IF(COUNTIF(分類!$Q$8:$Q$15, 統合マスタ!V245)&gt;0, 分類!$P$7,
"無し"))))))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IF(COUNTIF(分類!$H$8:$H$15, 統合マスタ!V246)&gt;0, 分類!$G$7,
IF(COUNTIF(分類!$K$8:$K$15, 統合マスタ!V246)&gt;0, 分類!$J$7,
IF(COUNTIF(分類!$N$8:$N$15, 統合マスタ!V246)&gt;0, 分類!$M$7,
IF(COUNTIF(分類!$Q$8:$Q$15, 統合マスタ!V246)&gt;0, 分類!$P$7,
"無し"))))))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IF(COUNTIF(分類!$H$8:$H$15, 統合マスタ!V247)&gt;0, 分類!$G$7,
IF(COUNTIF(分類!$K$8:$K$15, 統合マスタ!V247)&gt;0, 分類!$J$7,
IF(COUNTIF(分類!$N$8:$N$15, 統合マスタ!V247)&gt;0, 分類!$M$7,
IF(COUNTIF(分類!$Q$8:$Q$15, 統合マスタ!V247)&gt;0, 分類!$P$7,
"無し"))))))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IF(COUNTIF(分類!$H$8:$H$15, 統合マスタ!V248)&gt;0, 分類!$G$7,
IF(COUNTIF(分類!$K$8:$K$15, 統合マスタ!V248)&gt;0, 分類!$J$7,
IF(COUNTIF(分類!$N$8:$N$15, 統合マスタ!V248)&gt;0, 分類!$M$7,
IF(COUNTIF(分類!$Q$8:$Q$15, 統合マスタ!V248)&gt;0, 分類!$P$7,
"無し"))))))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IF(COUNTIF(分類!$H$8:$H$15, 統合マスタ!V249)&gt;0, 分類!$G$7,
IF(COUNTIF(分類!$K$8:$K$15, 統合マスタ!V249)&gt;0, 分類!$J$7,
IF(COUNTIF(分類!$N$8:$N$15, 統合マスタ!V249)&gt;0, 分類!$M$7,
IF(COUNTIF(分類!$Q$8:$Q$15, 統合マスタ!V249)&gt;0, 分類!$P$7,
"無し"))))))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0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IF(COUNTIF(分類!$H$8:$H$15, 統合マスタ!V250)&gt;0, 分類!$G$7,
IF(COUNTIF(分類!$K$8:$K$15, 統合マスタ!V250)&gt;0, 分類!$J$7,
IF(COUNTIF(分類!$N$8:$N$15, 統合マスタ!V250)&gt;0, 分類!$M$7,
IF(COUNTIF(分類!$Q$8:$Q$15, 統合マスタ!V250)&gt;0, 分類!$P$7,
"無し"))))))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IF(COUNTIF(分類!$H$8:$H$15, 統合マスタ!V251)&gt;0, 分類!$G$7,
IF(COUNTIF(分類!$K$8:$K$15, 統合マスタ!V251)&gt;0, 分類!$J$7,
IF(COUNTIF(分類!$N$8:$N$15, 統合マスタ!V251)&gt;0, 分類!$M$7,
IF(COUNTIF(分類!$Q$8:$Q$15, 統合マスタ!V251)&gt;0, 分類!$P$7,
"無し"))))))</f>
        <v>無し</v>
      </c>
      <c r="AC251" s="27">
        <f t="shared" ca="1" si="10"/>
        <v>200247</v>
      </c>
      <c r="AD251" s="27" t="e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#REF!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IF(COUNTIF(分類!$H$8:$H$15, 統合マスタ!V252)&gt;0, 分類!$G$7,
IF(COUNTIF(分類!$K$8:$K$15, 統合マスタ!V252)&gt;0, 分類!$J$7,
IF(COUNTIF(分類!$N$8:$N$15, 統合マスタ!V252)&gt;0, 分類!$M$7,
IF(COUNTIF(分類!$Q$8:$Q$15, 統合マスタ!V252)&gt;0, 分類!$P$7,
"無し"))))))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IF(COUNTIF(分類!$H$8:$H$15, 統合マスタ!V253)&gt;0, 分類!$G$7,
IF(COUNTIF(分類!$K$8:$K$15, 統合マスタ!V253)&gt;0, 分類!$J$7,
IF(COUNTIF(分類!$N$8:$N$15, 統合マスタ!V253)&gt;0, 分類!$M$7,
IF(COUNTIF(分類!$Q$8:$Q$15, 統合マスタ!V253)&gt;0, 分類!$P$7,
"無し"))))))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IF(COUNTIF(分類!$H$8:$H$15, 統合マスタ!V254)&gt;0, 分類!$G$7,
IF(COUNTIF(分類!$K$8:$K$15, 統合マスタ!V254)&gt;0, 分類!$J$7,
IF(COUNTIF(分類!$N$8:$N$15, 統合マスタ!V254)&gt;0, 分類!$M$7,
IF(COUNTIF(分類!$Q$8:$Q$15, 統合マスタ!V254)&gt;0, 分類!$P$7,
"無し"))))))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IF(COUNTIF(分類!$H$8:$H$15, 統合マスタ!V255)&gt;0, 分類!$G$7,
IF(COUNTIF(分類!$K$8:$K$15, 統合マスタ!V255)&gt;0, 分類!$J$7,
IF(COUNTIF(分類!$N$8:$N$15, 統合マスタ!V255)&gt;0, 分類!$M$7,
IF(COUNTIF(分類!$Q$8:$Q$15, 統合マスタ!V255)&gt;0, 分類!$P$7,
"無し"))))))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IF(COUNTIF(分類!$H$8:$H$15, 統合マスタ!V256)&gt;0, 分類!$G$7,
IF(COUNTIF(分類!$K$8:$K$15, 統合マスタ!V256)&gt;0, 分類!$J$7,
IF(COUNTIF(分類!$N$8:$N$15, 統合マスタ!V256)&gt;0, 分類!$M$7,
IF(COUNTIF(分類!$Q$8:$Q$15, 統合マスタ!V256)&gt;0, 分類!$P$7,
"無し"))))))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IF(COUNTIF(分類!$H$8:$H$15, 統合マスタ!V257)&gt;0, 分類!$G$7,
IF(COUNTIF(分類!$K$8:$K$15, 統合マスタ!V257)&gt;0, 分類!$J$7,
IF(COUNTIF(分類!$N$8:$N$15, 統合マスタ!V257)&gt;0, 分類!$M$7,
IF(COUNTIF(分類!$Q$8:$Q$15, 統合マスタ!V257)&gt;0, 分類!$P$7,
"無し"))))))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IF(COUNTIF(分類!$H$8:$H$15, 統合マスタ!V258)&gt;0, 分類!$G$7,
IF(COUNTIF(分類!$K$8:$K$15, 統合マスタ!V258)&gt;0, 分類!$J$7,
IF(COUNTIF(分類!$N$8:$N$15, 統合マスタ!V258)&gt;0, 分類!$M$7,
IF(COUNTIF(分類!$Q$8:$Q$15, 統合マスタ!V258)&gt;0, 分類!$P$7,
"無し"))))))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IF(COUNTIF(分類!$H$8:$H$15, 統合マスタ!V259)&gt;0, 分類!$G$7,
IF(COUNTIF(分類!$K$8:$K$15, 統合マスタ!V259)&gt;0, 分類!$J$7,
IF(COUNTIF(分類!$N$8:$N$15, 統合マスタ!V259)&gt;0, 分類!$M$7,
IF(COUNTIF(分類!$Q$8:$Q$15, 統合マスタ!V259)&gt;0, 分類!$P$7,
"無し"))))))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IF(COUNTIF(分類!$H$8:$H$15, 統合マスタ!V260)&gt;0, 分類!$G$7,
IF(COUNTIF(分類!$K$8:$K$15, 統合マスタ!V260)&gt;0, 分類!$J$7,
IF(COUNTIF(分類!$N$8:$N$15, 統合マスタ!V260)&gt;0, 分類!$M$7,
IF(COUNTIF(分類!$Q$8:$Q$15, 統合マスタ!V260)&gt;0, 分類!$P$7,
"無し"))))))</f>
        <v>無し</v>
      </c>
      <c r="AC260" s="27">
        <f t="shared" ca="1" si="10"/>
        <v>200256</v>
      </c>
      <c r="AD260" s="27" t="e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#REF!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IF(COUNTIF(分類!$H$8:$H$15, 統合マスタ!V261)&gt;0, 分類!$G$7,
IF(COUNTIF(分類!$K$8:$K$15, 統合マスタ!V261)&gt;0, 分類!$J$7,
IF(COUNTIF(分類!$N$8:$N$15, 統合マスタ!V261)&gt;0, 分類!$M$7,
IF(COUNTIF(分類!$Q$8:$Q$15, 統合マスタ!V261)&gt;0, 分類!$P$7,
"無し"))))))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0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IF(COUNTIF(分類!$H$8:$H$15, 統合マスタ!V262)&gt;0, 分類!$G$7,
IF(COUNTIF(分類!$K$8:$K$15, 統合マスタ!V262)&gt;0, 分類!$J$7,
IF(COUNTIF(分類!$N$8:$N$15, 統合マスタ!V262)&gt;0, 分類!$M$7,
IF(COUNTIF(分類!$Q$8:$Q$15, 統合マスタ!V262)&gt;0, 分類!$P$7,
"無し"))))))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IF(COUNTIF(分類!$H$8:$H$15, 統合マスタ!V263)&gt;0, 分類!$G$7,
IF(COUNTIF(分類!$K$8:$K$15, 統合マスタ!V263)&gt;0, 分類!$J$7,
IF(COUNTIF(分類!$N$8:$N$15, 統合マスタ!V263)&gt;0, 分類!$M$7,
IF(COUNTIF(分類!$Q$8:$Q$15, 統合マスタ!V263)&gt;0, 分類!$P$7,
"無し"))))))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0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IF(COUNTIF(分類!$H$8:$H$15, 統合マスタ!V264)&gt;0, 分類!$G$7,
IF(COUNTIF(分類!$K$8:$K$15, 統合マスタ!V264)&gt;0, 分類!$J$7,
IF(COUNTIF(分類!$N$8:$N$15, 統合マスタ!V264)&gt;0, 分類!$M$7,
IF(COUNTIF(分類!$Q$8:$Q$15, 統合マスタ!V264)&gt;0, 分類!$P$7,
"無し"))))))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IF(COUNTIF(分類!$H$8:$H$15, 統合マスタ!V265)&gt;0, 分類!$G$7,
IF(COUNTIF(分類!$K$8:$K$15, 統合マスタ!V265)&gt;0, 分類!$J$7,
IF(COUNTIF(分類!$N$8:$N$15, 統合マスタ!V265)&gt;0, 分類!$M$7,
IF(COUNTIF(分類!$Q$8:$Q$15, 統合マスタ!V265)&gt;0, 分類!$P$7,
"無し"))))))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IF(COUNTIF(分類!$H$8:$H$15, 統合マスタ!V266)&gt;0, 分類!$G$7,
IF(COUNTIF(分類!$K$8:$K$15, 統合マスタ!V266)&gt;0, 分類!$J$7,
IF(COUNTIF(分類!$N$8:$N$15, 統合マスタ!V266)&gt;0, 分類!$M$7,
IF(COUNTIF(分類!$Q$8:$Q$15, 統合マスタ!V266)&gt;0, 分類!$P$7,
"無し"))))))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IF(COUNTIF(分類!$H$8:$H$15, 統合マスタ!V267)&gt;0, 分類!$G$7,
IF(COUNTIF(分類!$K$8:$K$15, 統合マスタ!V267)&gt;0, 分類!$J$7,
IF(COUNTIF(分類!$N$8:$N$15, 統合マスタ!V267)&gt;0, 分類!$M$7,
IF(COUNTIF(分類!$Q$8:$Q$15, 統合マスタ!V267)&gt;0, 分類!$P$7,
"無し"))))))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IF(COUNTIF(分類!$H$8:$H$15, 統合マスタ!V268)&gt;0, 分類!$G$7,
IF(COUNTIF(分類!$K$8:$K$15, 統合マスタ!V268)&gt;0, 分類!$J$7,
IF(COUNTIF(分類!$N$8:$N$15, 統合マスタ!V268)&gt;0, 分類!$M$7,
IF(COUNTIF(分類!$Q$8:$Q$15, 統合マスタ!V268)&gt;0, 分類!$P$7,
"無し"))))))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0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IF(COUNTIF(分類!$H$8:$H$15, 統合マスタ!V269)&gt;0, 分類!$G$7,
IF(COUNTIF(分類!$K$8:$K$15, 統合マスタ!V269)&gt;0, 分類!$J$7,
IF(COUNTIF(分類!$N$8:$N$15, 統合マスタ!V269)&gt;0, 分類!$M$7,
IF(COUNTIF(分類!$Q$8:$Q$15, 統合マスタ!V269)&gt;0, 分類!$P$7,
"無し"))))))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0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IF(COUNTIF(分類!$H$8:$H$15, 統合マスタ!V270)&gt;0, 分類!$G$7,
IF(COUNTIF(分類!$K$8:$K$15, 統合マスタ!V270)&gt;0, 分類!$J$7,
IF(COUNTIF(分類!$N$8:$N$15, 統合マスタ!V270)&gt;0, 分類!$M$7,
IF(COUNTIF(分類!$Q$8:$Q$15, 統合マスタ!V270)&gt;0, 分類!$P$7,
"無し"))))))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0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IF(COUNTIF(分類!$H$8:$H$15, 統合マスタ!V271)&gt;0, 分類!$G$7,
IF(COUNTIF(分類!$K$8:$K$15, 統合マスタ!V271)&gt;0, 分類!$J$7,
IF(COUNTIF(分類!$N$8:$N$15, 統合マスタ!V271)&gt;0, 分類!$M$7,
IF(COUNTIF(分類!$Q$8:$Q$15, 統合マスタ!V271)&gt;0, 分類!$P$7,
"無し"))))))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IF(COUNTIF(分類!$H$8:$H$15, 統合マスタ!V272)&gt;0, 分類!$G$7,
IF(COUNTIF(分類!$K$8:$K$15, 統合マスタ!V272)&gt;0, 分類!$J$7,
IF(COUNTIF(分類!$N$8:$N$15, 統合マスタ!V272)&gt;0, 分類!$M$7,
IF(COUNTIF(分類!$Q$8:$Q$15, 統合マスタ!V272)&gt;0, 分類!$P$7,
"無し"))))))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0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IF(COUNTIF(分類!$H$8:$H$15, 統合マスタ!V273)&gt;0, 分類!$G$7,
IF(COUNTIF(分類!$K$8:$K$15, 統合マスタ!V273)&gt;0, 分類!$J$7,
IF(COUNTIF(分類!$N$8:$N$15, 統合マスタ!V273)&gt;0, 分類!$M$7,
IF(COUNTIF(分類!$Q$8:$Q$15, 統合マスタ!V273)&gt;0, 分類!$P$7,
"無し"))))))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0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IF(COUNTIF(分類!$H$8:$H$15, 統合マスタ!V274)&gt;0, 分類!$G$7,
IF(COUNTIF(分類!$K$8:$K$15, 統合マスタ!V274)&gt;0, 分類!$J$7,
IF(COUNTIF(分類!$N$8:$N$15, 統合マスタ!V274)&gt;0, 分類!$M$7,
IF(COUNTIF(分類!$Q$8:$Q$15, 統合マスタ!V274)&gt;0, 分類!$P$7,
"無し"))))))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IF(COUNTIF(分類!$H$8:$H$15, 統合マスタ!V275)&gt;0, 分類!$G$7,
IF(COUNTIF(分類!$K$8:$K$15, 統合マスタ!V275)&gt;0, 分類!$J$7,
IF(COUNTIF(分類!$N$8:$N$15, 統合マスタ!V275)&gt;0, 分類!$M$7,
IF(COUNTIF(分類!$Q$8:$Q$15, 統合マスタ!V275)&gt;0, 分類!$P$7,
"無し"))))))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IF(COUNTIF(分類!$H$8:$H$15, 統合マスタ!V276)&gt;0, 分類!$G$7,
IF(COUNTIF(分類!$K$8:$K$15, 統合マスタ!V276)&gt;0, 分類!$J$7,
IF(COUNTIF(分類!$N$8:$N$15, 統合マスタ!V276)&gt;0, 分類!$M$7,
IF(COUNTIF(分類!$Q$8:$Q$15, 統合マスタ!V276)&gt;0, 分類!$P$7,
"無し"))))))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IF(COUNTIF(分類!$H$8:$H$15, 統合マスタ!V277)&gt;0, 分類!$G$7,
IF(COUNTIF(分類!$K$8:$K$15, 統合マスタ!V277)&gt;0, 分類!$J$7,
IF(COUNTIF(分類!$N$8:$N$15, 統合マスタ!V277)&gt;0, 分類!$M$7,
IF(COUNTIF(分類!$Q$8:$Q$15, 統合マスタ!V277)&gt;0, 分類!$P$7,
"無し"))))))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IF(COUNTIF(分類!$H$8:$H$15, 統合マスタ!V278)&gt;0, 分類!$G$7,
IF(COUNTIF(分類!$K$8:$K$15, 統合マスタ!V278)&gt;0, 分類!$J$7,
IF(COUNTIF(分類!$N$8:$N$15, 統合マスタ!V278)&gt;0, 分類!$M$7,
IF(COUNTIF(分類!$Q$8:$Q$15, 統合マスタ!V278)&gt;0, 分類!$P$7,
"無し"))))))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IF(COUNTIF(分類!$H$8:$H$15, 統合マスタ!V279)&gt;0, 分類!$G$7,
IF(COUNTIF(分類!$K$8:$K$15, 統合マスタ!V279)&gt;0, 分類!$J$7,
IF(COUNTIF(分類!$N$8:$N$15, 統合マスタ!V279)&gt;0, 分類!$M$7,
IF(COUNTIF(分類!$Q$8:$Q$15, 統合マスタ!V279)&gt;0, 分類!$P$7,
"無し"))))))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IF(COUNTIF(分類!$H$8:$H$15, 統合マスタ!V280)&gt;0, 分類!$G$7,
IF(COUNTIF(分類!$K$8:$K$15, 統合マスタ!V280)&gt;0, 分類!$J$7,
IF(COUNTIF(分類!$N$8:$N$15, 統合マスタ!V280)&gt;0, 分類!$M$7,
IF(COUNTIF(分類!$Q$8:$Q$15, 統合マスタ!V280)&gt;0, 分類!$P$7,
"無し"))))))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IF(COUNTIF(分類!$H$8:$H$15, 統合マスタ!V281)&gt;0, 分類!$G$7,
IF(COUNTIF(分類!$K$8:$K$15, 統合マスタ!V281)&gt;0, 分類!$J$7,
IF(COUNTIF(分類!$N$8:$N$15, 統合マスタ!V281)&gt;0, 分類!$M$7,
IF(COUNTIF(分類!$Q$8:$Q$15, 統合マスタ!V281)&gt;0, 分類!$P$7,
"無し"))))))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IF(COUNTIF(分類!$H$8:$H$15, 統合マスタ!V282)&gt;0, 分類!$G$7,
IF(COUNTIF(分類!$K$8:$K$15, 統合マスタ!V282)&gt;0, 分類!$J$7,
IF(COUNTIF(分類!$N$8:$N$15, 統合マスタ!V282)&gt;0, 分類!$M$7,
IF(COUNTIF(分類!$Q$8:$Q$15, 統合マスタ!V282)&gt;0, 分類!$P$7,
"無し"))))))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0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IF(COUNTIF(分類!$H$8:$H$15, 統合マスタ!V283)&gt;0, 分類!$G$7,
IF(COUNTIF(分類!$K$8:$K$15, 統合マスタ!V283)&gt;0, 分類!$J$7,
IF(COUNTIF(分類!$N$8:$N$15, 統合マスタ!V283)&gt;0, 分類!$M$7,
IF(COUNTIF(分類!$Q$8:$Q$15, 統合マスタ!V283)&gt;0, 分類!$P$7,
"無し"))))))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0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IF(COUNTIF(分類!$H$8:$H$15, 統合マスタ!V284)&gt;0, 分類!$G$7,
IF(COUNTIF(分類!$K$8:$K$15, 統合マスタ!V284)&gt;0, 分類!$J$7,
IF(COUNTIF(分類!$N$8:$N$15, 統合マスタ!V284)&gt;0, 分類!$M$7,
IF(COUNTIF(分類!$Q$8:$Q$15, 統合マスタ!V284)&gt;0, 分類!$P$7,
"無し"))))))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0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IF(COUNTIF(分類!$H$8:$H$15, 統合マスタ!V285)&gt;0, 分類!$G$7,
IF(COUNTIF(分類!$K$8:$K$15, 統合マスタ!V285)&gt;0, 分類!$J$7,
IF(COUNTIF(分類!$N$8:$N$15, 統合マスタ!V285)&gt;0, 分類!$M$7,
IF(COUNTIF(分類!$Q$8:$Q$15, 統合マスタ!V285)&gt;0, 分類!$P$7,
"無し"))))))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0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IF(COUNTIF(分類!$H$8:$H$15, 統合マスタ!V286)&gt;0, 分類!$G$7,
IF(COUNTIF(分類!$K$8:$K$15, 統合マスタ!V286)&gt;0, 分類!$J$7,
IF(COUNTIF(分類!$N$8:$N$15, 統合マスタ!V286)&gt;0, 分類!$M$7,
IF(COUNTIF(分類!$Q$8:$Q$15, 統合マスタ!V286)&gt;0, 分類!$P$7,
"無し"))))))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IF(COUNTIF(分類!$H$8:$H$15, 統合マスタ!V287)&gt;0, 分類!$G$7,
IF(COUNTIF(分類!$K$8:$K$15, 統合マスタ!V287)&gt;0, 分類!$J$7,
IF(COUNTIF(分類!$N$8:$N$15, 統合マスタ!V287)&gt;0, 分類!$M$7,
IF(COUNTIF(分類!$Q$8:$Q$15, 統合マスタ!V287)&gt;0, 分類!$P$7,
"無し"))))))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IF(COUNTIF(分類!$H$8:$H$15, 統合マスタ!V288)&gt;0, 分類!$G$7,
IF(COUNTIF(分類!$K$8:$K$15, 統合マスタ!V288)&gt;0, 分類!$J$7,
IF(COUNTIF(分類!$N$8:$N$15, 統合マスタ!V288)&gt;0, 分類!$M$7,
IF(COUNTIF(分類!$Q$8:$Q$15, 統合マスタ!V288)&gt;0, 分類!$P$7,
"無し"))))))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IF(COUNTIF(分類!$H$8:$H$15, 統合マスタ!V289)&gt;0, 分類!$G$7,
IF(COUNTIF(分類!$K$8:$K$15, 統合マスタ!V289)&gt;0, 分類!$J$7,
IF(COUNTIF(分類!$N$8:$N$15, 統合マスタ!V289)&gt;0, 分類!$M$7,
IF(COUNTIF(分類!$Q$8:$Q$15, 統合マスタ!V289)&gt;0, 分類!$P$7,
"無し"))))))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IF(COUNTIF(分類!$H$8:$H$15, 統合マスタ!V290)&gt;0, 分類!$G$7,
IF(COUNTIF(分類!$K$8:$K$15, 統合マスタ!V290)&gt;0, 分類!$J$7,
IF(COUNTIF(分類!$N$8:$N$15, 統合マスタ!V290)&gt;0, 分類!$M$7,
IF(COUNTIF(分類!$Q$8:$Q$15, 統合マスタ!V290)&gt;0, 分類!$P$7,
"無し"))))))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IF(COUNTIF(分類!$H$8:$H$15, 統合マスタ!V291)&gt;0, 分類!$G$7,
IF(COUNTIF(分類!$K$8:$K$15, 統合マスタ!V291)&gt;0, 分類!$J$7,
IF(COUNTIF(分類!$N$8:$N$15, 統合マスタ!V291)&gt;0, 分類!$M$7,
IF(COUNTIF(分類!$Q$8:$Q$15, 統合マスタ!V291)&gt;0, 分類!$P$7,
"無し"))))))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IF(COUNTIF(分類!$H$8:$H$15, 統合マスタ!V292)&gt;0, 分類!$G$7,
IF(COUNTIF(分類!$K$8:$K$15, 統合マスタ!V292)&gt;0, 分類!$J$7,
IF(COUNTIF(分類!$N$8:$N$15, 統合マスタ!V292)&gt;0, 分類!$M$7,
IF(COUNTIF(分類!$Q$8:$Q$15, 統合マスタ!V292)&gt;0, 分類!$P$7,
"無し"))))))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0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IF(COUNTIF(分類!$H$8:$H$15, 統合マスタ!V293)&gt;0, 分類!$G$7,
IF(COUNTIF(分類!$K$8:$K$15, 統合マスタ!V293)&gt;0, 分類!$J$7,
IF(COUNTIF(分類!$N$8:$N$15, 統合マスタ!V293)&gt;0, 分類!$M$7,
IF(COUNTIF(分類!$Q$8:$Q$15, 統合マスタ!V293)&gt;0, 分類!$P$7,
"無し"))))))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IF(COUNTIF(分類!$H$8:$H$15, 統合マスタ!V294)&gt;0, 分類!$G$7,
IF(COUNTIF(分類!$K$8:$K$15, 統合マスタ!V294)&gt;0, 分類!$J$7,
IF(COUNTIF(分類!$N$8:$N$15, 統合マスタ!V294)&gt;0, 分類!$M$7,
IF(COUNTIF(分類!$Q$8:$Q$15, 統合マスタ!V294)&gt;0, 分類!$P$7,
"無し"))))))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IF(COUNTIF(分類!$H$8:$H$15, 統合マスタ!V295)&gt;0, 分類!$G$7,
IF(COUNTIF(分類!$K$8:$K$15, 統合マスタ!V295)&gt;0, 分類!$J$7,
IF(COUNTIF(分類!$N$8:$N$15, 統合マスタ!V295)&gt;0, 分類!$M$7,
IF(COUNTIF(分類!$Q$8:$Q$15, 統合マスタ!V295)&gt;0, 分類!$P$7,
"無し"))))))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IF(COUNTIF(分類!$H$8:$H$15, 統合マスタ!V296)&gt;0, 分類!$G$7,
IF(COUNTIF(分類!$K$8:$K$15, 統合マスタ!V296)&gt;0, 分類!$J$7,
IF(COUNTIF(分類!$N$8:$N$15, 統合マスタ!V296)&gt;0, 分類!$M$7,
IF(COUNTIF(分類!$Q$8:$Q$15, 統合マスタ!V296)&gt;0, 分類!$P$7,
"無し"))))))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IF(COUNTIF(分類!$H$8:$H$15, 統合マスタ!V297)&gt;0, 分類!$G$7,
IF(COUNTIF(分類!$K$8:$K$15, 統合マスタ!V297)&gt;0, 分類!$J$7,
IF(COUNTIF(分類!$N$8:$N$15, 統合マスタ!V297)&gt;0, 分類!$M$7,
IF(COUNTIF(分類!$Q$8:$Q$15, 統合マスタ!V297)&gt;0, 分類!$P$7,
"無し"))))))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IF(COUNTIF(分類!$H$8:$H$15, 統合マスタ!V298)&gt;0, 分類!$G$7,
IF(COUNTIF(分類!$K$8:$K$15, 統合マスタ!V298)&gt;0, 分類!$J$7,
IF(COUNTIF(分類!$N$8:$N$15, 統合マスタ!V298)&gt;0, 分類!$M$7,
IF(COUNTIF(分類!$Q$8:$Q$15, 統合マスタ!V298)&gt;0, 分類!$P$7,
"無し"))))))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IF(COUNTIF(分類!$H$8:$H$15, 統合マスタ!V299)&gt;0, 分類!$G$7,
IF(COUNTIF(分類!$K$8:$K$15, 統合マスタ!V299)&gt;0, 分類!$J$7,
IF(COUNTIF(分類!$N$8:$N$15, 統合マスタ!V299)&gt;0, 分類!$M$7,
IF(COUNTIF(分類!$Q$8:$Q$15, 統合マスタ!V299)&gt;0, 分類!$P$7,
"無し"))))))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IF(COUNTIF(分類!$H$8:$H$15, 統合マスタ!V300)&gt;0, 分類!$G$7,
IF(COUNTIF(分類!$K$8:$K$15, 統合マスタ!V300)&gt;0, 分類!$J$7,
IF(COUNTIF(分類!$N$8:$N$15, 統合マスタ!V300)&gt;0, 分類!$M$7,
IF(COUNTIF(分類!$Q$8:$Q$15, 統合マスタ!V300)&gt;0, 分類!$P$7,
"無し"))))))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IF(COUNTIF(分類!$H$8:$H$15, 統合マスタ!V301)&gt;0, 分類!$G$7,
IF(COUNTIF(分類!$K$8:$K$15, 統合マスタ!V301)&gt;0, 分類!$J$7,
IF(COUNTIF(分類!$N$8:$N$15, 統合マスタ!V301)&gt;0, 分類!$M$7,
IF(COUNTIF(分類!$Q$8:$Q$15, 統合マスタ!V301)&gt;0, 分類!$P$7,
"無し"))))))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IF(COUNTIF(分類!$H$8:$H$15, 統合マスタ!V302)&gt;0, 分類!$G$7,
IF(COUNTIF(分類!$K$8:$K$15, 統合マスタ!V302)&gt;0, 分類!$J$7,
IF(COUNTIF(分類!$N$8:$N$15, 統合マスタ!V302)&gt;0, 分類!$M$7,
IF(COUNTIF(分類!$Q$8:$Q$15, 統合マスタ!V302)&gt;0, 分類!$P$7,
"無し"))))))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IF(COUNTIF(分類!$H$8:$H$15, 統合マスタ!V303)&gt;0, 分類!$G$7,
IF(COUNTIF(分類!$K$8:$K$15, 統合マスタ!V303)&gt;0, 分類!$J$7,
IF(COUNTIF(分類!$N$8:$N$15, 統合マスタ!V303)&gt;0, 分類!$M$7,
IF(COUNTIF(分類!$Q$8:$Q$15, 統合マスタ!V303)&gt;0, 分類!$P$7,
"無し"))))))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IF(COUNTIF(分類!$H$8:$H$15, 統合マスタ!V304)&gt;0, 分類!$G$7,
IF(COUNTIF(分類!$K$8:$K$15, 統合マスタ!V304)&gt;0, 分類!$J$7,
IF(COUNTIF(分類!$N$8:$N$15, 統合マスタ!V304)&gt;0, 分類!$M$7,
IF(COUNTIF(分類!$Q$8:$Q$15, 統合マスタ!V304)&gt;0, 分類!$P$7,
"無し"))))))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IF(COUNTIF(分類!$H$8:$H$15, 統合マスタ!V305)&gt;0, 分類!$G$7,
IF(COUNTIF(分類!$K$8:$K$15, 統合マスタ!V305)&gt;0, 分類!$J$7,
IF(COUNTIF(分類!$N$8:$N$15, 統合マスタ!V305)&gt;0, 分類!$M$7,
IF(COUNTIF(分類!$Q$8:$Q$15, 統合マスタ!V305)&gt;0, 分類!$P$7,
"無し"))))))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IF(COUNTIF(分類!$H$8:$H$15, 統合マスタ!V306)&gt;0, 分類!$G$7,
IF(COUNTIF(分類!$K$8:$K$15, 統合マスタ!V306)&gt;0, 分類!$J$7,
IF(COUNTIF(分類!$N$8:$N$15, 統合マスタ!V306)&gt;0, 分類!$M$7,
IF(COUNTIF(分類!$Q$8:$Q$15, 統合マスタ!V306)&gt;0, 分類!$P$7,
"無し"))))))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IF(COUNTIF(分類!$H$8:$H$15, 統合マスタ!V307)&gt;0, 分類!$G$7,
IF(COUNTIF(分類!$K$8:$K$15, 統合マスタ!V307)&gt;0, 分類!$J$7,
IF(COUNTIF(分類!$N$8:$N$15, 統合マスタ!V307)&gt;0, 分類!$M$7,
IF(COUNTIF(分類!$Q$8:$Q$15, 統合マスタ!V307)&gt;0, 分類!$P$7,
"無し"))))))</f>
        <v>無し</v>
      </c>
      <c r="AC307" s="27">
        <f t="shared" ca="1" si="13"/>
        <v>303</v>
      </c>
      <c r="AD307" s="27" t="e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#REF!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IF(COUNTIF(分類!$H$8:$H$15, 統合マスタ!V308)&gt;0, 分類!$G$7,
IF(COUNTIF(分類!$K$8:$K$15, 統合マスタ!V308)&gt;0, 分類!$J$7,
IF(COUNTIF(分類!$N$8:$N$15, 統合マスタ!V308)&gt;0, 分類!$M$7,
IF(COUNTIF(分類!$Q$8:$Q$15, 統合マスタ!V308)&gt;0, 分類!$P$7,
"無し"))))))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IF(COUNTIF(分類!$H$8:$H$15, 統合マスタ!V309)&gt;0, 分類!$G$7,
IF(COUNTIF(分類!$K$8:$K$15, 統合マスタ!V309)&gt;0, 分類!$J$7,
IF(COUNTIF(分類!$N$8:$N$15, 統合マスタ!V309)&gt;0, 分類!$M$7,
IF(COUNTIF(分類!$Q$8:$Q$15, 統合マスタ!V309)&gt;0, 分類!$P$7,
"無し"))))))</f>
        <v>無し</v>
      </c>
      <c r="AC309" s="27">
        <f t="shared" ca="1" si="13"/>
        <v>200305</v>
      </c>
      <c r="AD309" s="27" t="e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#REF!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IF(COUNTIF(分類!$H$8:$H$15, 統合マスタ!V310)&gt;0, 分類!$G$7,
IF(COUNTIF(分類!$K$8:$K$15, 統合マスタ!V310)&gt;0, 分類!$J$7,
IF(COUNTIF(分類!$N$8:$N$15, 統合マスタ!V310)&gt;0, 分類!$M$7,
IF(COUNTIF(分類!$Q$8:$Q$15, 統合マスタ!V310)&gt;0, 分類!$P$7,
"無し"))))))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0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IF(COUNTIF(分類!$H$8:$H$15, 統合マスタ!V311)&gt;0, 分類!$G$7,
IF(COUNTIF(分類!$K$8:$K$15, 統合マスタ!V311)&gt;0, 分類!$J$7,
IF(COUNTIF(分類!$N$8:$N$15, 統合マスタ!V311)&gt;0, 分類!$M$7,
IF(COUNTIF(分類!$Q$8:$Q$15, 統合マスタ!V311)&gt;0, 分類!$P$7,
"無し"))))))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0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IF(COUNTIF(分類!$H$8:$H$15, 統合マスタ!V312)&gt;0, 分類!$G$7,
IF(COUNTIF(分類!$K$8:$K$15, 統合マスタ!V312)&gt;0, 分類!$J$7,
IF(COUNTIF(分類!$N$8:$N$15, 統合マスタ!V312)&gt;0, 分類!$M$7,
IF(COUNTIF(分類!$Q$8:$Q$15, 統合マスタ!V312)&gt;0, 分類!$P$7,
"無し"))))))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IF(COUNTIF(分類!$H$8:$H$15, 統合マスタ!V313)&gt;0, 分類!$G$7,
IF(COUNTIF(分類!$K$8:$K$15, 統合マスタ!V313)&gt;0, 分類!$J$7,
IF(COUNTIF(分類!$N$8:$N$15, 統合マスタ!V313)&gt;0, 分類!$M$7,
IF(COUNTIF(分類!$Q$8:$Q$15, 統合マスタ!V313)&gt;0, 分類!$P$7,
"無し"))))))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IF(COUNTIF(分類!$H$8:$H$15, 統合マスタ!V314)&gt;0, 分類!$G$7,
IF(COUNTIF(分類!$K$8:$K$15, 統合マスタ!V314)&gt;0, 分類!$J$7,
IF(COUNTIF(分類!$N$8:$N$15, 統合マスタ!V314)&gt;0, 分類!$M$7,
IF(COUNTIF(分類!$Q$8:$Q$15, 統合マスタ!V314)&gt;0, 分類!$P$7,
"無し"))))))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IF(COUNTIF(分類!$H$8:$H$15, 統合マスタ!V315)&gt;0, 分類!$G$7,
IF(COUNTIF(分類!$K$8:$K$15, 統合マスタ!V315)&gt;0, 分類!$J$7,
IF(COUNTIF(分類!$N$8:$N$15, 統合マスタ!V315)&gt;0, 分類!$M$7,
IF(COUNTIF(分類!$Q$8:$Q$15, 統合マスタ!V315)&gt;0, 分類!$P$7,
"無し"))))))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0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IF(COUNTIF(分類!$H$8:$H$15, 統合マスタ!V316)&gt;0, 分類!$G$7,
IF(COUNTIF(分類!$K$8:$K$15, 統合マスタ!V316)&gt;0, 分類!$J$7,
IF(COUNTIF(分類!$N$8:$N$15, 統合マスタ!V316)&gt;0, 分類!$M$7,
IF(COUNTIF(分類!$Q$8:$Q$15, 統合マスタ!V316)&gt;0, 分類!$P$7,
"無し"))))))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0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IF(COUNTIF(分類!$H$8:$H$15, 統合マスタ!V317)&gt;0, 分類!$G$7,
IF(COUNTIF(分類!$K$8:$K$15, 統合マスタ!V317)&gt;0, 分類!$J$7,
IF(COUNTIF(分類!$N$8:$N$15, 統合マスタ!V317)&gt;0, 分類!$M$7,
IF(COUNTIF(分類!$Q$8:$Q$15, 統合マスタ!V317)&gt;0, 分類!$P$7,
"無し"))))))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0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IF(COUNTIF(分類!$H$8:$H$15, 統合マスタ!V318)&gt;0, 分類!$G$7,
IF(COUNTIF(分類!$K$8:$K$15, 統合マスタ!V318)&gt;0, 分類!$J$7,
IF(COUNTIF(分類!$N$8:$N$15, 統合マスタ!V318)&gt;0, 分類!$M$7,
IF(COUNTIF(分類!$Q$8:$Q$15, 統合マスタ!V318)&gt;0, 分類!$P$7,
"無し"))))))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0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IF(COUNTIF(分類!$H$8:$H$15, 統合マスタ!V319)&gt;0, 分類!$G$7,
IF(COUNTIF(分類!$K$8:$K$15, 統合マスタ!V319)&gt;0, 分類!$J$7,
IF(COUNTIF(分類!$N$8:$N$15, 統合マスタ!V319)&gt;0, 分類!$M$7,
IF(COUNTIF(分類!$Q$8:$Q$15, 統合マスタ!V319)&gt;0, 分類!$P$7,
"無し"))))))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IF(COUNTIF(分類!$H$8:$H$15, 統合マスタ!V320)&gt;0, 分類!$G$7,
IF(COUNTIF(分類!$K$8:$K$15, 統合マスタ!V320)&gt;0, 分類!$J$7,
IF(COUNTIF(分類!$N$8:$N$15, 統合マスタ!V320)&gt;0, 分類!$M$7,
IF(COUNTIF(分類!$Q$8:$Q$15, 統合マスタ!V320)&gt;0, 分類!$P$7,
"無し"))))))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0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IF(COUNTIF(分類!$H$8:$H$15, 統合マスタ!V321)&gt;0, 分類!$G$7,
IF(COUNTIF(分類!$K$8:$K$15, 統合マスタ!V321)&gt;0, 分類!$J$7,
IF(COUNTIF(分類!$N$8:$N$15, 統合マスタ!V321)&gt;0, 分類!$M$7,
IF(COUNTIF(分類!$Q$8:$Q$15, 統合マスタ!V321)&gt;0, 分類!$P$7,
"無し"))))))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0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IF(COUNTIF(分類!$H$8:$H$15, 統合マスタ!V322)&gt;0, 分類!$G$7,
IF(COUNTIF(分類!$K$8:$K$15, 統合マスタ!V322)&gt;0, 分類!$J$7,
IF(COUNTIF(分類!$N$8:$N$15, 統合マスタ!V322)&gt;0, 分類!$M$7,
IF(COUNTIF(分類!$Q$8:$Q$15, 統合マスタ!V322)&gt;0, 分類!$P$7,
"無し"))))))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0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IF(COUNTIF(分類!$H$8:$H$15, 統合マスタ!V323)&gt;0, 分類!$G$7,
IF(COUNTIF(分類!$K$8:$K$15, 統合マスタ!V323)&gt;0, 分類!$J$7,
IF(COUNTIF(分類!$N$8:$N$15, 統合マスタ!V323)&gt;0, 分類!$M$7,
IF(COUNTIF(分類!$Q$8:$Q$15, 統合マスタ!V323)&gt;0, 分類!$P$7,
"無し"))))))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0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IF(COUNTIF(分類!$H$8:$H$15, 統合マスタ!V324)&gt;0, 分類!$G$7,
IF(COUNTIF(分類!$K$8:$K$15, 統合マスタ!V324)&gt;0, 分類!$J$7,
IF(COUNTIF(分類!$N$8:$N$15, 統合マスタ!V324)&gt;0, 分類!$M$7,
IF(COUNTIF(分類!$Q$8:$Q$15, 統合マスタ!V324)&gt;0, 分類!$P$7,
"無し"))))))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0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IF(COUNTIF(分類!$H$8:$H$15, 統合マスタ!V325)&gt;0, 分類!$G$7,
IF(COUNTIF(分類!$K$8:$K$15, 統合マスタ!V325)&gt;0, 分類!$J$7,
IF(COUNTIF(分類!$N$8:$N$15, 統合マスタ!V325)&gt;0, 分類!$M$7,
IF(COUNTIF(分類!$Q$8:$Q$15, 統合マスタ!V325)&gt;0, 分類!$P$7,
"無し"))))))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0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IF(COUNTIF(分類!$H$8:$H$15, 統合マスタ!V326)&gt;0, 分類!$G$7,
IF(COUNTIF(分類!$K$8:$K$15, 統合マスタ!V326)&gt;0, 分類!$J$7,
IF(COUNTIF(分類!$N$8:$N$15, 統合マスタ!V326)&gt;0, 分類!$M$7,
IF(COUNTIF(分類!$Q$8:$Q$15, 統合マスタ!V326)&gt;0, 分類!$P$7,
"無し"))))))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IF(COUNTIF(分類!$H$8:$H$15, 統合マスタ!V327)&gt;0, 分類!$G$7,
IF(COUNTIF(分類!$K$8:$K$15, 統合マスタ!V327)&gt;0, 分類!$J$7,
IF(COUNTIF(分類!$N$8:$N$15, 統合マスタ!V327)&gt;0, 分類!$M$7,
IF(COUNTIF(分類!$Q$8:$Q$15, 統合マスタ!V327)&gt;0, 分類!$P$7,
"無し"))))))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IF(COUNTIF(分類!$H$8:$H$15, 統合マスタ!V328)&gt;0, 分類!$G$7,
IF(COUNTIF(分類!$K$8:$K$15, 統合マスタ!V328)&gt;0, 分類!$J$7,
IF(COUNTIF(分類!$N$8:$N$15, 統合マスタ!V328)&gt;0, 分類!$M$7,
IF(COUNTIF(分類!$Q$8:$Q$15, 統合マスタ!V328)&gt;0, 分類!$P$7,
"無し"))))))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IF(COUNTIF(分類!$H$8:$H$15, 統合マスタ!V329)&gt;0, 分類!$G$7,
IF(COUNTIF(分類!$K$8:$K$15, 統合マスタ!V329)&gt;0, 分類!$J$7,
IF(COUNTIF(分類!$N$8:$N$15, 統合マスタ!V329)&gt;0, 分類!$M$7,
IF(COUNTIF(分類!$Q$8:$Q$15, 統合マスタ!V329)&gt;0, 分類!$P$7,
"無し"))))))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IF(COUNTIF(分類!$H$8:$H$15, 統合マスタ!V330)&gt;0, 分類!$G$7,
IF(COUNTIF(分類!$K$8:$K$15, 統合マスタ!V330)&gt;0, 分類!$J$7,
IF(COUNTIF(分類!$N$8:$N$15, 統合マスタ!V330)&gt;0, 分類!$M$7,
IF(COUNTIF(分類!$Q$8:$Q$15, 統合マスタ!V330)&gt;0, 分類!$P$7,
"無し"))))))</f>
        <v>無し</v>
      </c>
      <c r="AC330" s="27">
        <f t="shared" ca="1" si="16"/>
        <v>326</v>
      </c>
      <c r="AD330" s="27" t="e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#REF!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IF(COUNTIF(分類!$H$8:$H$15, 統合マスタ!V331)&gt;0, 分類!$G$7,
IF(COUNTIF(分類!$K$8:$K$15, 統合マスタ!V331)&gt;0, 分類!$J$7,
IF(COUNTIF(分類!$N$8:$N$15, 統合マスタ!V331)&gt;0, 分類!$M$7,
IF(COUNTIF(分類!$Q$8:$Q$15, 統合マスタ!V331)&gt;0, 分類!$P$7,
"無し"))))))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IF(COUNTIF(分類!$H$8:$H$15, 統合マスタ!V332)&gt;0, 分類!$G$7,
IF(COUNTIF(分類!$K$8:$K$15, 統合マスタ!V332)&gt;0, 分類!$J$7,
IF(COUNTIF(分類!$N$8:$N$15, 統合マスタ!V332)&gt;0, 分類!$M$7,
IF(COUNTIF(分類!$Q$8:$Q$15, 統合マスタ!V332)&gt;0, 分類!$P$7,
"無し"))))))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IF(COUNTIF(分類!$H$8:$H$15, 統合マスタ!V333)&gt;0, 分類!$G$7,
IF(COUNTIF(分類!$K$8:$K$15, 統合マスタ!V333)&gt;0, 分類!$J$7,
IF(COUNTIF(分類!$N$8:$N$15, 統合マスタ!V333)&gt;0, 分類!$M$7,
IF(COUNTIF(分類!$Q$8:$Q$15, 統合マスタ!V333)&gt;0, 分類!$P$7,
"無し"))))))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IF(COUNTIF(分類!$H$8:$H$15, 統合マスタ!V334)&gt;0, 分類!$G$7,
IF(COUNTIF(分類!$K$8:$K$15, 統合マスタ!V334)&gt;0, 分類!$J$7,
IF(COUNTIF(分類!$N$8:$N$15, 統合マスタ!V334)&gt;0, 分類!$M$7,
IF(COUNTIF(分類!$Q$8:$Q$15, 統合マスタ!V334)&gt;0, 分類!$P$7,
"無し"))))))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0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IF(COUNTIF(分類!$H$8:$H$15, 統合マスタ!V335)&gt;0, 分類!$G$7,
IF(COUNTIF(分類!$K$8:$K$15, 統合マスタ!V335)&gt;0, 分類!$J$7,
IF(COUNTIF(分類!$N$8:$N$15, 統合マスタ!V335)&gt;0, 分類!$M$7,
IF(COUNTIF(分類!$Q$8:$Q$15, 統合マスタ!V335)&gt;0, 分類!$P$7,
"無し"))))))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0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IF(COUNTIF(分類!$H$8:$H$15, 統合マスタ!V336)&gt;0, 分類!$G$7,
IF(COUNTIF(分類!$K$8:$K$15, 統合マスタ!V336)&gt;0, 分類!$J$7,
IF(COUNTIF(分類!$N$8:$N$15, 統合マスタ!V336)&gt;0, 分類!$M$7,
IF(COUNTIF(分類!$Q$8:$Q$15, 統合マスタ!V336)&gt;0, 分類!$P$7,
"無し"))))))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0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IF(COUNTIF(分類!$H$8:$H$15, 統合マスタ!V337)&gt;0, 分類!$G$7,
IF(COUNTIF(分類!$K$8:$K$15, 統合マスタ!V337)&gt;0, 分類!$J$7,
IF(COUNTIF(分類!$N$8:$N$15, 統合マスタ!V337)&gt;0, 分類!$M$7,
IF(COUNTIF(分類!$Q$8:$Q$15, 統合マスタ!V337)&gt;0, 分類!$P$7,
"無し"))))))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IF(COUNTIF(分類!$H$8:$H$15, 統合マスタ!V338)&gt;0, 分類!$G$7,
IF(COUNTIF(分類!$K$8:$K$15, 統合マスタ!V338)&gt;0, 分類!$J$7,
IF(COUNTIF(分類!$N$8:$N$15, 統合マスタ!V338)&gt;0, 分類!$M$7,
IF(COUNTIF(分類!$Q$8:$Q$15, 統合マスタ!V338)&gt;0, 分類!$P$7,
"無し"))))))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IF(COUNTIF(分類!$H$8:$H$15, 統合マスタ!V339)&gt;0, 分類!$G$7,
IF(COUNTIF(分類!$K$8:$K$15, 統合マスタ!V339)&gt;0, 分類!$J$7,
IF(COUNTIF(分類!$N$8:$N$15, 統合マスタ!V339)&gt;0, 分類!$M$7,
IF(COUNTIF(分類!$Q$8:$Q$15, 統合マスタ!V339)&gt;0, 分類!$P$7,
"無し"))))))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0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IF(COUNTIF(分類!$H$8:$H$15, 統合マスタ!V340)&gt;0, 分類!$G$7,
IF(COUNTIF(分類!$K$8:$K$15, 統合マスタ!V340)&gt;0, 分類!$J$7,
IF(COUNTIF(分類!$N$8:$N$15, 統合マスタ!V340)&gt;0, 分類!$M$7,
IF(COUNTIF(分類!$Q$8:$Q$15, 統合マスタ!V340)&gt;0, 分類!$P$7,
"無し"))))))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0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IF(COUNTIF(分類!$H$8:$H$15, 統合マスタ!V341)&gt;0, 分類!$G$7,
IF(COUNTIF(分類!$K$8:$K$15, 統合マスタ!V341)&gt;0, 分類!$J$7,
IF(COUNTIF(分類!$N$8:$N$15, 統合マスタ!V341)&gt;0, 分類!$M$7,
IF(COUNTIF(分類!$Q$8:$Q$15, 統合マスタ!V341)&gt;0, 分類!$P$7,
"無し"))))))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IF(COUNTIF(分類!$H$8:$H$15, 統合マスタ!V342)&gt;0, 分類!$G$7,
IF(COUNTIF(分類!$K$8:$K$15, 統合マスタ!V342)&gt;0, 分類!$J$7,
IF(COUNTIF(分類!$N$8:$N$15, 統合マスタ!V342)&gt;0, 分類!$M$7,
IF(COUNTIF(分類!$Q$8:$Q$15, 統合マスタ!V342)&gt;0, 分類!$P$7,
"無し"))))))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IF(COUNTIF(分類!$H$8:$H$15, 統合マスタ!V343)&gt;0, 分類!$G$7,
IF(COUNTIF(分類!$K$8:$K$15, 統合マスタ!V343)&gt;0, 分類!$J$7,
IF(COUNTIF(分類!$N$8:$N$15, 統合マスタ!V343)&gt;0, 分類!$M$7,
IF(COUNTIF(分類!$Q$8:$Q$15, 統合マスタ!V343)&gt;0, 分類!$P$7,
"無し"))))))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IF(COUNTIF(分類!$H$8:$H$15, 統合マスタ!V344)&gt;0, 分類!$G$7,
IF(COUNTIF(分類!$K$8:$K$15, 統合マスタ!V344)&gt;0, 分類!$J$7,
IF(COUNTIF(分類!$N$8:$N$15, 統合マスタ!V344)&gt;0, 分類!$M$7,
IF(COUNTIF(分類!$Q$8:$Q$15, 統合マスタ!V344)&gt;0, 分類!$P$7,
"無し"))))))</f>
        <v>無し</v>
      </c>
      <c r="AC344" s="27">
        <f t="shared" ca="1" si="16"/>
        <v>340</v>
      </c>
      <c r="AD344" s="27" t="e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#REF!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IF(COUNTIF(分類!$H$8:$H$15, 統合マスタ!V345)&gt;0, 分類!$G$7,
IF(COUNTIF(分類!$K$8:$K$15, 統合マスタ!V345)&gt;0, 分類!$J$7,
IF(COUNTIF(分類!$N$8:$N$15, 統合マスタ!V345)&gt;0, 分類!$M$7,
IF(COUNTIF(分類!$Q$8:$Q$15, 統合マスタ!V345)&gt;0, 分類!$P$7,
"無し"))))))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IF(COUNTIF(分類!$H$8:$H$15, 統合マスタ!V346)&gt;0, 分類!$G$7,
IF(COUNTIF(分類!$K$8:$K$15, 統合マスタ!V346)&gt;0, 分類!$J$7,
IF(COUNTIF(分類!$N$8:$N$15, 統合マスタ!V346)&gt;0, 分類!$M$7,
IF(COUNTIF(分類!$Q$8:$Q$15, 統合マスタ!V346)&gt;0, 分類!$P$7,
"無し"))))))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IF(COUNTIF(分類!$H$8:$H$15, 統合マスタ!V347)&gt;0, 分類!$G$7,
IF(COUNTIF(分類!$K$8:$K$15, 統合マスタ!V347)&gt;0, 分類!$J$7,
IF(COUNTIF(分類!$N$8:$N$15, 統合マスタ!V347)&gt;0, 分類!$M$7,
IF(COUNTIF(分類!$Q$8:$Q$15, 統合マスタ!V347)&gt;0, 分類!$P$7,
"無し"))))))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IF(COUNTIF(分類!$H$8:$H$15, 統合マスタ!V348)&gt;0, 分類!$G$7,
IF(COUNTIF(分類!$K$8:$K$15, 統合マスタ!V348)&gt;0, 分類!$J$7,
IF(COUNTIF(分類!$N$8:$N$15, 統合マスタ!V348)&gt;0, 分類!$M$7,
IF(COUNTIF(分類!$Q$8:$Q$15, 統合マスタ!V348)&gt;0, 分類!$P$7,
"無し"))))))</f>
        <v>無し</v>
      </c>
      <c r="AC348" s="27">
        <f t="shared" ca="1" si="16"/>
        <v>344</v>
      </c>
      <c r="AD348" s="27" t="e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#REF!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IF(COUNTIF(分類!$H$8:$H$15, 統合マスタ!V349)&gt;0, 分類!$G$7,
IF(COUNTIF(分類!$K$8:$K$15, 統合マスタ!V349)&gt;0, 分類!$J$7,
IF(COUNTIF(分類!$N$8:$N$15, 統合マスタ!V349)&gt;0, 分類!$M$7,
IF(COUNTIF(分類!$Q$8:$Q$15, 統合マスタ!V349)&gt;0, 分類!$P$7,
"無し"))))))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IF(COUNTIF(分類!$H$8:$H$15, 統合マスタ!V350)&gt;0, 分類!$G$7,
IF(COUNTIF(分類!$K$8:$K$15, 統合マスタ!V350)&gt;0, 分類!$J$7,
IF(COUNTIF(分類!$N$8:$N$15, 統合マスタ!V350)&gt;0, 分類!$M$7,
IF(COUNTIF(分類!$Q$8:$Q$15, 統合マスタ!V350)&gt;0, 分類!$P$7,
"無し"))))))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IF(COUNTIF(分類!$H$8:$H$15, 統合マスタ!V351)&gt;0, 分類!$G$7,
IF(COUNTIF(分類!$K$8:$K$15, 統合マスタ!V351)&gt;0, 分類!$J$7,
IF(COUNTIF(分類!$N$8:$N$15, 統合マスタ!V351)&gt;0, 分類!$M$7,
IF(COUNTIF(分類!$Q$8:$Q$15, 統合マスタ!V351)&gt;0, 分類!$P$7,
"無し"))))))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IF(COUNTIF(分類!$H$8:$H$15, 統合マスタ!V352)&gt;0, 分類!$G$7,
IF(COUNTIF(分類!$K$8:$K$15, 統合マスタ!V352)&gt;0, 分類!$J$7,
IF(COUNTIF(分類!$N$8:$N$15, 統合マスタ!V352)&gt;0, 分類!$M$7,
IF(COUNTIF(分類!$Q$8:$Q$15, 統合マスタ!V352)&gt;0, 分類!$P$7,
"無し"))))))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IF(COUNTIF(分類!$H$8:$H$15, 統合マスタ!V353)&gt;0, 分類!$G$7,
IF(COUNTIF(分類!$K$8:$K$15, 統合マスタ!V353)&gt;0, 分類!$J$7,
IF(COUNTIF(分類!$N$8:$N$15, 統合マスタ!V353)&gt;0, 分類!$M$7,
IF(COUNTIF(分類!$Q$8:$Q$15, 統合マスタ!V353)&gt;0, 分類!$P$7,
"無し"))))))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IF(COUNTIF(分類!$H$8:$H$15, 統合マスタ!V354)&gt;0, 分類!$G$7,
IF(COUNTIF(分類!$K$8:$K$15, 統合マスタ!V354)&gt;0, 分類!$J$7,
IF(COUNTIF(分類!$N$8:$N$15, 統合マスタ!V354)&gt;0, 分類!$M$7,
IF(COUNTIF(分類!$Q$8:$Q$15, 統合マスタ!V354)&gt;0, 分類!$P$7,
"無し"))))))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IF(COUNTIF(分類!$H$8:$H$15, 統合マスタ!V355)&gt;0, 分類!$G$7,
IF(COUNTIF(分類!$K$8:$K$15, 統合マスタ!V355)&gt;0, 分類!$J$7,
IF(COUNTIF(分類!$N$8:$N$15, 統合マスタ!V355)&gt;0, 分類!$M$7,
IF(COUNTIF(分類!$Q$8:$Q$15, 統合マスタ!V355)&gt;0, 分類!$P$7,
"無し"))))))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IF(COUNTIF(分類!$H$8:$H$15, 統合マスタ!V356)&gt;0, 分類!$G$7,
IF(COUNTIF(分類!$K$8:$K$15, 統合マスタ!V356)&gt;0, 分類!$J$7,
IF(COUNTIF(分類!$N$8:$N$15, 統合マスタ!V356)&gt;0, 分類!$M$7,
IF(COUNTIF(分類!$Q$8:$Q$15, 統合マスタ!V356)&gt;0, 分類!$P$7,
"無し"))))))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0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IF(COUNTIF(分類!$H$8:$H$15, 統合マスタ!V357)&gt;0, 分類!$G$7,
IF(COUNTIF(分類!$K$8:$K$15, 統合マスタ!V357)&gt;0, 分類!$J$7,
IF(COUNTIF(分類!$N$8:$N$15, 統合マスタ!V357)&gt;0, 分類!$M$7,
IF(COUNTIF(分類!$Q$8:$Q$15, 統合マスタ!V357)&gt;0, 分類!$P$7,
"無し"))))))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0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IF(COUNTIF(分類!$H$8:$H$15, 統合マスタ!V358)&gt;0, 分類!$G$7,
IF(COUNTIF(分類!$K$8:$K$15, 統合マスタ!V358)&gt;0, 分類!$J$7,
IF(COUNTIF(分類!$N$8:$N$15, 統合マスタ!V358)&gt;0, 分類!$M$7,
IF(COUNTIF(分類!$Q$8:$Q$15, 統合マスタ!V358)&gt;0, 分類!$P$7,
"無し"))))))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IF(COUNTIF(分類!$H$8:$H$15, 統合マスタ!V359)&gt;0, 分類!$G$7,
IF(COUNTIF(分類!$K$8:$K$15, 統合マスタ!V359)&gt;0, 分類!$J$7,
IF(COUNTIF(分類!$N$8:$N$15, 統合マスタ!V359)&gt;0, 分類!$M$7,
IF(COUNTIF(分類!$Q$8:$Q$15, 統合マスタ!V359)&gt;0, 分類!$P$7,
"無し"))))))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IF(COUNTIF(分類!$H$8:$H$15, 統合マスタ!V360)&gt;0, 分類!$G$7,
IF(COUNTIF(分類!$K$8:$K$15, 統合マスタ!V360)&gt;0, 分類!$J$7,
IF(COUNTIF(分類!$N$8:$N$15, 統合マスタ!V360)&gt;0, 分類!$M$7,
IF(COUNTIF(分類!$Q$8:$Q$15, 統合マスタ!V360)&gt;0, 分類!$P$7,
"無し"))))))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IF(COUNTIF(分類!$H$8:$H$15, 統合マスタ!V361)&gt;0, 分類!$G$7,
IF(COUNTIF(分類!$K$8:$K$15, 統合マスタ!V361)&gt;0, 分類!$J$7,
IF(COUNTIF(分類!$N$8:$N$15, 統合マスタ!V361)&gt;0, 分類!$M$7,
IF(COUNTIF(分類!$Q$8:$Q$15, 統合マスタ!V361)&gt;0, 分類!$P$7,
"無し"))))))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0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IF(COUNTIF(分類!$H$8:$H$15, 統合マスタ!V362)&gt;0, 分類!$G$7,
IF(COUNTIF(分類!$K$8:$K$15, 統合マスタ!V362)&gt;0, 分類!$J$7,
IF(COUNTIF(分類!$N$8:$N$15, 統合マスタ!V362)&gt;0, 分類!$M$7,
IF(COUNTIF(分類!$Q$8:$Q$15, 統合マスタ!V362)&gt;0, 分類!$P$7,
"無し"))))))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0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IF(COUNTIF(分類!$H$8:$H$15, 統合マスタ!V363)&gt;0, 分類!$G$7,
IF(COUNTIF(分類!$K$8:$K$15, 統合マスタ!V363)&gt;0, 分類!$J$7,
IF(COUNTIF(分類!$N$8:$N$15, 統合マスタ!V363)&gt;0, 分類!$M$7,
IF(COUNTIF(分類!$Q$8:$Q$15, 統合マスタ!V363)&gt;0, 分類!$P$7,
"無し"))))))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0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IF(COUNTIF(分類!$H$8:$H$15, 統合マスタ!V364)&gt;0, 分類!$G$7,
IF(COUNTIF(分類!$K$8:$K$15, 統合マスタ!V364)&gt;0, 分類!$J$7,
IF(COUNTIF(分類!$N$8:$N$15, 統合マスタ!V364)&gt;0, 分類!$M$7,
IF(COUNTIF(分類!$Q$8:$Q$15, 統合マスタ!V364)&gt;0, 分類!$P$7,
"無し"))))))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0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IF(COUNTIF(分類!$H$8:$H$15, 統合マスタ!V365)&gt;0, 分類!$G$7,
IF(COUNTIF(分類!$K$8:$K$15, 統合マスタ!V365)&gt;0, 分類!$J$7,
IF(COUNTIF(分類!$N$8:$N$15, 統合マスタ!V365)&gt;0, 分類!$M$7,
IF(COUNTIF(分類!$Q$8:$Q$15, 統合マスタ!V365)&gt;0, 分類!$P$7,
"無し"))))))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0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IF(COUNTIF(分類!$H$8:$H$15, 統合マスタ!V366)&gt;0, 分類!$G$7,
IF(COUNTIF(分類!$K$8:$K$15, 統合マスタ!V366)&gt;0, 分類!$J$7,
IF(COUNTIF(分類!$N$8:$N$15, 統合マスタ!V366)&gt;0, 分類!$M$7,
IF(COUNTIF(分類!$Q$8:$Q$15, 統合マスタ!V366)&gt;0, 分類!$P$7,
"無し"))))))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IF(COUNTIF(分類!$H$8:$H$15, 統合マスタ!V367)&gt;0, 分類!$G$7,
IF(COUNTIF(分類!$K$8:$K$15, 統合マスタ!V367)&gt;0, 分類!$J$7,
IF(COUNTIF(分類!$N$8:$N$15, 統合マスタ!V367)&gt;0, 分類!$M$7,
IF(COUNTIF(分類!$Q$8:$Q$15, 統合マスタ!V367)&gt;0, 分類!$P$7,
"無し"))))))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IF(COUNTIF(分類!$H$8:$H$15, 統合マスタ!V368)&gt;0, 分類!$G$7,
IF(COUNTIF(分類!$K$8:$K$15, 統合マスタ!V368)&gt;0, 分類!$J$7,
IF(COUNTIF(分類!$N$8:$N$15, 統合マスタ!V368)&gt;0, 分類!$M$7,
IF(COUNTIF(分類!$Q$8:$Q$15, 統合マスタ!V368)&gt;0, 分類!$P$7,
"無し"))))))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IF(COUNTIF(分類!$H$8:$H$15, 統合マスタ!V369)&gt;0, 分類!$G$7,
IF(COUNTIF(分類!$K$8:$K$15, 統合マスタ!V369)&gt;0, 分類!$J$7,
IF(COUNTIF(分類!$N$8:$N$15, 統合マスタ!V369)&gt;0, 分類!$M$7,
IF(COUNTIF(分類!$Q$8:$Q$15, 統合マスタ!V369)&gt;0, 分類!$P$7,
"無し"))))))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IF(COUNTIF(分類!$H$8:$H$15, 統合マスタ!V370)&gt;0, 分類!$G$7,
IF(COUNTIF(分類!$K$8:$K$15, 統合マスタ!V370)&gt;0, 分類!$J$7,
IF(COUNTIF(分類!$N$8:$N$15, 統合マスタ!V370)&gt;0, 分類!$M$7,
IF(COUNTIF(分類!$Q$8:$Q$15, 統合マスタ!V370)&gt;0, 分類!$P$7,
"無し"))))))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IF(COUNTIF(分類!$H$8:$H$15, 統合マスタ!V371)&gt;0, 分類!$G$7,
IF(COUNTIF(分類!$K$8:$K$15, 統合マスタ!V371)&gt;0, 分類!$J$7,
IF(COUNTIF(分類!$N$8:$N$15, 統合マスタ!V371)&gt;0, 分類!$M$7,
IF(COUNTIF(分類!$Q$8:$Q$15, 統合マスタ!V371)&gt;0, 分類!$P$7,
"無し"))))))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IF(COUNTIF(分類!$H$8:$H$15, 統合マスタ!V372)&gt;0, 分類!$G$7,
IF(COUNTIF(分類!$K$8:$K$15, 統合マスタ!V372)&gt;0, 分類!$J$7,
IF(COUNTIF(分類!$N$8:$N$15, 統合マスタ!V372)&gt;0, 分類!$M$7,
IF(COUNTIF(分類!$Q$8:$Q$15, 統合マスタ!V372)&gt;0, 分類!$P$7,
"無し"))))))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0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IF(COUNTIF(分類!$H$8:$H$15, 統合マスタ!V373)&gt;0, 分類!$G$7,
IF(COUNTIF(分類!$K$8:$K$15, 統合マスタ!V373)&gt;0, 分類!$J$7,
IF(COUNTIF(分類!$N$8:$N$15, 統合マスタ!V373)&gt;0, 分類!$M$7,
IF(COUNTIF(分類!$Q$8:$Q$15, 統合マスタ!V373)&gt;0, 分類!$P$7,
"無し"))))))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IF(COUNTIF(分類!$H$8:$H$15, 統合マスタ!V374)&gt;0, 分類!$G$7,
IF(COUNTIF(分類!$K$8:$K$15, 統合マスタ!V374)&gt;0, 分類!$J$7,
IF(COUNTIF(分類!$N$8:$N$15, 統合マスタ!V374)&gt;0, 分類!$M$7,
IF(COUNTIF(分類!$Q$8:$Q$15, 統合マスタ!V374)&gt;0, 分類!$P$7,
"無し"))))))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IF(COUNTIF(分類!$H$8:$H$15, 統合マスタ!V375)&gt;0, 分類!$G$7,
IF(COUNTIF(分類!$K$8:$K$15, 統合マスタ!V375)&gt;0, 分類!$J$7,
IF(COUNTIF(分類!$N$8:$N$15, 統合マスタ!V375)&gt;0, 分類!$M$7,
IF(COUNTIF(分類!$Q$8:$Q$15, 統合マスタ!V375)&gt;0, 分類!$P$7,
"無し"))))))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0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IF(COUNTIF(分類!$H$8:$H$15, 統合マスタ!V376)&gt;0, 分類!$G$7,
IF(COUNTIF(分類!$K$8:$K$15, 統合マスタ!V376)&gt;0, 分類!$J$7,
IF(COUNTIF(分類!$N$8:$N$15, 統合マスタ!V376)&gt;0, 分類!$M$7,
IF(COUNTIF(分類!$Q$8:$Q$15, 統合マスタ!V376)&gt;0, 分類!$P$7,
"無し"))))))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0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IF(COUNTIF(分類!$H$8:$H$15, 統合マスタ!V377)&gt;0, 分類!$G$7,
IF(COUNTIF(分類!$K$8:$K$15, 統合マスタ!V377)&gt;0, 分類!$J$7,
IF(COUNTIF(分類!$N$8:$N$15, 統合マスタ!V377)&gt;0, 分類!$M$7,
IF(COUNTIF(分類!$Q$8:$Q$15, 統合マスタ!V377)&gt;0, 分類!$P$7,
"無し"))))))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IF(COUNTIF(分類!$H$8:$H$15, 統合マスタ!V378)&gt;0, 分類!$G$7,
IF(COUNTIF(分類!$K$8:$K$15, 統合マスタ!V378)&gt;0, 分類!$J$7,
IF(COUNTIF(分類!$N$8:$N$15, 統合マスタ!V378)&gt;0, 分類!$M$7,
IF(COUNTIF(分類!$Q$8:$Q$15, 統合マスタ!V378)&gt;0, 分類!$P$7,
"無し"))))))</f>
        <v>無し</v>
      </c>
      <c r="AC378" s="27">
        <f t="shared" ca="1" si="16"/>
        <v>374</v>
      </c>
      <c r="AD378" s="27" t="e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#REF!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IF(COUNTIF(分類!$H$8:$H$15, 統合マスタ!V379)&gt;0, 分類!$G$7,
IF(COUNTIF(分類!$K$8:$K$15, 統合マスタ!V379)&gt;0, 分類!$J$7,
IF(COUNTIF(分類!$N$8:$N$15, 統合マスタ!V379)&gt;0, 分類!$M$7,
IF(COUNTIF(分類!$Q$8:$Q$15, 統合マスタ!V379)&gt;0, 分類!$P$7,
"無し"))))))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IF(COUNTIF(分類!$H$8:$H$15, 統合マスタ!V380)&gt;0, 分類!$G$7,
IF(COUNTIF(分類!$K$8:$K$15, 統合マスタ!V380)&gt;0, 分類!$J$7,
IF(COUNTIF(分類!$N$8:$N$15, 統合マスタ!V380)&gt;0, 分類!$M$7,
IF(COUNTIF(分類!$Q$8:$Q$15, 統合マスタ!V380)&gt;0, 分類!$P$7,
"無し"))))))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IF(COUNTIF(分類!$H$8:$H$15, 統合マスタ!V381)&gt;0, 分類!$G$7,
IF(COUNTIF(分類!$K$8:$K$15, 統合マスタ!V381)&gt;0, 分類!$J$7,
IF(COUNTIF(分類!$N$8:$N$15, 統合マスタ!V381)&gt;0, 分類!$M$7,
IF(COUNTIF(分類!$Q$8:$Q$15, 統合マスタ!V381)&gt;0, 分類!$P$7,
"無し"))))))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IF(COUNTIF(分類!$H$8:$H$15, 統合マスタ!V382)&gt;0, 分類!$G$7,
IF(COUNTIF(分類!$K$8:$K$15, 統合マスタ!V382)&gt;0, 分類!$J$7,
IF(COUNTIF(分類!$N$8:$N$15, 統合マスタ!V382)&gt;0, 分類!$M$7,
IF(COUNTIF(分類!$Q$8:$Q$15, 統合マスタ!V382)&gt;0, 分類!$P$7,
"無し"))))))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IF(COUNTIF(分類!$H$8:$H$15, 統合マスタ!V383)&gt;0, 分類!$G$7,
IF(COUNTIF(分類!$K$8:$K$15, 統合マスタ!V383)&gt;0, 分類!$J$7,
IF(COUNTIF(分類!$N$8:$N$15, 統合マスタ!V383)&gt;0, 分類!$M$7,
IF(COUNTIF(分類!$Q$8:$Q$15, 統合マスタ!V383)&gt;0, 分類!$P$7,
"無し"))))))</f>
        <v>無し</v>
      </c>
      <c r="AC383" s="27">
        <f t="shared" ca="1" si="16"/>
        <v>200379</v>
      </c>
      <c r="AD383" s="27" t="e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#REF!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IF(COUNTIF(分類!$H$8:$H$15, 統合マスタ!V384)&gt;0, 分類!$G$7,
IF(COUNTIF(分類!$K$8:$K$15, 統合マスタ!V384)&gt;0, 分類!$J$7,
IF(COUNTIF(分類!$N$8:$N$15, 統合マスタ!V384)&gt;0, 分類!$M$7,
IF(COUNTIF(分類!$Q$8:$Q$15, 統合マスタ!V384)&gt;0, 分類!$P$7,
"無し"))))))</f>
        <v>無し</v>
      </c>
      <c r="AC384" s="27">
        <f t="shared" ca="1" si="16"/>
        <v>200380</v>
      </c>
      <c r="AD384" s="27" t="e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#REF!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IF(COUNTIF(分類!$H$8:$H$15, 統合マスタ!V385)&gt;0, 分類!$G$7,
IF(COUNTIF(分類!$K$8:$K$15, 統合マスタ!V385)&gt;0, 分類!$J$7,
IF(COUNTIF(分類!$N$8:$N$15, 統合マスタ!V385)&gt;0, 分類!$M$7,
IF(COUNTIF(分類!$Q$8:$Q$15, 統合マスタ!V385)&gt;0, 分類!$P$7,
"無し"))))))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IF(COUNTIF(分類!$H$8:$H$15, 統合マスタ!V386)&gt;0, 分類!$G$7,
IF(COUNTIF(分類!$K$8:$K$15, 統合マスタ!V386)&gt;0, 分類!$J$7,
IF(COUNTIF(分類!$N$8:$N$15, 統合マスタ!V386)&gt;0, 分類!$M$7,
IF(COUNTIF(分類!$Q$8:$Q$15, 統合マスタ!V386)&gt;0, 分類!$P$7,
"無し"))))))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IF(COUNTIF(分類!$H$8:$H$15, 統合マスタ!V387)&gt;0, 分類!$G$7,
IF(COUNTIF(分類!$K$8:$K$15, 統合マスタ!V387)&gt;0, 分類!$J$7,
IF(COUNTIF(分類!$N$8:$N$15, 統合マスタ!V387)&gt;0, 分類!$M$7,
IF(COUNTIF(分類!$Q$8:$Q$15, 統合マスタ!V387)&gt;0, 分類!$P$7,
"無し"))))))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IF(COUNTIF(分類!$H$8:$H$15, 統合マスタ!V388)&gt;0, 分類!$G$7,
IF(COUNTIF(分類!$K$8:$K$15, 統合マスタ!V388)&gt;0, 分類!$J$7,
IF(COUNTIF(分類!$N$8:$N$15, 統合マスタ!V388)&gt;0, 分類!$M$7,
IF(COUNTIF(分類!$Q$8:$Q$15, 統合マスタ!V388)&gt;0, 分類!$P$7,
"無し"))))))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0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IF(COUNTIF(分類!$H$8:$H$15, 統合マスタ!V389)&gt;0, 分類!$G$7,
IF(COUNTIF(分類!$K$8:$K$15, 統合マスタ!V389)&gt;0, 分類!$J$7,
IF(COUNTIF(分類!$N$8:$N$15, 統合マスタ!V389)&gt;0, 分類!$M$7,
IF(COUNTIF(分類!$Q$8:$Q$15, 統合マスタ!V389)&gt;0, 分類!$P$7,
"無し"))))))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0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IF(COUNTIF(分類!$H$8:$H$15, 統合マスタ!V390)&gt;0, 分類!$G$7,
IF(COUNTIF(分類!$K$8:$K$15, 統合マスタ!V390)&gt;0, 分類!$J$7,
IF(COUNTIF(分類!$N$8:$N$15, 統合マスタ!V390)&gt;0, 分類!$M$7,
IF(COUNTIF(分類!$Q$8:$Q$15, 統合マスタ!V390)&gt;0, 分類!$P$7,
"無し"))))))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IF(COUNTIF(分類!$H$8:$H$15, 統合マスタ!V391)&gt;0, 分類!$G$7,
IF(COUNTIF(分類!$K$8:$K$15, 統合マスタ!V391)&gt;0, 分類!$J$7,
IF(COUNTIF(分類!$N$8:$N$15, 統合マスタ!V391)&gt;0, 分類!$M$7,
IF(COUNTIF(分類!$Q$8:$Q$15, 統合マスタ!V391)&gt;0, 分類!$P$7,
"無し"))))))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IF(COUNTIF(分類!$H$8:$H$15, 統合マスタ!V392)&gt;0, 分類!$G$7,
IF(COUNTIF(分類!$K$8:$K$15, 統合マスタ!V392)&gt;0, 分類!$J$7,
IF(COUNTIF(分類!$N$8:$N$15, 統合マスタ!V392)&gt;0, 分類!$M$7,
IF(COUNTIF(分類!$Q$8:$Q$15, 統合マスタ!V392)&gt;0, 分類!$P$7,
"無し"))))))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IF(COUNTIF(分類!$H$8:$H$15, 統合マスタ!V393)&gt;0, 分類!$G$7,
IF(COUNTIF(分類!$K$8:$K$15, 統合マスタ!V393)&gt;0, 分類!$J$7,
IF(COUNTIF(分類!$N$8:$N$15, 統合マスタ!V393)&gt;0, 分類!$M$7,
IF(COUNTIF(分類!$Q$8:$Q$15, 統合マスタ!V393)&gt;0, 分類!$P$7,
"無し"))))))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IF(COUNTIF(分類!$H$8:$H$15, 統合マスタ!V394)&gt;0, 分類!$G$7,
IF(COUNTIF(分類!$K$8:$K$15, 統合マスタ!V394)&gt;0, 分類!$J$7,
IF(COUNTIF(分類!$N$8:$N$15, 統合マスタ!V394)&gt;0, 分類!$M$7,
IF(COUNTIF(分類!$Q$8:$Q$15, 統合マスタ!V394)&gt;0, 分類!$P$7,
"無し"))))))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IF(COUNTIF(分類!$H$8:$H$15, 統合マスタ!V395)&gt;0, 分類!$G$7,
IF(COUNTIF(分類!$K$8:$K$15, 統合マスタ!V395)&gt;0, 分類!$J$7,
IF(COUNTIF(分類!$N$8:$N$15, 統合マスタ!V395)&gt;0, 分類!$M$7,
IF(COUNTIF(分類!$Q$8:$Q$15, 統合マスタ!V395)&gt;0, 分類!$P$7,
"無し"))))))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IF(COUNTIF(分類!$H$8:$H$15, 統合マスタ!V396)&gt;0, 分類!$G$7,
IF(COUNTIF(分類!$K$8:$K$15, 統合マスタ!V396)&gt;0, 分類!$J$7,
IF(COUNTIF(分類!$N$8:$N$15, 統合マスタ!V396)&gt;0, 分類!$M$7,
IF(COUNTIF(分類!$Q$8:$Q$15, 統合マスタ!V396)&gt;0, 分類!$P$7,
"無し"))))))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IF(COUNTIF(分類!$H$8:$H$15, 統合マスタ!V397)&gt;0, 分類!$G$7,
IF(COUNTIF(分類!$K$8:$K$15, 統合マスタ!V397)&gt;0, 分類!$J$7,
IF(COUNTIF(分類!$N$8:$N$15, 統合マスタ!V397)&gt;0, 分類!$M$7,
IF(COUNTIF(分類!$Q$8:$Q$15, 統合マスタ!V397)&gt;0, 分類!$P$7,
"無し"))))))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IF(COUNTIF(分類!$H$8:$H$15, 統合マスタ!V398)&gt;0, 分類!$G$7,
IF(COUNTIF(分類!$K$8:$K$15, 統合マスタ!V398)&gt;0, 分類!$J$7,
IF(COUNTIF(分類!$N$8:$N$15, 統合マスタ!V398)&gt;0, 分類!$M$7,
IF(COUNTIF(分類!$Q$8:$Q$15, 統合マスタ!V398)&gt;0, 分類!$P$7,
"無し"))))))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IF(COUNTIF(分類!$H$8:$H$15, 統合マスタ!V399)&gt;0, 分類!$G$7,
IF(COUNTIF(分類!$K$8:$K$15, 統合マスタ!V399)&gt;0, 分類!$J$7,
IF(COUNTIF(分類!$N$8:$N$15, 統合マスタ!V399)&gt;0, 分類!$M$7,
IF(COUNTIF(分類!$Q$8:$Q$15, 統合マスタ!V399)&gt;0, 分類!$P$7,
"無し"))))))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0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IF(COUNTIF(分類!$H$8:$H$15, 統合マスタ!V400)&gt;0, 分類!$G$7,
IF(COUNTIF(分類!$K$8:$K$15, 統合マスタ!V400)&gt;0, 分類!$J$7,
IF(COUNTIF(分類!$N$8:$N$15, 統合マスタ!V400)&gt;0, 分類!$M$7,
IF(COUNTIF(分類!$Q$8:$Q$15, 統合マスタ!V400)&gt;0, 分類!$P$7,
"無し"))))))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0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IF(COUNTIF(分類!$H$8:$H$15, 統合マスタ!V401)&gt;0, 分類!$G$7,
IF(COUNTIF(分類!$K$8:$K$15, 統合マスタ!V401)&gt;0, 分類!$J$7,
IF(COUNTIF(分類!$N$8:$N$15, 統合マスタ!V401)&gt;0, 分類!$M$7,
IF(COUNTIF(分類!$Q$8:$Q$15, 統合マスタ!V401)&gt;0, 分類!$P$7,
"無し"))))))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IF(COUNTIF(分類!$H$8:$H$15, 統合マスタ!V402)&gt;0, 分類!$G$7,
IF(COUNTIF(分類!$K$8:$K$15, 統合マスタ!V402)&gt;0, 分類!$J$7,
IF(COUNTIF(分類!$N$8:$N$15, 統合マスタ!V402)&gt;0, 分類!$M$7,
IF(COUNTIF(分類!$Q$8:$Q$15, 統合マスタ!V402)&gt;0, 分類!$P$7,
"無し"))))))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IF(COUNTIF(分類!$H$8:$H$15, 統合マスタ!V403)&gt;0, 分類!$G$7,
IF(COUNTIF(分類!$K$8:$K$15, 統合マスタ!V403)&gt;0, 分類!$J$7,
IF(COUNTIF(分類!$N$8:$N$15, 統合マスタ!V403)&gt;0, 分類!$M$7,
IF(COUNTIF(分類!$Q$8:$Q$15, 統合マスタ!V403)&gt;0, 分類!$P$7,
"無し"))))))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0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IF(COUNTIF(分類!$H$8:$H$15, 統合マスタ!V404)&gt;0, 分類!$G$7,
IF(COUNTIF(分類!$K$8:$K$15, 統合マスタ!V404)&gt;0, 分類!$J$7,
IF(COUNTIF(分類!$N$8:$N$15, 統合マスタ!V404)&gt;0, 分類!$M$7,
IF(COUNTIF(分類!$Q$8:$Q$15, 統合マスタ!V404)&gt;0, 分類!$P$7,
"無し"))))))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0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IF(COUNTIF(分類!$H$8:$H$15, 統合マスタ!V405)&gt;0, 分類!$G$7,
IF(COUNTIF(分類!$K$8:$K$15, 統合マスタ!V405)&gt;0, 分類!$J$7,
IF(COUNTIF(分類!$N$8:$N$15, 統合マスタ!V405)&gt;0, 分類!$M$7,
IF(COUNTIF(分類!$Q$8:$Q$15, 統合マスタ!V405)&gt;0, 分類!$P$7,
"無し"))))))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IF(COUNTIF(分類!$H$8:$H$15, 統合マスタ!V406)&gt;0, 分類!$G$7,
IF(COUNTIF(分類!$K$8:$K$15, 統合マスタ!V406)&gt;0, 分類!$J$7,
IF(COUNTIF(分類!$N$8:$N$15, 統合マスタ!V406)&gt;0, 分類!$M$7,
IF(COUNTIF(分類!$Q$8:$Q$15, 統合マスタ!V406)&gt;0, 分類!$P$7,
"無し"))))))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IF(COUNTIF(分類!$H$8:$H$15, 統合マスタ!V407)&gt;0, 分類!$G$7,
IF(COUNTIF(分類!$K$8:$K$15, 統合マスタ!V407)&gt;0, 分類!$J$7,
IF(COUNTIF(分類!$N$8:$N$15, 統合マスタ!V407)&gt;0, 分類!$M$7,
IF(COUNTIF(分類!$Q$8:$Q$15, 統合マスタ!V407)&gt;0, 分類!$P$7,
"無し"))))))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IF(COUNTIF(分類!$H$8:$H$15, 統合マスタ!V408)&gt;0, 分類!$G$7,
IF(COUNTIF(分類!$K$8:$K$15, 統合マスタ!V408)&gt;0, 分類!$J$7,
IF(COUNTIF(分類!$N$8:$N$15, 統合マスタ!V408)&gt;0, 分類!$M$7,
IF(COUNTIF(分類!$Q$8:$Q$15, 統合マスタ!V408)&gt;0, 分類!$P$7,
"無し"))))))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IF(COUNTIF(分類!$H$8:$H$15, 統合マスタ!V409)&gt;0, 分類!$G$7,
IF(COUNTIF(分類!$K$8:$K$15, 統合マスタ!V409)&gt;0, 分類!$J$7,
IF(COUNTIF(分類!$N$8:$N$15, 統合マスタ!V409)&gt;0, 分類!$M$7,
IF(COUNTIF(分類!$Q$8:$Q$15, 統合マスタ!V409)&gt;0, 分類!$P$7,
"無し"))))))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IF(COUNTIF(分類!$H$8:$H$15, 統合マスタ!V410)&gt;0, 分類!$G$7,
IF(COUNTIF(分類!$K$8:$K$15, 統合マスタ!V410)&gt;0, 分類!$J$7,
IF(COUNTIF(分類!$N$8:$N$15, 統合マスタ!V410)&gt;0, 分類!$M$7,
IF(COUNTIF(分類!$Q$8:$Q$15, 統合マスタ!V410)&gt;0, 分類!$P$7,
"無し"))))))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IF(COUNTIF(分類!$H$8:$H$15, 統合マスタ!V411)&gt;0, 分類!$G$7,
IF(COUNTIF(分類!$K$8:$K$15, 統合マスタ!V411)&gt;0, 分類!$J$7,
IF(COUNTIF(分類!$N$8:$N$15, 統合マスタ!V411)&gt;0, 分類!$M$7,
IF(COUNTIF(分類!$Q$8:$Q$15, 統合マスタ!V411)&gt;0, 分類!$P$7,
"無し"))))))</f>
        <v>無し</v>
      </c>
      <c r="AC411" s="27">
        <f t="shared" ca="1" si="19"/>
        <v>407</v>
      </c>
      <c r="AD411" s="27" t="e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#REF!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IF(COUNTIF(分類!$H$8:$H$15, 統合マスタ!V412)&gt;0, 分類!$G$7,
IF(COUNTIF(分類!$K$8:$K$15, 統合マスタ!V412)&gt;0, 分類!$J$7,
IF(COUNTIF(分類!$N$8:$N$15, 統合マスタ!V412)&gt;0, 分類!$M$7,
IF(COUNTIF(分類!$Q$8:$Q$15, 統合マスタ!V412)&gt;0, 分類!$P$7,
"無し"))))))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IF(COUNTIF(分類!$H$8:$H$15, 統合マスタ!V413)&gt;0, 分類!$G$7,
IF(COUNTIF(分類!$K$8:$K$15, 統合マスタ!V413)&gt;0, 分類!$J$7,
IF(COUNTIF(分類!$N$8:$N$15, 統合マスタ!V413)&gt;0, 分類!$M$7,
IF(COUNTIF(分類!$Q$8:$Q$15, 統合マスタ!V413)&gt;0, 分類!$P$7,
"無し"))))))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IF(COUNTIF(分類!$H$8:$H$15, 統合マスタ!V414)&gt;0, 分類!$G$7,
IF(COUNTIF(分類!$K$8:$K$15, 統合マスタ!V414)&gt;0, 分類!$J$7,
IF(COUNTIF(分類!$N$8:$N$15, 統合マスタ!V414)&gt;0, 分類!$M$7,
IF(COUNTIF(分類!$Q$8:$Q$15, 統合マスタ!V414)&gt;0, 分類!$P$7,
"無し"))))))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IF(COUNTIF(分類!$H$8:$H$15, 統合マスタ!V415)&gt;0, 分類!$G$7,
IF(COUNTIF(分類!$K$8:$K$15, 統合マスタ!V415)&gt;0, 分類!$J$7,
IF(COUNTIF(分類!$N$8:$N$15, 統合マスタ!V415)&gt;0, 分類!$M$7,
IF(COUNTIF(分類!$Q$8:$Q$15, 統合マスタ!V415)&gt;0, 分類!$P$7,
"無し"))))))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IF(COUNTIF(分類!$H$8:$H$15, 統合マスタ!V416)&gt;0, 分類!$G$7,
IF(COUNTIF(分類!$K$8:$K$15, 統合マスタ!V416)&gt;0, 分類!$J$7,
IF(COUNTIF(分類!$N$8:$N$15, 統合マスタ!V416)&gt;0, 分類!$M$7,
IF(COUNTIF(分類!$Q$8:$Q$15, 統合マスタ!V416)&gt;0, 分類!$P$7,
"無し"))))))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0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IF(COUNTIF(分類!$H$8:$H$15, 統合マスタ!V417)&gt;0, 分類!$G$7,
IF(COUNTIF(分類!$K$8:$K$15, 統合マスタ!V417)&gt;0, 分類!$J$7,
IF(COUNTIF(分類!$N$8:$N$15, 統合マスタ!V417)&gt;0, 分類!$M$7,
IF(COUNTIF(分類!$Q$8:$Q$15, 統合マスタ!V417)&gt;0, 分類!$P$7,
"無し"))))))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IF(COUNTIF(分類!$H$8:$H$15, 統合マスタ!V418)&gt;0, 分類!$G$7,
IF(COUNTIF(分類!$K$8:$K$15, 統合マスタ!V418)&gt;0, 分類!$J$7,
IF(COUNTIF(分類!$N$8:$N$15, 統合マスタ!V418)&gt;0, 分類!$M$7,
IF(COUNTIF(分類!$Q$8:$Q$15, 統合マスタ!V418)&gt;0, 分類!$P$7,
"無し"))))))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IF(COUNTIF(分類!$H$8:$H$15, 統合マスタ!V419)&gt;0, 分類!$G$7,
IF(COUNTIF(分類!$K$8:$K$15, 統合マスタ!V419)&gt;0, 分類!$J$7,
IF(COUNTIF(分類!$N$8:$N$15, 統合マスタ!V419)&gt;0, 分類!$M$7,
IF(COUNTIF(分類!$Q$8:$Q$15, 統合マスタ!V419)&gt;0, 分類!$P$7,
"無し"))))))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IF(COUNTIF(分類!$H$8:$H$15, 統合マスタ!V420)&gt;0, 分類!$G$7,
IF(COUNTIF(分類!$K$8:$K$15, 統合マスタ!V420)&gt;0, 分類!$J$7,
IF(COUNTIF(分類!$N$8:$N$15, 統合マスタ!V420)&gt;0, 分類!$M$7,
IF(COUNTIF(分類!$Q$8:$Q$15, 統合マスタ!V420)&gt;0, 分類!$P$7,
"無し"))))))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0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IF(COUNTIF(分類!$H$8:$H$15, 統合マスタ!V421)&gt;0, 分類!$G$7,
IF(COUNTIF(分類!$K$8:$K$15, 統合マスタ!V421)&gt;0, 分類!$J$7,
IF(COUNTIF(分類!$N$8:$N$15, 統合マスタ!V421)&gt;0, 分類!$M$7,
IF(COUNTIF(分類!$Q$8:$Q$15, 統合マスタ!V421)&gt;0, 分類!$P$7,
"無し"))))))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0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IF(COUNTIF(分類!$H$8:$H$15, 統合マスタ!V422)&gt;0, 分類!$G$7,
IF(COUNTIF(分類!$K$8:$K$15, 統合マスタ!V422)&gt;0, 分類!$J$7,
IF(COUNTIF(分類!$N$8:$N$15, 統合マスタ!V422)&gt;0, 分類!$M$7,
IF(COUNTIF(分類!$Q$8:$Q$15, 統合マスタ!V422)&gt;0, 分類!$P$7,
"無し"))))))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IF(COUNTIF(分類!$H$8:$H$15, 統合マスタ!V423)&gt;0, 分類!$G$7,
IF(COUNTIF(分類!$K$8:$K$15, 統合マスタ!V423)&gt;0, 分類!$J$7,
IF(COUNTIF(分類!$N$8:$N$15, 統合マスタ!V423)&gt;0, 分類!$M$7,
IF(COUNTIF(分類!$Q$8:$Q$15, 統合マスタ!V423)&gt;0, 分類!$P$7,
"無し"))))))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IF(COUNTIF(分類!$H$8:$H$15, 統合マスタ!V424)&gt;0, 分類!$G$7,
IF(COUNTIF(分類!$K$8:$K$15, 統合マスタ!V424)&gt;0, 分類!$J$7,
IF(COUNTIF(分類!$N$8:$N$15, 統合マスタ!V424)&gt;0, 分類!$M$7,
IF(COUNTIF(分類!$Q$8:$Q$15, 統合マスタ!V424)&gt;0, 分類!$P$7,
"無し"))))))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IF(COUNTIF(分類!$H$8:$H$15, 統合マスタ!V425)&gt;0, 分類!$G$7,
IF(COUNTIF(分類!$K$8:$K$15, 統合マスタ!V425)&gt;0, 分類!$J$7,
IF(COUNTIF(分類!$N$8:$N$15, 統合マスタ!V425)&gt;0, 分類!$M$7,
IF(COUNTIF(分類!$Q$8:$Q$15, 統合マスタ!V425)&gt;0, 分類!$P$7,
"無し"))))))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IF(COUNTIF(分類!$H$8:$H$15, 統合マスタ!V426)&gt;0, 分類!$G$7,
IF(COUNTIF(分類!$K$8:$K$15, 統合マスタ!V426)&gt;0, 分類!$J$7,
IF(COUNTIF(分類!$N$8:$N$15, 統合マスタ!V426)&gt;0, 分類!$M$7,
IF(COUNTIF(分類!$Q$8:$Q$15, 統合マスタ!V426)&gt;0, 分類!$P$7,
"無し"))))))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IF(COUNTIF(分類!$H$8:$H$15, 統合マスタ!V427)&gt;0, 分類!$G$7,
IF(COUNTIF(分類!$K$8:$K$15, 統合マスタ!V427)&gt;0, 分類!$J$7,
IF(COUNTIF(分類!$N$8:$N$15, 統合マスタ!V427)&gt;0, 分類!$M$7,
IF(COUNTIF(分類!$Q$8:$Q$15, 統合マスタ!V427)&gt;0, 分類!$P$7,
"無し"))))))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IF(COUNTIF(分類!$H$8:$H$15, 統合マスタ!V428)&gt;0, 分類!$G$7,
IF(COUNTIF(分類!$K$8:$K$15, 統合マスタ!V428)&gt;0, 分類!$J$7,
IF(COUNTIF(分類!$N$8:$N$15, 統合マスタ!V428)&gt;0, 分類!$M$7,
IF(COUNTIF(分類!$Q$8:$Q$15, 統合マスタ!V428)&gt;0, 分類!$P$7,
"無し"))))))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IF(COUNTIF(分類!$H$8:$H$15, 統合マスタ!V429)&gt;0, 分類!$G$7,
IF(COUNTIF(分類!$K$8:$K$15, 統合マスタ!V429)&gt;0, 分類!$J$7,
IF(COUNTIF(分類!$N$8:$N$15, 統合マスタ!V429)&gt;0, 分類!$M$7,
IF(COUNTIF(分類!$Q$8:$Q$15, 統合マスタ!V429)&gt;0, 分類!$P$7,
"無し"))))))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0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IF(COUNTIF(分類!$H$8:$H$15, 統合マスタ!V430)&gt;0, 分類!$G$7,
IF(COUNTIF(分類!$K$8:$K$15, 統合マスタ!V430)&gt;0, 分類!$J$7,
IF(COUNTIF(分類!$N$8:$N$15, 統合マスタ!V430)&gt;0, 分類!$M$7,
IF(COUNTIF(分類!$Q$8:$Q$15, 統合マスタ!V430)&gt;0, 分類!$P$7,
"無し"))))))</f>
        <v>無し</v>
      </c>
      <c r="AC430" s="27">
        <f t="shared" ca="1" si="19"/>
        <v>426</v>
      </c>
      <c r="AD430" s="27" t="e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#REF!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IF(COUNTIF(分類!$H$8:$H$15, 統合マスタ!V431)&gt;0, 分類!$G$7,
IF(COUNTIF(分類!$K$8:$K$15, 統合マスタ!V431)&gt;0, 分類!$J$7,
IF(COUNTIF(分類!$N$8:$N$15, 統合マスタ!V431)&gt;0, 分類!$M$7,
IF(COUNTIF(分類!$Q$8:$Q$15, 統合マスタ!V431)&gt;0, 分類!$P$7,
"無し"))))))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IF(COUNTIF(分類!$H$8:$H$15, 統合マスタ!V432)&gt;0, 分類!$G$7,
IF(COUNTIF(分類!$K$8:$K$15, 統合マスタ!V432)&gt;0, 分類!$J$7,
IF(COUNTIF(分類!$N$8:$N$15, 統合マスタ!V432)&gt;0, 分類!$M$7,
IF(COUNTIF(分類!$Q$8:$Q$15, 統合マスタ!V432)&gt;0, 分類!$P$7,
"無し"))))))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IF(COUNTIF(分類!$H$8:$H$15, 統合マスタ!V433)&gt;0, 分類!$G$7,
IF(COUNTIF(分類!$K$8:$K$15, 統合マスタ!V433)&gt;0, 分類!$J$7,
IF(COUNTIF(分類!$N$8:$N$15, 統合マスタ!V433)&gt;0, 分類!$M$7,
IF(COUNTIF(分類!$Q$8:$Q$15, 統合マスタ!V433)&gt;0, 分類!$P$7,
"無し"))))))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0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IF(COUNTIF(分類!$H$8:$H$15, 統合マスタ!V434)&gt;0, 分類!$G$7,
IF(COUNTIF(分類!$K$8:$K$15, 統合マスタ!V434)&gt;0, 分類!$J$7,
IF(COUNTIF(分類!$N$8:$N$15, 統合マスタ!V434)&gt;0, 分類!$M$7,
IF(COUNTIF(分類!$Q$8:$Q$15, 統合マスタ!V434)&gt;0, 分類!$P$7,
"無し"))))))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IF(COUNTIF(分類!$H$8:$H$15, 統合マスタ!V435)&gt;0, 分類!$G$7,
IF(COUNTIF(分類!$K$8:$K$15, 統合マスタ!V435)&gt;0, 分類!$J$7,
IF(COUNTIF(分類!$N$8:$N$15, 統合マスタ!V435)&gt;0, 分類!$M$7,
IF(COUNTIF(分類!$Q$8:$Q$15, 統合マスタ!V435)&gt;0, 分類!$P$7,
"無し"))))))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IF(COUNTIF(分類!$H$8:$H$15, 統合マスタ!V436)&gt;0, 分類!$G$7,
IF(COUNTIF(分類!$K$8:$K$15, 統合マスタ!V436)&gt;0, 分類!$J$7,
IF(COUNTIF(分類!$N$8:$N$15, 統合マスタ!V436)&gt;0, 分類!$M$7,
IF(COUNTIF(分類!$Q$8:$Q$15, 統合マスタ!V436)&gt;0, 分類!$P$7,
"無し"))))))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IF(COUNTIF(分類!$H$8:$H$15, 統合マスタ!V437)&gt;0, 分類!$G$7,
IF(COUNTIF(分類!$K$8:$K$15, 統合マスタ!V437)&gt;0, 分類!$J$7,
IF(COUNTIF(分類!$N$8:$N$15, 統合マスタ!V437)&gt;0, 分類!$M$7,
IF(COUNTIF(分類!$Q$8:$Q$15, 統合マスタ!V437)&gt;0, 分類!$P$7,
"無し"))))))</f>
        <v>無し</v>
      </c>
      <c r="AC437" s="27">
        <f t="shared" ca="1" si="19"/>
        <v>200433</v>
      </c>
      <c r="AD437" s="27" t="e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#REF!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IF(COUNTIF(分類!$H$8:$H$15, 統合マスタ!V438)&gt;0, 分類!$G$7,
IF(COUNTIF(分類!$K$8:$K$15, 統合マスタ!V438)&gt;0, 分類!$J$7,
IF(COUNTIF(分類!$N$8:$N$15, 統合マスタ!V438)&gt;0, 分類!$M$7,
IF(COUNTIF(分類!$Q$8:$Q$15, 統合マスタ!V438)&gt;0, 分類!$P$7,
"無し"))))))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IF(COUNTIF(分類!$H$8:$H$15, 統合マスタ!V439)&gt;0, 分類!$G$7,
IF(COUNTIF(分類!$K$8:$K$15, 統合マスタ!V439)&gt;0, 分類!$J$7,
IF(COUNTIF(分類!$N$8:$N$15, 統合マスタ!V439)&gt;0, 分類!$M$7,
IF(COUNTIF(分類!$Q$8:$Q$15, 統合マスタ!V439)&gt;0, 分類!$P$7,
"無し"))))))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IF(COUNTIF(分類!$H$8:$H$15, 統合マスタ!V440)&gt;0, 分類!$G$7,
IF(COUNTIF(分類!$K$8:$K$15, 統合マスタ!V440)&gt;0, 分類!$J$7,
IF(COUNTIF(分類!$N$8:$N$15, 統合マスタ!V440)&gt;0, 分類!$M$7,
IF(COUNTIF(分類!$Q$8:$Q$15, 統合マスタ!V440)&gt;0, 分類!$P$7,
"無し"))))))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0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IF(COUNTIF(分類!$H$8:$H$15, 統合マスタ!V441)&gt;0, 分類!$G$7,
IF(COUNTIF(分類!$K$8:$K$15, 統合マスタ!V441)&gt;0, 分類!$J$7,
IF(COUNTIF(分類!$N$8:$N$15, 統合マスタ!V441)&gt;0, 分類!$M$7,
IF(COUNTIF(分類!$Q$8:$Q$15, 統合マスタ!V441)&gt;0, 分類!$P$7,
"無し"))))))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0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IF(COUNTIF(分類!$H$8:$H$15, 統合マスタ!V442)&gt;0, 分類!$G$7,
IF(COUNTIF(分類!$K$8:$K$15, 統合マスタ!V442)&gt;0, 分類!$J$7,
IF(COUNTIF(分類!$N$8:$N$15, 統合マスタ!V442)&gt;0, 分類!$M$7,
IF(COUNTIF(分類!$Q$8:$Q$15, 統合マスタ!V442)&gt;0, 分類!$P$7,
"無し"))))))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IF(COUNTIF(分類!$H$8:$H$15, 統合マスタ!V443)&gt;0, 分類!$G$7,
IF(COUNTIF(分類!$K$8:$K$15, 統合マスタ!V443)&gt;0, 分類!$J$7,
IF(COUNTIF(分類!$N$8:$N$15, 統合マスタ!V443)&gt;0, 分類!$M$7,
IF(COUNTIF(分類!$Q$8:$Q$15, 統合マスタ!V443)&gt;0, 分類!$P$7,
"無し"))))))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IF(COUNTIF(分類!$H$8:$H$15, 統合マスタ!V444)&gt;0, 分類!$G$7,
IF(COUNTIF(分類!$K$8:$K$15, 統合マスタ!V444)&gt;0, 分類!$J$7,
IF(COUNTIF(分類!$N$8:$N$15, 統合マスタ!V444)&gt;0, 分類!$M$7,
IF(COUNTIF(分類!$Q$8:$Q$15, 統合マスタ!V444)&gt;0, 分類!$P$7,
"無し"))))))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IF(COUNTIF(分類!$H$8:$H$15, 統合マスタ!V445)&gt;0, 分類!$G$7,
IF(COUNTIF(分類!$K$8:$K$15, 統合マスタ!V445)&gt;0, 分類!$J$7,
IF(COUNTIF(分類!$N$8:$N$15, 統合マスタ!V445)&gt;0, 分類!$M$7,
IF(COUNTIF(分類!$Q$8:$Q$15, 統合マスタ!V445)&gt;0, 分類!$P$7,
"無し"))))))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0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IF(COUNTIF(分類!$H$8:$H$15, 統合マスタ!V446)&gt;0, 分類!$G$7,
IF(COUNTIF(分類!$K$8:$K$15, 統合マスタ!V446)&gt;0, 分類!$J$7,
IF(COUNTIF(分類!$N$8:$N$15, 統合マスタ!V446)&gt;0, 分類!$M$7,
IF(COUNTIF(分類!$Q$8:$Q$15, 統合マスタ!V446)&gt;0, 分類!$P$7,
"無し"))))))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IF(COUNTIF(分類!$H$8:$H$15, 統合マスタ!V447)&gt;0, 分類!$G$7,
IF(COUNTIF(分類!$K$8:$K$15, 統合マスタ!V447)&gt;0, 分類!$J$7,
IF(COUNTIF(分類!$N$8:$N$15, 統合マスタ!V447)&gt;0, 分類!$M$7,
IF(COUNTIF(分類!$Q$8:$Q$15, 統合マスタ!V447)&gt;0, 分類!$P$7,
"無し"))))))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IF(COUNTIF(分類!$H$8:$H$15, 統合マスタ!V448)&gt;0, 分類!$G$7,
IF(COUNTIF(分類!$K$8:$K$15, 統合マスタ!V448)&gt;0, 分類!$J$7,
IF(COUNTIF(分類!$N$8:$N$15, 統合マスタ!V448)&gt;0, 分類!$M$7,
IF(COUNTIF(分類!$Q$8:$Q$15, 統合マスタ!V448)&gt;0, 分類!$P$7,
"無し"))))))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IF(COUNTIF(分類!$H$8:$H$15, 統合マスタ!V449)&gt;0, 分類!$G$7,
IF(COUNTIF(分類!$K$8:$K$15, 統合マスタ!V449)&gt;0, 分類!$J$7,
IF(COUNTIF(分類!$N$8:$N$15, 統合マスタ!V449)&gt;0, 分類!$M$7,
IF(COUNTIF(分類!$Q$8:$Q$15, 統合マスタ!V449)&gt;0, 分類!$P$7,
"無し"))))))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0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IF(COUNTIF(分類!$H$8:$H$15, 統合マスタ!V450)&gt;0, 分類!$G$7,
IF(COUNTIF(分類!$K$8:$K$15, 統合マスタ!V450)&gt;0, 分類!$J$7,
IF(COUNTIF(分類!$N$8:$N$15, 統合マスタ!V450)&gt;0, 分類!$M$7,
IF(COUNTIF(分類!$Q$8:$Q$15, 統合マスタ!V450)&gt;0, 分類!$P$7,
"無し"))))))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0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IF(COUNTIF(分類!$H$8:$H$15, 統合マスタ!V451)&gt;0, 分類!$G$7,
IF(COUNTIF(分類!$K$8:$K$15, 統合マスタ!V451)&gt;0, 分類!$J$7,
IF(COUNTIF(分類!$N$8:$N$15, 統合マスタ!V451)&gt;0, 分類!$M$7,
IF(COUNTIF(分類!$Q$8:$Q$15, 統合マスタ!V451)&gt;0, 分類!$P$7,
"無し"))))))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0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IF(COUNTIF(分類!$H$8:$H$15, 統合マスタ!V452)&gt;0, 分類!$G$7,
IF(COUNTIF(分類!$K$8:$K$15, 統合マスタ!V452)&gt;0, 分類!$J$7,
IF(COUNTIF(分類!$N$8:$N$15, 統合マスタ!V452)&gt;0, 分類!$M$7,
IF(COUNTIF(分類!$Q$8:$Q$15, 統合マスタ!V452)&gt;0, 分類!$P$7,
"無し"))))))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IF(COUNTIF(分類!$H$8:$H$15, 統合マスタ!V453)&gt;0, 分類!$G$7,
IF(COUNTIF(分類!$K$8:$K$15, 統合マスタ!V453)&gt;0, 分類!$J$7,
IF(COUNTIF(分類!$N$8:$N$15, 統合マスタ!V453)&gt;0, 分類!$M$7,
IF(COUNTIF(分類!$Q$8:$Q$15, 統合マスタ!V453)&gt;0, 分類!$P$7,
"無し"))))))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IF(COUNTIF(分類!$H$8:$H$15, 統合マスタ!V454)&gt;0, 分類!$G$7,
IF(COUNTIF(分類!$K$8:$K$15, 統合マスタ!V454)&gt;0, 分類!$J$7,
IF(COUNTIF(分類!$N$8:$N$15, 統合マスタ!V454)&gt;0, 分類!$M$7,
IF(COUNTIF(分類!$Q$8:$Q$15, 統合マスタ!V454)&gt;0, 分類!$P$7,
"無し"))))))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IF(COUNTIF(分類!$H$8:$H$15, 統合マスタ!V455)&gt;0, 分類!$G$7,
IF(COUNTIF(分類!$K$8:$K$15, 統合マスタ!V455)&gt;0, 分類!$J$7,
IF(COUNTIF(分類!$N$8:$N$15, 統合マスタ!V455)&gt;0, 分類!$M$7,
IF(COUNTIF(分類!$Q$8:$Q$15, 統合マスタ!V455)&gt;0, 分類!$P$7,
"無し"))))))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IF(COUNTIF(分類!$H$8:$H$15, 統合マスタ!V456)&gt;0, 分類!$G$7,
IF(COUNTIF(分類!$K$8:$K$15, 統合マスタ!V456)&gt;0, 分類!$J$7,
IF(COUNTIF(分類!$N$8:$N$15, 統合マスタ!V456)&gt;0, 分類!$M$7,
IF(COUNTIF(分類!$Q$8:$Q$15, 統合マスタ!V456)&gt;0, 分類!$P$7,
"無し"))))))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IF(COUNTIF(分類!$H$8:$H$15, 統合マスタ!V457)&gt;0, 分類!$G$7,
IF(COUNTIF(分類!$K$8:$K$15, 統合マスタ!V457)&gt;0, 分類!$J$7,
IF(COUNTIF(分類!$N$8:$N$15, 統合マスタ!V457)&gt;0, 分類!$M$7,
IF(COUNTIF(分類!$Q$8:$Q$15, 統合マスタ!V457)&gt;0, 分類!$P$7,
"無し"))))))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0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IF(COUNTIF(分類!$H$8:$H$15, 統合マスタ!V458)&gt;0, 分類!$G$7,
IF(COUNTIF(分類!$K$8:$K$15, 統合マスタ!V458)&gt;0, 分類!$J$7,
IF(COUNTIF(分類!$N$8:$N$15, 統合マスタ!V458)&gt;0, 分類!$M$7,
IF(COUNTIF(分類!$Q$8:$Q$15, 統合マスタ!V458)&gt;0, 分類!$P$7,
"無し"))))))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0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IF(COUNTIF(分類!$H$8:$H$15, 統合マスタ!V459)&gt;0, 分類!$G$7,
IF(COUNTIF(分類!$K$8:$K$15, 統合マスタ!V459)&gt;0, 分類!$J$7,
IF(COUNTIF(分類!$N$8:$N$15, 統合マスタ!V459)&gt;0, 分類!$M$7,
IF(COUNTIF(分類!$Q$8:$Q$15, 統合マスタ!V459)&gt;0, 分類!$P$7,
"無し"))))))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0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IF(COUNTIF(分類!$H$8:$H$15, 統合マスタ!V460)&gt;0, 分類!$G$7,
IF(COUNTIF(分類!$K$8:$K$15, 統合マスタ!V460)&gt;0, 分類!$J$7,
IF(COUNTIF(分類!$N$8:$N$15, 統合マスタ!V460)&gt;0, 分類!$M$7,
IF(COUNTIF(分類!$Q$8:$Q$15, 統合マスタ!V460)&gt;0, 分類!$P$7,
"無し"))))))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IF(COUNTIF(分類!$H$8:$H$15, 統合マスタ!V461)&gt;0, 分類!$G$7,
IF(COUNTIF(分類!$K$8:$K$15, 統合マスタ!V461)&gt;0, 分類!$J$7,
IF(COUNTIF(分類!$N$8:$N$15, 統合マスタ!V461)&gt;0, 分類!$M$7,
IF(COUNTIF(分類!$Q$8:$Q$15, 統合マスタ!V461)&gt;0, 分類!$P$7,
"無し"))))))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IF(COUNTIF(分類!$H$8:$H$15, 統合マスタ!V462)&gt;0, 分類!$G$7,
IF(COUNTIF(分類!$K$8:$K$15, 統合マスタ!V462)&gt;0, 分類!$J$7,
IF(COUNTIF(分類!$N$8:$N$15, 統合マスタ!V462)&gt;0, 分類!$M$7,
IF(COUNTIF(分類!$Q$8:$Q$15, 統合マスタ!V462)&gt;0, 分類!$P$7,
"無し"))))))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IF(COUNTIF(分類!$H$8:$H$15, 統合マスタ!V463)&gt;0, 分類!$G$7,
IF(COUNTIF(分類!$K$8:$K$15, 統合マスタ!V463)&gt;0, 分類!$J$7,
IF(COUNTIF(分類!$N$8:$N$15, 統合マスタ!V463)&gt;0, 分類!$M$7,
IF(COUNTIF(分類!$Q$8:$Q$15, 統合マスタ!V463)&gt;0, 分類!$P$7,
"無し"))))))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IF(COUNTIF(分類!$H$8:$H$15, 統合マスタ!V464)&gt;0, 分類!$G$7,
IF(COUNTIF(分類!$K$8:$K$15, 統合マスタ!V464)&gt;0, 分類!$J$7,
IF(COUNTIF(分類!$N$8:$N$15, 統合マスタ!V464)&gt;0, 分類!$M$7,
IF(COUNTIF(分類!$Q$8:$Q$15, 統合マスタ!V464)&gt;0, 分類!$P$7,
"無し"))))))</f>
        <v>無し</v>
      </c>
      <c r="AC464" s="27">
        <f t="shared" ca="1" si="22"/>
        <v>460</v>
      </c>
      <c r="AD464" s="27" t="e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#REF!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IF(COUNTIF(分類!$H$8:$H$15, 統合マスタ!V465)&gt;0, 分類!$G$7,
IF(COUNTIF(分類!$K$8:$K$15, 統合マスタ!V465)&gt;0, 分類!$J$7,
IF(COUNTIF(分類!$N$8:$N$15, 統合マスタ!V465)&gt;0, 分類!$M$7,
IF(COUNTIF(分類!$Q$8:$Q$15, 統合マスタ!V465)&gt;0, 分類!$P$7,
"無し"))))))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0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IF(COUNTIF(分類!$H$8:$H$15, 統合マスタ!V466)&gt;0, 分類!$G$7,
IF(COUNTIF(分類!$K$8:$K$15, 統合マスタ!V466)&gt;0, 分類!$J$7,
IF(COUNTIF(分類!$N$8:$N$15, 統合マスタ!V466)&gt;0, 分類!$M$7,
IF(COUNTIF(分類!$Q$8:$Q$15, 統合マスタ!V466)&gt;0, 分類!$P$7,
"無し"))))))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IF(COUNTIF(分類!$H$8:$H$15, 統合マスタ!V467)&gt;0, 分類!$G$7,
IF(COUNTIF(分類!$K$8:$K$15, 統合マスタ!V467)&gt;0, 分類!$J$7,
IF(COUNTIF(分類!$N$8:$N$15, 統合マスタ!V467)&gt;0, 分類!$M$7,
IF(COUNTIF(分類!$Q$8:$Q$15, 統合マスタ!V467)&gt;0, 分類!$P$7,
"無し"))))))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0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IF(COUNTIF(分類!$H$8:$H$15, 統合マスタ!V468)&gt;0, 分類!$G$7,
IF(COUNTIF(分類!$K$8:$K$15, 統合マスタ!V468)&gt;0, 分類!$J$7,
IF(COUNTIF(分類!$N$8:$N$15, 統合マスタ!V468)&gt;0, 分類!$M$7,
IF(COUNTIF(分類!$Q$8:$Q$15, 統合マスタ!V468)&gt;0, 分類!$P$7,
"無し"))))))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0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IF(COUNTIF(分類!$H$8:$H$15, 統合マスタ!V469)&gt;0, 分類!$G$7,
IF(COUNTIF(分類!$K$8:$K$15, 統合マスタ!V469)&gt;0, 分類!$J$7,
IF(COUNTIF(分類!$N$8:$N$15, 統合マスタ!V469)&gt;0, 分類!$M$7,
IF(COUNTIF(分類!$Q$8:$Q$15, 統合マスタ!V469)&gt;0, 分類!$P$7,
"無し"))))))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IF(COUNTIF(分類!$H$8:$H$15, 統合マスタ!V470)&gt;0, 分類!$G$7,
IF(COUNTIF(分類!$K$8:$K$15, 統合マスタ!V470)&gt;0, 分類!$J$7,
IF(COUNTIF(分類!$N$8:$N$15, 統合マスタ!V470)&gt;0, 分類!$M$7,
IF(COUNTIF(分類!$Q$8:$Q$15, 統合マスタ!V470)&gt;0, 分類!$P$7,
"無し"))))))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IF(COUNTIF(分類!$H$8:$H$15, 統合マスタ!V471)&gt;0, 分類!$G$7,
IF(COUNTIF(分類!$K$8:$K$15, 統合マスタ!V471)&gt;0, 分類!$J$7,
IF(COUNTIF(分類!$N$8:$N$15, 統合マスタ!V471)&gt;0, 分類!$M$7,
IF(COUNTIF(分類!$Q$8:$Q$15, 統合マスタ!V471)&gt;0, 分類!$P$7,
"無し"))))))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IF(COUNTIF(分類!$H$8:$H$15, 統合マスタ!V472)&gt;0, 分類!$G$7,
IF(COUNTIF(分類!$K$8:$K$15, 統合マスタ!V472)&gt;0, 分類!$J$7,
IF(COUNTIF(分類!$N$8:$N$15, 統合マスタ!V472)&gt;0, 分類!$M$7,
IF(COUNTIF(分類!$Q$8:$Q$15, 統合マスタ!V472)&gt;0, 分類!$P$7,
"無し"))))))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0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IF(COUNTIF(分類!$H$8:$H$15, 統合マスタ!V473)&gt;0, 分類!$G$7,
IF(COUNTIF(分類!$K$8:$K$15, 統合マスタ!V473)&gt;0, 分類!$J$7,
IF(COUNTIF(分類!$N$8:$N$15, 統合マスタ!V473)&gt;0, 分類!$M$7,
IF(COUNTIF(分類!$Q$8:$Q$15, 統合マスタ!V473)&gt;0, 分類!$P$7,
"無し"))))))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0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IF(COUNTIF(分類!$H$8:$H$15, 統合マスタ!V474)&gt;0, 分類!$G$7,
IF(COUNTIF(分類!$K$8:$K$15, 統合マスタ!V474)&gt;0, 分類!$J$7,
IF(COUNTIF(分類!$N$8:$N$15, 統合マスタ!V474)&gt;0, 分類!$M$7,
IF(COUNTIF(分類!$Q$8:$Q$15, 統合マスタ!V474)&gt;0, 分類!$P$7,
"無し"))))))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0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IF(COUNTIF(分類!$H$8:$H$15, 統合マスタ!V475)&gt;0, 分類!$G$7,
IF(COUNTIF(分類!$K$8:$K$15, 統合マスタ!V475)&gt;0, 分類!$J$7,
IF(COUNTIF(分類!$N$8:$N$15, 統合マスタ!V475)&gt;0, 分類!$M$7,
IF(COUNTIF(分類!$Q$8:$Q$15, 統合マスタ!V475)&gt;0, 分類!$P$7,
"無し"))))))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IF(COUNTIF(分類!$H$8:$H$15, 統合マスタ!V476)&gt;0, 分類!$G$7,
IF(COUNTIF(分類!$K$8:$K$15, 統合マスタ!V476)&gt;0, 分類!$J$7,
IF(COUNTIF(分類!$N$8:$N$15, 統合マスタ!V476)&gt;0, 分類!$M$7,
IF(COUNTIF(分類!$Q$8:$Q$15, 統合マスタ!V476)&gt;0, 分類!$P$7,
"無し"))))))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IF(COUNTIF(分類!$H$8:$H$15, 統合マスタ!V477)&gt;0, 分類!$G$7,
IF(COUNTIF(分類!$K$8:$K$15, 統合マスタ!V477)&gt;0, 分類!$J$7,
IF(COUNTIF(分類!$N$8:$N$15, 統合マスタ!V477)&gt;0, 分類!$M$7,
IF(COUNTIF(分類!$Q$8:$Q$15, 統合マスタ!V477)&gt;0, 分類!$P$7,
"無し"))))))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IF(COUNTIF(分類!$H$8:$H$15, 統合マスタ!V478)&gt;0, 分類!$G$7,
IF(COUNTIF(分類!$K$8:$K$15, 統合マスタ!V478)&gt;0, 分類!$J$7,
IF(COUNTIF(分類!$N$8:$N$15, 統合マスタ!V478)&gt;0, 分類!$M$7,
IF(COUNTIF(分類!$Q$8:$Q$15, 統合マスタ!V478)&gt;0, 分類!$P$7,
"無し"))))))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IF(COUNTIF(分類!$H$8:$H$15, 統合マスタ!V479)&gt;0, 分類!$G$7,
IF(COUNTIF(分類!$K$8:$K$15, 統合マスタ!V479)&gt;0, 分類!$J$7,
IF(COUNTIF(分類!$N$8:$N$15, 統合マスタ!V479)&gt;0, 分類!$M$7,
IF(COUNTIF(分類!$Q$8:$Q$15, 統合マスタ!V479)&gt;0, 分類!$P$7,
"無し"))))))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IF(COUNTIF(分類!$H$8:$H$15, 統合マスタ!V480)&gt;0, 分類!$G$7,
IF(COUNTIF(分類!$K$8:$K$15, 統合マスタ!V480)&gt;0, 分類!$J$7,
IF(COUNTIF(分類!$N$8:$N$15, 統合マスタ!V480)&gt;0, 分類!$M$7,
IF(COUNTIF(分類!$Q$8:$Q$15, 統合マスタ!V480)&gt;0, 分類!$P$7,
"無し"))))))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0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IF(COUNTIF(分類!$H$8:$H$15, 統合マスタ!V481)&gt;0, 分類!$G$7,
IF(COUNTIF(分類!$K$8:$K$15, 統合マスタ!V481)&gt;0, 分類!$J$7,
IF(COUNTIF(分類!$N$8:$N$15, 統合マスタ!V481)&gt;0, 分類!$M$7,
IF(COUNTIF(分類!$Q$8:$Q$15, 統合マスタ!V481)&gt;0, 分類!$P$7,
"無し"))))))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0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IF(COUNTIF(分類!$H$8:$H$15, 統合マスタ!V482)&gt;0, 分類!$G$7,
IF(COUNTIF(分類!$K$8:$K$15, 統合マスタ!V482)&gt;0, 分類!$J$7,
IF(COUNTIF(分類!$N$8:$N$15, 統合マスタ!V482)&gt;0, 分類!$M$7,
IF(COUNTIF(分類!$Q$8:$Q$15, 統合マスタ!V482)&gt;0, 分類!$P$7,
"無し"))))))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IF(COUNTIF(分類!$H$8:$H$15, 統合マスタ!V483)&gt;0, 分類!$G$7,
IF(COUNTIF(分類!$K$8:$K$15, 統合マスタ!V483)&gt;0, 分類!$J$7,
IF(COUNTIF(分類!$N$8:$N$15, 統合マスタ!V483)&gt;0, 分類!$M$7,
IF(COUNTIF(分類!$Q$8:$Q$15, 統合マスタ!V483)&gt;0, 分類!$P$7,
"無し"))))))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IF(COUNTIF(分類!$H$8:$H$15, 統合マスタ!V484)&gt;0, 分類!$G$7,
IF(COUNTIF(分類!$K$8:$K$15, 統合マスタ!V484)&gt;0, 分類!$J$7,
IF(COUNTIF(分類!$N$8:$N$15, 統合マスタ!V484)&gt;0, 分類!$M$7,
IF(COUNTIF(分類!$Q$8:$Q$15, 統合マスタ!V484)&gt;0, 分類!$P$7,
"無し"))))))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IF(COUNTIF(分類!$H$8:$H$15, 統合マスタ!V485)&gt;0, 分類!$G$7,
IF(COUNTIF(分類!$K$8:$K$15, 統合マスタ!V485)&gt;0, 分類!$J$7,
IF(COUNTIF(分類!$N$8:$N$15, 統合マスタ!V485)&gt;0, 分類!$M$7,
IF(COUNTIF(分類!$Q$8:$Q$15, 統合マスタ!V485)&gt;0, 分類!$P$7,
"無し"))))))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IF(COUNTIF(分類!$H$8:$H$15, 統合マスタ!V486)&gt;0, 分類!$G$7,
IF(COUNTIF(分類!$K$8:$K$15, 統合マスタ!V486)&gt;0, 分類!$J$7,
IF(COUNTIF(分類!$N$8:$N$15, 統合マスタ!V486)&gt;0, 分類!$M$7,
IF(COUNTIF(分類!$Q$8:$Q$15, 統合マスタ!V486)&gt;0, 分類!$P$7,
"無し"))))))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0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IF(COUNTIF(分類!$H$8:$H$15, 統合マスタ!V487)&gt;0, 分類!$G$7,
IF(COUNTIF(分類!$K$8:$K$15, 統合マスタ!V487)&gt;0, 分類!$J$7,
IF(COUNTIF(分類!$N$8:$N$15, 統合マスタ!V487)&gt;0, 分類!$M$7,
IF(COUNTIF(分類!$Q$8:$Q$15, 統合マスタ!V487)&gt;0, 分類!$P$7,
"無し"))))))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0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IF(COUNTIF(分類!$H$8:$H$15, 統合マスタ!V488)&gt;0, 分類!$G$7,
IF(COUNTIF(分類!$K$8:$K$15, 統合マスタ!V488)&gt;0, 分類!$J$7,
IF(COUNTIF(分類!$N$8:$N$15, 統合マスタ!V488)&gt;0, 分類!$M$7,
IF(COUNTIF(分類!$Q$8:$Q$15, 統合マスタ!V488)&gt;0, 分類!$P$7,
"無し"))))))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IF(COUNTIF(分類!$H$8:$H$15, 統合マスタ!V489)&gt;0, 分類!$G$7,
IF(COUNTIF(分類!$K$8:$K$15, 統合マスタ!V489)&gt;0, 分類!$J$7,
IF(COUNTIF(分類!$N$8:$N$15, 統合マスタ!V489)&gt;0, 分類!$M$7,
IF(COUNTIF(分類!$Q$8:$Q$15, 統合マスタ!V489)&gt;0, 分類!$P$7,
"無し"))))))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IF(COUNTIF(分類!$H$8:$H$15, 統合マスタ!V490)&gt;0, 分類!$G$7,
IF(COUNTIF(分類!$K$8:$K$15, 統合マスタ!V490)&gt;0, 分類!$J$7,
IF(COUNTIF(分類!$N$8:$N$15, 統合マスタ!V490)&gt;0, 分類!$M$7,
IF(COUNTIF(分類!$Q$8:$Q$15, 統合マスタ!V490)&gt;0, 分類!$P$7,
"無し"))))))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IF(COUNTIF(分類!$H$8:$H$15, 統合マスタ!V491)&gt;0, 分類!$G$7,
IF(COUNTIF(分類!$K$8:$K$15, 統合マスタ!V491)&gt;0, 分類!$J$7,
IF(COUNTIF(分類!$N$8:$N$15, 統合マスタ!V491)&gt;0, 分類!$M$7,
IF(COUNTIF(分類!$Q$8:$Q$15, 統合マスタ!V491)&gt;0, 分類!$P$7,
"無し"))))))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IF(COUNTIF(分類!$H$8:$H$15, 統合マスタ!V492)&gt;0, 分類!$G$7,
IF(COUNTIF(分類!$K$8:$K$15, 統合マスタ!V492)&gt;0, 分類!$J$7,
IF(COUNTIF(分類!$N$8:$N$15, 統合マスタ!V492)&gt;0, 分類!$M$7,
IF(COUNTIF(分類!$Q$8:$Q$15, 統合マスタ!V492)&gt;0, 分類!$P$7,
"無し"))))))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0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IF(COUNTIF(分類!$H$8:$H$15, 統合マスタ!V493)&gt;0, 分類!$G$7,
IF(COUNTIF(分類!$K$8:$K$15, 統合マスタ!V493)&gt;0, 分類!$J$7,
IF(COUNTIF(分類!$N$8:$N$15, 統合マスタ!V493)&gt;0, 分類!$M$7,
IF(COUNTIF(分類!$Q$8:$Q$15, 統合マスタ!V493)&gt;0, 分類!$P$7,
"無し"))))))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0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IF(COUNTIF(分類!$H$8:$H$15, 統合マスタ!V494)&gt;0, 分類!$G$7,
IF(COUNTIF(分類!$K$8:$K$15, 統合マスタ!V494)&gt;0, 分類!$J$7,
IF(COUNTIF(分類!$N$8:$N$15, 統合マスタ!V494)&gt;0, 分類!$M$7,
IF(COUNTIF(分類!$Q$8:$Q$15, 統合マスタ!V494)&gt;0, 分類!$P$7,
"無し"))))))</f>
        <v>無し</v>
      </c>
      <c r="AC494" s="27">
        <f t="shared" ca="1" si="22"/>
        <v>490</v>
      </c>
      <c r="AD494" s="27" t="e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#REF!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IF(COUNTIF(分類!$H$8:$H$15, 統合マスタ!V495)&gt;0, 分類!$G$7,
IF(COUNTIF(分類!$K$8:$K$15, 統合マスタ!V495)&gt;0, 分類!$J$7,
IF(COUNTIF(分類!$N$8:$N$15, 統合マスタ!V495)&gt;0, 分類!$M$7,
IF(COUNTIF(分類!$Q$8:$Q$15, 統合マスタ!V495)&gt;0, 分類!$P$7,
"無し"))))))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IF(COUNTIF(分類!$H$8:$H$15, 統合マスタ!V496)&gt;0, 分類!$G$7,
IF(COUNTIF(分類!$K$8:$K$15, 統合マスタ!V496)&gt;0, 分類!$J$7,
IF(COUNTIF(分類!$N$8:$N$15, 統合マスタ!V496)&gt;0, 分類!$M$7,
IF(COUNTIF(分類!$Q$8:$Q$15, 統合マスタ!V496)&gt;0, 分類!$P$7,
"無し"))))))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IF(COUNTIF(分類!$H$8:$H$15, 統合マスタ!V497)&gt;0, 分類!$G$7,
IF(COUNTIF(分類!$K$8:$K$15, 統合マスタ!V497)&gt;0, 分類!$J$7,
IF(COUNTIF(分類!$N$8:$N$15, 統合マスタ!V497)&gt;0, 分類!$M$7,
IF(COUNTIF(分類!$Q$8:$Q$15, 統合マスタ!V497)&gt;0, 分類!$P$7,
"無し"))))))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0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IF(COUNTIF(分類!$H$8:$H$15, 統合マスタ!V498)&gt;0, 分類!$G$7,
IF(COUNTIF(分類!$K$8:$K$15, 統合マスタ!V498)&gt;0, 分類!$J$7,
IF(COUNTIF(分類!$N$8:$N$15, 統合マスタ!V498)&gt;0, 分類!$M$7,
IF(COUNTIF(分類!$Q$8:$Q$15, 統合マスタ!V498)&gt;0, 分類!$P$7,
"無し"))))))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IF(COUNTIF(分類!$H$8:$H$15, 統合マスタ!V499)&gt;0, 分類!$G$7,
IF(COUNTIF(分類!$K$8:$K$15, 統合マスタ!V499)&gt;0, 分類!$J$7,
IF(COUNTIF(分類!$N$8:$N$15, 統合マスタ!V499)&gt;0, 分類!$M$7,
IF(COUNTIF(分類!$Q$8:$Q$15, 統合マスタ!V499)&gt;0, 分類!$P$7,
"無し"))))))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IF(COUNTIF(分類!$H$8:$H$15, 統合マスタ!V500)&gt;0, 分類!$G$7,
IF(COUNTIF(分類!$K$8:$K$15, 統合マスタ!V500)&gt;0, 分類!$J$7,
IF(COUNTIF(分類!$N$8:$N$15, 統合マスタ!V500)&gt;0, 分類!$M$7,
IF(COUNTIF(分類!$Q$8:$Q$15, 統合マスタ!V500)&gt;0, 分類!$P$7,
"無し"))))))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IF(COUNTIF(分類!$H$8:$H$15, 統合マスタ!V501)&gt;0, 分類!$G$7,
IF(COUNTIF(分類!$K$8:$K$15, 統合マスタ!V501)&gt;0, 分類!$J$7,
IF(COUNTIF(分類!$N$8:$N$15, 統合マスタ!V501)&gt;0, 分類!$M$7,
IF(COUNTIF(分類!$Q$8:$Q$15, 統合マスタ!V501)&gt;0, 分類!$P$7,
"無し"))))))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IF(COUNTIF(分類!$H$8:$H$15, 統合マスタ!V502)&gt;0, 分類!$G$7,
IF(COUNTIF(分類!$K$8:$K$15, 統合マスタ!V502)&gt;0, 分類!$J$7,
IF(COUNTIF(分類!$N$8:$N$15, 統合マスタ!V502)&gt;0, 分類!$M$7,
IF(COUNTIF(分類!$Q$8:$Q$15, 統合マスタ!V502)&gt;0, 分類!$P$7,
"無し"))))))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IF(COUNTIF(分類!$H$8:$H$15, 統合マスタ!V503)&gt;0, 分類!$G$7,
IF(COUNTIF(分類!$K$8:$K$15, 統合マスタ!V503)&gt;0, 分類!$J$7,
IF(COUNTIF(分類!$N$8:$N$15, 統合マスタ!V503)&gt;0, 分類!$M$7,
IF(COUNTIF(分類!$Q$8:$Q$15, 統合マスタ!V503)&gt;0, 分類!$P$7,
"無し"))))))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IF(COUNTIF(分類!$H$8:$H$15, 統合マスタ!V504)&gt;0, 分類!$G$7,
IF(COUNTIF(分類!$K$8:$K$15, 統合マスタ!V504)&gt;0, 分類!$J$7,
IF(COUNTIF(分類!$N$8:$N$15, 統合マスタ!V504)&gt;0, 分類!$M$7,
IF(COUNTIF(分類!$Q$8:$Q$15, 統合マスタ!V504)&gt;0, 分類!$P$7,
"無し"))))))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IF(COUNTIF(分類!$H$8:$H$15, 統合マスタ!V505)&gt;0, 分類!$G$7,
IF(COUNTIF(分類!$K$8:$K$15, 統合マスタ!V505)&gt;0, 分類!$J$7,
IF(COUNTIF(分類!$N$8:$N$15, 統合マスタ!V505)&gt;0, 分類!$M$7,
IF(COUNTIF(分類!$Q$8:$Q$15, 統合マスタ!V505)&gt;0, 分類!$P$7,
"無し"))))))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0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IF(COUNTIF(分類!$H$8:$H$15, 統合マスタ!V506)&gt;0, 分類!$G$7,
IF(COUNTIF(分類!$K$8:$K$15, 統合マスタ!V506)&gt;0, 分類!$J$7,
IF(COUNTIF(分類!$N$8:$N$15, 統合マスタ!V506)&gt;0, 分類!$M$7,
IF(COUNTIF(分類!$Q$8:$Q$15, 統合マスタ!V506)&gt;0, 分類!$P$7,
"無し"))))))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0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IF(COUNTIF(分類!$H$8:$H$15, 統合マスタ!V507)&gt;0, 分類!$G$7,
IF(COUNTIF(分類!$K$8:$K$15, 統合マスタ!V507)&gt;0, 分類!$J$7,
IF(COUNTIF(分類!$N$8:$N$15, 統合マスタ!V507)&gt;0, 分類!$M$7,
IF(COUNTIF(分類!$Q$8:$Q$15, 統合マスタ!V507)&gt;0, 分類!$P$7,
"無し"))))))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IF(COUNTIF(分類!$H$8:$H$15, 統合マスタ!V508)&gt;0, 分類!$G$7,
IF(COUNTIF(分類!$K$8:$K$15, 統合マスタ!V508)&gt;0, 分類!$J$7,
IF(COUNTIF(分類!$N$8:$N$15, 統合マスタ!V508)&gt;0, 分類!$M$7,
IF(COUNTIF(分類!$Q$8:$Q$15, 統合マスタ!V508)&gt;0, 分類!$P$7,
"無し"))))))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0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IF(COUNTIF(分類!$H$8:$H$15, 統合マスタ!V509)&gt;0, 分類!$G$7,
IF(COUNTIF(分類!$K$8:$K$15, 統合マスタ!V509)&gt;0, 分類!$J$7,
IF(COUNTIF(分類!$N$8:$N$15, 統合マスタ!V509)&gt;0, 分類!$M$7,
IF(COUNTIF(分類!$Q$8:$Q$15, 統合マスタ!V509)&gt;0, 分類!$P$7,
"無し"))))))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0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IF(COUNTIF(分類!$H$8:$H$15, 統合マスタ!V510)&gt;0, 分類!$G$7,
IF(COUNTIF(分類!$K$8:$K$15, 統合マスタ!V510)&gt;0, 分類!$J$7,
IF(COUNTIF(分類!$N$8:$N$15, 統合マスタ!V510)&gt;0, 分類!$M$7,
IF(COUNTIF(分類!$Q$8:$Q$15, 統合マスタ!V510)&gt;0, 分類!$P$7,
"無し"))))))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IF(COUNTIF(分類!$H$8:$H$15, 統合マスタ!V511)&gt;0, 分類!$G$7,
IF(COUNTIF(分類!$K$8:$K$15, 統合マスタ!V511)&gt;0, 分類!$J$7,
IF(COUNTIF(分類!$N$8:$N$15, 統合マスタ!V511)&gt;0, 分類!$M$7,
IF(COUNTIF(分類!$Q$8:$Q$15, 統合マスタ!V511)&gt;0, 分類!$P$7,
"無し"))))))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IF(COUNTIF(分類!$H$8:$H$15, 統合マスタ!V512)&gt;0, 分類!$G$7,
IF(COUNTIF(分類!$K$8:$K$15, 統合マスタ!V512)&gt;0, 分類!$J$7,
IF(COUNTIF(分類!$N$8:$N$15, 統合マスタ!V512)&gt;0, 分類!$M$7,
IF(COUNTIF(分類!$Q$8:$Q$15, 統合マスタ!V512)&gt;0, 分類!$P$7,
"無し"))))))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IF(COUNTIF(分類!$H$8:$H$15, 統合マスタ!V513)&gt;0, 分類!$G$7,
IF(COUNTIF(分類!$K$8:$K$15, 統合マスタ!V513)&gt;0, 分類!$J$7,
IF(COUNTIF(分類!$N$8:$N$15, 統合マスタ!V513)&gt;0, 分類!$M$7,
IF(COUNTIF(分類!$Q$8:$Q$15, 統合マスタ!V513)&gt;0, 分類!$P$7,
"無し"))))))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IF(COUNTIF(分類!$H$8:$H$15, 統合マスタ!V514)&gt;0, 分類!$G$7,
IF(COUNTIF(分類!$K$8:$K$15, 統合マスタ!V514)&gt;0, 分類!$J$7,
IF(COUNTIF(分類!$N$8:$N$15, 統合マスタ!V514)&gt;0, 分類!$M$7,
IF(COUNTIF(分類!$Q$8:$Q$15, 統合マスタ!V514)&gt;0, 分類!$P$7,
"無し"))))))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IF(COUNTIF(分類!$H$8:$H$15, 統合マスタ!V515)&gt;0, 分類!$G$7,
IF(COUNTIF(分類!$K$8:$K$15, 統合マスタ!V515)&gt;0, 分類!$J$7,
IF(COUNTIF(分類!$N$8:$N$15, 統合マスタ!V515)&gt;0, 分類!$M$7,
IF(COUNTIF(分類!$Q$8:$Q$15, 統合マスタ!V515)&gt;0, 分類!$P$7,
"無し"))))))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IF(COUNTIF(分類!$H$8:$H$15, 統合マスタ!V516)&gt;0, 分類!$G$7,
IF(COUNTIF(分類!$K$8:$K$15, 統合マスタ!V516)&gt;0, 分類!$J$7,
IF(COUNTIF(分類!$N$8:$N$15, 統合マスタ!V516)&gt;0, 分類!$M$7,
IF(COUNTIF(分類!$Q$8:$Q$15, 統合マスタ!V516)&gt;0, 分類!$P$7,
"無し"))))))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IF(COUNTIF(分類!$H$8:$H$15, 統合マスタ!V517)&gt;0, 分類!$G$7,
IF(COUNTIF(分類!$K$8:$K$15, 統合マスタ!V517)&gt;0, 分類!$J$7,
IF(COUNTIF(分類!$N$8:$N$15, 統合マスタ!V517)&gt;0, 分類!$M$7,
IF(COUNTIF(分類!$Q$8:$Q$15, 統合マスタ!V517)&gt;0, 分類!$P$7,
"無し"))))))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IF(COUNTIF(分類!$H$8:$H$15, 統合マスタ!V518)&gt;0, 分類!$G$7,
IF(COUNTIF(分類!$K$8:$K$15, 統合マスタ!V518)&gt;0, 分類!$J$7,
IF(COUNTIF(分類!$N$8:$N$15, 統合マスタ!V518)&gt;0, 分類!$M$7,
IF(COUNTIF(分類!$Q$8:$Q$15, 統合マスタ!V518)&gt;0, 分類!$P$7,
"無し"))))))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0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IF(COUNTIF(分類!$H$8:$H$15, 統合マスタ!V519)&gt;0, 分類!$G$7,
IF(COUNTIF(分類!$K$8:$K$15, 統合マスタ!V519)&gt;0, 分類!$J$7,
IF(COUNTIF(分類!$N$8:$N$15, 統合マスタ!V519)&gt;0, 分類!$M$7,
IF(COUNTIF(分類!$Q$8:$Q$15, 統合マスタ!V519)&gt;0, 分類!$P$7,
"無し"))))))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0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IF(COUNTIF(分類!$H$8:$H$15, 統合マスタ!V520)&gt;0, 分類!$G$7,
IF(COUNTIF(分類!$K$8:$K$15, 統合マスタ!V520)&gt;0, 分類!$J$7,
IF(COUNTIF(分類!$N$8:$N$15, 統合マスタ!V520)&gt;0, 分類!$M$7,
IF(COUNTIF(分類!$Q$8:$Q$15, 統合マスタ!V520)&gt;0, 分類!$P$7,
"無し"))))))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IF(COUNTIF(分類!$H$8:$H$15, 統合マスタ!V521)&gt;0, 分類!$G$7,
IF(COUNTIF(分類!$K$8:$K$15, 統合マスタ!V521)&gt;0, 分類!$J$7,
IF(COUNTIF(分類!$N$8:$N$15, 統合マスタ!V521)&gt;0, 分類!$M$7,
IF(COUNTIF(分類!$Q$8:$Q$15, 統合マスタ!V521)&gt;0, 分類!$P$7,
"無し"))))))</f>
        <v>無し</v>
      </c>
      <c r="AC521" s="27">
        <f t="shared" ca="1" si="25"/>
        <v>200517</v>
      </c>
      <c r="AD521" s="27" t="e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#REF!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IF(COUNTIF(分類!$H$8:$H$15, 統合マスタ!V522)&gt;0, 分類!$G$7,
IF(COUNTIF(分類!$K$8:$K$15, 統合マスタ!V522)&gt;0, 分類!$J$7,
IF(COUNTIF(分類!$N$8:$N$15, 統合マスタ!V522)&gt;0, 分類!$M$7,
IF(COUNTIF(分類!$Q$8:$Q$15, 統合マスタ!V522)&gt;0, 分類!$P$7,
"無し"))))))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IF(COUNTIF(分類!$H$8:$H$15, 統合マスタ!V523)&gt;0, 分類!$G$7,
IF(COUNTIF(分類!$K$8:$K$15, 統合マスタ!V523)&gt;0, 分類!$J$7,
IF(COUNTIF(分類!$N$8:$N$15, 統合マスタ!V523)&gt;0, 分類!$M$7,
IF(COUNTIF(分類!$Q$8:$Q$15, 統合マスタ!V523)&gt;0, 分類!$P$7,
"無し"))))))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IF(COUNTIF(分類!$H$8:$H$15, 統合マスタ!V524)&gt;0, 分類!$G$7,
IF(COUNTIF(分類!$K$8:$K$15, 統合マスタ!V524)&gt;0, 分類!$J$7,
IF(COUNTIF(分類!$N$8:$N$15, 統合マスタ!V524)&gt;0, 分類!$M$7,
IF(COUNTIF(分類!$Q$8:$Q$15, 統合マスタ!V524)&gt;0, 分類!$P$7,
"無し"))))))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IF(COUNTIF(分類!$H$8:$H$15, 統合マスタ!V525)&gt;0, 分類!$G$7,
IF(COUNTIF(分類!$K$8:$K$15, 統合マスタ!V525)&gt;0, 分類!$J$7,
IF(COUNTIF(分類!$N$8:$N$15, 統合マスタ!V525)&gt;0, 分類!$M$7,
IF(COUNTIF(分類!$Q$8:$Q$15, 統合マスタ!V525)&gt;0, 分類!$P$7,
"無し"))))))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0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IF(COUNTIF(分類!$H$8:$H$15, 統合マスタ!V526)&gt;0, 分類!$G$7,
IF(COUNTIF(分類!$K$8:$K$15, 統合マスタ!V526)&gt;0, 分類!$J$7,
IF(COUNTIF(分類!$N$8:$N$15, 統合マスタ!V526)&gt;0, 分類!$M$7,
IF(COUNTIF(分類!$Q$8:$Q$15, 統合マスタ!V526)&gt;0, 分類!$P$7,
"無し"))))))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0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IF(COUNTIF(分類!$H$8:$H$15, 統合マスタ!V527)&gt;0, 分類!$G$7,
IF(COUNTIF(分類!$K$8:$K$15, 統合マスタ!V527)&gt;0, 分類!$J$7,
IF(COUNTIF(分類!$N$8:$N$15, 統合マスタ!V527)&gt;0, 分類!$M$7,
IF(COUNTIF(分類!$Q$8:$Q$15, 統合マスタ!V527)&gt;0, 分類!$P$7,
"無し"))))))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IF(COUNTIF(分類!$H$8:$H$15, 統合マスタ!V528)&gt;0, 分類!$G$7,
IF(COUNTIF(分類!$K$8:$K$15, 統合マスタ!V528)&gt;0, 分類!$J$7,
IF(COUNTIF(分類!$N$8:$N$15, 統合マスタ!V528)&gt;0, 分類!$M$7,
IF(COUNTIF(分類!$Q$8:$Q$15, 統合マスタ!V528)&gt;0, 分類!$P$7,
"無し"))))))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0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IF(COUNTIF(分類!$H$8:$H$15, 統合マスタ!V529)&gt;0, 分類!$G$7,
IF(COUNTIF(分類!$K$8:$K$15, 統合マスタ!V529)&gt;0, 分類!$J$7,
IF(COUNTIF(分類!$N$8:$N$15, 統合マスタ!V529)&gt;0, 分類!$M$7,
IF(COUNTIF(分類!$Q$8:$Q$15, 統合マスタ!V529)&gt;0, 分類!$P$7,
"無し"))))))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0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IF(COUNTIF(分類!$H$8:$H$15, 統合マスタ!V530)&gt;0, 分類!$G$7,
IF(COUNTIF(分類!$K$8:$K$15, 統合マスタ!V530)&gt;0, 分類!$J$7,
IF(COUNTIF(分類!$N$8:$N$15, 統合マスタ!V530)&gt;0, 分類!$M$7,
IF(COUNTIF(分類!$Q$8:$Q$15, 統合マスタ!V530)&gt;0, 分類!$P$7,
"無し"))))))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IF(COUNTIF(分類!$H$8:$H$15, 統合マスタ!V531)&gt;0, 分類!$G$7,
IF(COUNTIF(分類!$K$8:$K$15, 統合マスタ!V531)&gt;0, 分類!$J$7,
IF(COUNTIF(分類!$N$8:$N$15, 統合マスタ!V531)&gt;0, 分類!$M$7,
IF(COUNTIF(分類!$Q$8:$Q$15, 統合マスタ!V531)&gt;0, 分類!$P$7,
"無し"))))))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IF(COUNTIF(分類!$H$8:$H$15, 統合マスタ!V532)&gt;0, 分類!$G$7,
IF(COUNTIF(分類!$K$8:$K$15, 統合マスタ!V532)&gt;0, 分類!$J$7,
IF(COUNTIF(分類!$N$8:$N$15, 統合マスタ!V532)&gt;0, 分類!$M$7,
IF(COUNTIF(分類!$Q$8:$Q$15, 統合マスタ!V532)&gt;0, 分類!$P$7,
"無し"))))))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IF(COUNTIF(分類!$H$8:$H$15, 統合マスタ!V533)&gt;0, 分類!$G$7,
IF(COUNTIF(分類!$K$8:$K$15, 統合マスタ!V533)&gt;0, 分類!$J$7,
IF(COUNTIF(分類!$N$8:$N$15, 統合マスタ!V533)&gt;0, 分類!$M$7,
IF(COUNTIF(分類!$Q$8:$Q$15, 統合マスタ!V533)&gt;0, 分類!$P$7,
"無し"))))))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IF(COUNTIF(分類!$H$8:$H$15, 統合マスタ!V534)&gt;0, 分類!$G$7,
IF(COUNTIF(分類!$K$8:$K$15, 統合マスタ!V534)&gt;0, 分類!$J$7,
IF(COUNTIF(分類!$N$8:$N$15, 統合マスタ!V534)&gt;0, 分類!$M$7,
IF(COUNTIF(分類!$Q$8:$Q$15, 統合マスタ!V534)&gt;0, 分類!$P$7,
"無し"))))))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IF(COUNTIF(分類!$H$8:$H$15, 統合マスタ!V535)&gt;0, 分類!$G$7,
IF(COUNTIF(分類!$K$8:$K$15, 統合マスタ!V535)&gt;0, 分類!$J$7,
IF(COUNTIF(分類!$N$8:$N$15, 統合マスタ!V535)&gt;0, 分類!$M$7,
IF(COUNTIF(分類!$Q$8:$Q$15, 統合マスタ!V535)&gt;0, 分類!$P$7,
"無し"))))))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IF(COUNTIF(分類!$H$8:$H$15, 統合マスタ!V536)&gt;0, 分類!$G$7,
IF(COUNTIF(分類!$K$8:$K$15, 統合マスタ!V536)&gt;0, 分類!$J$7,
IF(COUNTIF(分類!$N$8:$N$15, 統合マスタ!V536)&gt;0, 分類!$M$7,
IF(COUNTIF(分類!$Q$8:$Q$15, 統合マスタ!V536)&gt;0, 分類!$P$7,
"無し"))))))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IF(COUNTIF(分類!$H$8:$H$15, 統合マスタ!V537)&gt;0, 分類!$G$7,
IF(COUNTIF(分類!$K$8:$K$15, 統合マスタ!V537)&gt;0, 分類!$J$7,
IF(COUNTIF(分類!$N$8:$N$15, 統合マスタ!V537)&gt;0, 分類!$M$7,
IF(COUNTIF(分類!$Q$8:$Q$15, 統合マスタ!V537)&gt;0, 分類!$P$7,
"無し"))))))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IF(COUNTIF(分類!$H$8:$H$15, 統合マスタ!V538)&gt;0, 分類!$G$7,
IF(COUNTIF(分類!$K$8:$K$15, 統合マスタ!V538)&gt;0, 分類!$J$7,
IF(COUNTIF(分類!$N$8:$N$15, 統合マスタ!V538)&gt;0, 分類!$M$7,
IF(COUNTIF(分類!$Q$8:$Q$15, 統合マスタ!V538)&gt;0, 分類!$P$7,
"無し"))))))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IF(COUNTIF(分類!$H$8:$H$15, 統合マスタ!V539)&gt;0, 分類!$G$7,
IF(COUNTIF(分類!$K$8:$K$15, 統合マスタ!V539)&gt;0, 分類!$J$7,
IF(COUNTIF(分類!$N$8:$N$15, 統合マスタ!V539)&gt;0, 分類!$M$7,
IF(COUNTIF(分類!$Q$8:$Q$15, 統合マスタ!V539)&gt;0, 分類!$P$7,
"無し"))))))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0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IF(COUNTIF(分類!$H$8:$H$15, 統合マスタ!V540)&gt;0, 分類!$G$7,
IF(COUNTIF(分類!$K$8:$K$15, 統合マスタ!V540)&gt;0, 分類!$J$7,
IF(COUNTIF(分類!$N$8:$N$15, 統合マスタ!V540)&gt;0, 分類!$M$7,
IF(COUNTIF(分類!$Q$8:$Q$15, 統合マスタ!V540)&gt;0, 分類!$P$7,
"無し"))))))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0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IF(COUNTIF(分類!$H$8:$H$15, 統合マスタ!V541)&gt;0, 分類!$G$7,
IF(COUNTIF(分類!$K$8:$K$15, 統合マスタ!V541)&gt;0, 分類!$J$7,
IF(COUNTIF(分類!$N$8:$N$15, 統合マスタ!V541)&gt;0, 分類!$M$7,
IF(COUNTIF(分類!$Q$8:$Q$15, 統合マスタ!V541)&gt;0, 分類!$P$7,
"無し"))))))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IF(COUNTIF(分類!$H$8:$H$15, 統合マスタ!V542)&gt;0, 分類!$G$7,
IF(COUNTIF(分類!$K$8:$K$15, 統合マスタ!V542)&gt;0, 分類!$J$7,
IF(COUNTIF(分類!$N$8:$N$15, 統合マスタ!V542)&gt;0, 分類!$M$7,
IF(COUNTIF(分類!$Q$8:$Q$15, 統合マスタ!V542)&gt;0, 分類!$P$7,
"無し"))))))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0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IF(COUNTIF(分類!$H$8:$H$15, 統合マスタ!V543)&gt;0, 分類!$G$7,
IF(COUNTIF(分類!$K$8:$K$15, 統合マスタ!V543)&gt;0, 分類!$J$7,
IF(COUNTIF(分類!$N$8:$N$15, 統合マスタ!V543)&gt;0, 分類!$M$7,
IF(COUNTIF(分類!$Q$8:$Q$15, 統合マスタ!V543)&gt;0, 分類!$P$7,
"無し"))))))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IF(COUNTIF(分類!$H$8:$H$15, 統合マスタ!V544)&gt;0, 分類!$G$7,
IF(COUNTIF(分類!$K$8:$K$15, 統合マスタ!V544)&gt;0, 分類!$J$7,
IF(COUNTIF(分類!$N$8:$N$15, 統合マスタ!V544)&gt;0, 分類!$M$7,
IF(COUNTIF(分類!$Q$8:$Q$15, 統合マスタ!V544)&gt;0, 分類!$P$7,
"無し"))))))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IF(COUNTIF(分類!$H$8:$H$15, 統合マスタ!V545)&gt;0, 分類!$G$7,
IF(COUNTIF(分類!$K$8:$K$15, 統合マスタ!V545)&gt;0, 分類!$J$7,
IF(COUNTIF(分類!$N$8:$N$15, 統合マスタ!V545)&gt;0, 分類!$M$7,
IF(COUNTIF(分類!$Q$8:$Q$15, 統合マスタ!V545)&gt;0, 分類!$P$7,
"無し"))))))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IF(COUNTIF(分類!$H$8:$H$15, 統合マスタ!V546)&gt;0, 分類!$G$7,
IF(COUNTIF(分類!$K$8:$K$15, 統合マスタ!V546)&gt;0, 分類!$J$7,
IF(COUNTIF(分類!$N$8:$N$15, 統合マスタ!V546)&gt;0, 分類!$M$7,
IF(COUNTIF(分類!$Q$8:$Q$15, 統合マスタ!V546)&gt;0, 分類!$P$7,
"無し"))))))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IF(COUNTIF(分類!$H$8:$H$15, 統合マスタ!V547)&gt;0, 分類!$G$7,
IF(COUNTIF(分類!$K$8:$K$15, 統合マスタ!V547)&gt;0, 分類!$J$7,
IF(COUNTIF(分類!$N$8:$N$15, 統合マスタ!V547)&gt;0, 分類!$M$7,
IF(COUNTIF(分類!$Q$8:$Q$15, 統合マスタ!V547)&gt;0, 分類!$P$7,
"無し"))))))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IF(COUNTIF(分類!$H$8:$H$15, 統合マスタ!V548)&gt;0, 分類!$G$7,
IF(COUNTIF(分類!$K$8:$K$15, 統合マスタ!V548)&gt;0, 分類!$J$7,
IF(COUNTIF(分類!$N$8:$N$15, 統合マスタ!V548)&gt;0, 分類!$M$7,
IF(COUNTIF(分類!$Q$8:$Q$15, 統合マスタ!V548)&gt;0, 分類!$P$7,
"無し"))))))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IF(COUNTIF(分類!$H$8:$H$15, 統合マスタ!V549)&gt;0, 分類!$G$7,
IF(COUNTIF(分類!$K$8:$K$15, 統合マスタ!V549)&gt;0, 分類!$J$7,
IF(COUNTIF(分類!$N$8:$N$15, 統合マスタ!V549)&gt;0, 分類!$M$7,
IF(COUNTIF(分類!$Q$8:$Q$15, 統合マスタ!V549)&gt;0, 分類!$P$7,
"無し"))))))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IF(COUNTIF(分類!$H$8:$H$15, 統合マスタ!V550)&gt;0, 分類!$G$7,
IF(COUNTIF(分類!$K$8:$K$15, 統合マスタ!V550)&gt;0, 分類!$J$7,
IF(COUNTIF(分類!$N$8:$N$15, 統合マスタ!V550)&gt;0, 分類!$M$7,
IF(COUNTIF(分類!$Q$8:$Q$15, 統合マスタ!V550)&gt;0, 分類!$P$7,
"無し"))))))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IF(COUNTIF(分類!$H$8:$H$15, 統合マスタ!V551)&gt;0, 分類!$G$7,
IF(COUNTIF(分類!$K$8:$K$15, 統合マスタ!V551)&gt;0, 分類!$J$7,
IF(COUNTIF(分類!$N$8:$N$15, 統合マスタ!V551)&gt;0, 分類!$M$7,
IF(COUNTIF(分類!$Q$8:$Q$15, 統合マスタ!V551)&gt;0, 分類!$P$7,
"無し"))))))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0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IF(COUNTIF(分類!$H$8:$H$15, 統合マスタ!V552)&gt;0, 分類!$G$7,
IF(COUNTIF(分類!$K$8:$K$15, 統合マスタ!V552)&gt;0, 分類!$J$7,
IF(COUNTIF(分類!$N$8:$N$15, 統合マスタ!V552)&gt;0, 分類!$M$7,
IF(COUNTIF(分類!$Q$8:$Q$15, 統合マスタ!V552)&gt;0, 分類!$P$7,
"無し"))))))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0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IF(COUNTIF(分類!$H$8:$H$15, 統合マスタ!V553)&gt;0, 分類!$G$7,
IF(COUNTIF(分類!$K$8:$K$15, 統合マスタ!V553)&gt;0, 分類!$J$7,
IF(COUNTIF(分類!$N$8:$N$15, 統合マスタ!V553)&gt;0, 分類!$M$7,
IF(COUNTIF(分類!$Q$8:$Q$15, 統合マスタ!V553)&gt;0, 分類!$P$7,
"無し"))))))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IF(COUNTIF(分類!$H$8:$H$15, 統合マスタ!V554)&gt;0, 分類!$G$7,
IF(COUNTIF(分類!$K$8:$K$15, 統合マスタ!V554)&gt;0, 分類!$J$7,
IF(COUNTIF(分類!$N$8:$N$15, 統合マスタ!V554)&gt;0, 分類!$M$7,
IF(COUNTIF(分類!$Q$8:$Q$15, 統合マスタ!V554)&gt;0, 分類!$P$7,
"無し"))))))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IF(COUNTIF(分類!$H$8:$H$15, 統合マスタ!V555)&gt;0, 分類!$G$7,
IF(COUNTIF(分類!$K$8:$K$15, 統合マスタ!V555)&gt;0, 分類!$J$7,
IF(COUNTIF(分類!$N$8:$N$15, 統合マスタ!V555)&gt;0, 分類!$M$7,
IF(COUNTIF(分類!$Q$8:$Q$15, 統合マスタ!V555)&gt;0, 分類!$P$7,
"無し"))))))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IF(COUNTIF(分類!$H$8:$H$15, 統合マスタ!V556)&gt;0, 分類!$G$7,
IF(COUNTIF(分類!$K$8:$K$15, 統合マスタ!V556)&gt;0, 分類!$J$7,
IF(COUNTIF(分類!$N$8:$N$15, 統合マスタ!V556)&gt;0, 分類!$M$7,
IF(COUNTIF(分類!$Q$8:$Q$15, 統合マスタ!V556)&gt;0, 分類!$P$7,
"無し"))))))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IF(COUNTIF(分類!$H$8:$H$15, 統合マスタ!V557)&gt;0, 分類!$G$7,
IF(COUNTIF(分類!$K$8:$K$15, 統合マスタ!V557)&gt;0, 分類!$J$7,
IF(COUNTIF(分類!$N$8:$N$15, 統合マスタ!V557)&gt;0, 分類!$M$7,
IF(COUNTIF(分類!$Q$8:$Q$15, 統合マスタ!V557)&gt;0, 分類!$P$7,
"無し"))))))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IF(COUNTIF(分類!$H$8:$H$15, 統合マスタ!V558)&gt;0, 分類!$G$7,
IF(COUNTIF(分類!$K$8:$K$15, 統合マスタ!V558)&gt;0, 分類!$J$7,
IF(COUNTIF(分類!$N$8:$N$15, 統合マスタ!V558)&gt;0, 分類!$M$7,
IF(COUNTIF(分類!$Q$8:$Q$15, 統合マスタ!V558)&gt;0, 分類!$P$7,
"無し"))))))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IF(COUNTIF(分類!$H$8:$H$15, 統合マスタ!V559)&gt;0, 分類!$G$7,
IF(COUNTIF(分類!$K$8:$K$15, 統合マスタ!V559)&gt;0, 分類!$J$7,
IF(COUNTIF(分類!$N$8:$N$15, 統合マスタ!V559)&gt;0, 分類!$M$7,
IF(COUNTIF(分類!$Q$8:$Q$15, 統合マスタ!V559)&gt;0, 分類!$P$7,
"無し"))))))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0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IF(COUNTIF(分類!$H$8:$H$15, 統合マスタ!V560)&gt;0, 分類!$G$7,
IF(COUNTIF(分類!$K$8:$K$15, 統合マスタ!V560)&gt;0, 分類!$J$7,
IF(COUNTIF(分類!$N$8:$N$15, 統合マスタ!V560)&gt;0, 分類!$M$7,
IF(COUNTIF(分類!$Q$8:$Q$15, 統合マスタ!V560)&gt;0, 分類!$P$7,
"無し"))))))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0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IF(COUNTIF(分類!$H$8:$H$15, 統合マスタ!V561)&gt;0, 分類!$G$7,
IF(COUNTIF(分類!$K$8:$K$15, 統合マスタ!V561)&gt;0, 分類!$J$7,
IF(COUNTIF(分類!$N$8:$N$15, 統合マスタ!V561)&gt;0, 分類!$M$7,
IF(COUNTIF(分類!$Q$8:$Q$15, 統合マスタ!V561)&gt;0, 分類!$P$7,
"無し"))))))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IF(COUNTIF(分類!$H$8:$H$15, 統合マスタ!V562)&gt;0, 分類!$G$7,
IF(COUNTIF(分類!$K$8:$K$15, 統合マスタ!V562)&gt;0, 分類!$J$7,
IF(COUNTIF(分類!$N$8:$N$15, 統合マスタ!V562)&gt;0, 分類!$M$7,
IF(COUNTIF(分類!$Q$8:$Q$15, 統合マスタ!V562)&gt;0, 分類!$P$7,
"無し"))))))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IF(COUNTIF(分類!$H$8:$H$15, 統合マスタ!V563)&gt;0, 分類!$G$7,
IF(COUNTIF(分類!$K$8:$K$15, 統合マスタ!V563)&gt;0, 分類!$J$7,
IF(COUNTIF(分類!$N$8:$N$15, 統合マスタ!V563)&gt;0, 分類!$M$7,
IF(COUNTIF(分類!$Q$8:$Q$15, 統合マスタ!V563)&gt;0, 分類!$P$7,
"無し"))))))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IF(COUNTIF(分類!$H$8:$H$15, 統合マスタ!V564)&gt;0, 分類!$G$7,
IF(COUNTIF(分類!$K$8:$K$15, 統合マスタ!V564)&gt;0, 分類!$J$7,
IF(COUNTIF(分類!$N$8:$N$15, 統合マスタ!V564)&gt;0, 分類!$M$7,
IF(COUNTIF(分類!$Q$8:$Q$15, 統合マスタ!V564)&gt;0, 分類!$P$7,
"無し"))))))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IF(COUNTIF(分類!$H$8:$H$15, 統合マスタ!V565)&gt;0, 分類!$G$7,
IF(COUNTIF(分類!$K$8:$K$15, 統合マスタ!V565)&gt;0, 分類!$J$7,
IF(COUNTIF(分類!$N$8:$N$15, 統合マスタ!V565)&gt;0, 分類!$M$7,
IF(COUNTIF(分類!$Q$8:$Q$15, 統合マスタ!V565)&gt;0, 分類!$P$7,
"無し"))))))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IF(COUNTIF(分類!$H$8:$H$15, 統合マスタ!V566)&gt;0, 分類!$G$7,
IF(COUNTIF(分類!$K$8:$K$15, 統合マスタ!V566)&gt;0, 分類!$J$7,
IF(COUNTIF(分類!$N$8:$N$15, 統合マスタ!V566)&gt;0, 分類!$M$7,
IF(COUNTIF(分類!$Q$8:$Q$15, 統合マスタ!V566)&gt;0, 分類!$P$7,
"無し"))))))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IF(COUNTIF(分類!$H$8:$H$15, 統合マスタ!V567)&gt;0, 分類!$G$7,
IF(COUNTIF(分類!$K$8:$K$15, 統合マスタ!V567)&gt;0, 分類!$J$7,
IF(COUNTIF(分類!$N$8:$N$15, 統合マスタ!V567)&gt;0, 分類!$M$7,
IF(COUNTIF(分類!$Q$8:$Q$15, 統合マスタ!V567)&gt;0, 分類!$P$7,
"無し"))))))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IF(COUNTIF(分類!$H$8:$H$15, 統合マスタ!V568)&gt;0, 分類!$G$7,
IF(COUNTIF(分類!$K$8:$K$15, 統合マスタ!V568)&gt;0, 分類!$J$7,
IF(COUNTIF(分類!$N$8:$N$15, 統合マスタ!V568)&gt;0, 分類!$M$7,
IF(COUNTIF(分類!$Q$8:$Q$15, 統合マスタ!V568)&gt;0, 分類!$P$7,
"無し"))))))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IF(COUNTIF(分類!$H$8:$H$15, 統合マスタ!V569)&gt;0, 分類!$G$7,
IF(COUNTIF(分類!$K$8:$K$15, 統合マスタ!V569)&gt;0, 分類!$J$7,
IF(COUNTIF(分類!$N$8:$N$15, 統合マスタ!V569)&gt;0, 分類!$M$7,
IF(COUNTIF(分類!$Q$8:$Q$15, 統合マスタ!V569)&gt;0, 分類!$P$7,
"無し"))))))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0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IF(COUNTIF(分類!$H$8:$H$15, 統合マスタ!V570)&gt;0, 分類!$G$7,
IF(COUNTIF(分類!$K$8:$K$15, 統合マスタ!V570)&gt;0, 分類!$J$7,
IF(COUNTIF(分類!$N$8:$N$15, 統合マスタ!V570)&gt;0, 分類!$M$7,
IF(COUNTIF(分類!$Q$8:$Q$15, 統合マスタ!V570)&gt;0, 分類!$P$7,
"無し"))))))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IF(COUNTIF(分類!$H$8:$H$15, 統合マスタ!V571)&gt;0, 分類!$G$7,
IF(COUNTIF(分類!$K$8:$K$15, 統合マスタ!V571)&gt;0, 分類!$J$7,
IF(COUNTIF(分類!$N$8:$N$15, 統合マスタ!V571)&gt;0, 分類!$M$7,
IF(COUNTIF(分類!$Q$8:$Q$15, 統合マスタ!V571)&gt;0, 分類!$P$7,
"無し"))))))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IF(COUNTIF(分類!$H$8:$H$15, 統合マスタ!V572)&gt;0, 分類!$G$7,
IF(COUNTIF(分類!$K$8:$K$15, 統合マスタ!V572)&gt;0, 分類!$J$7,
IF(COUNTIF(分類!$N$8:$N$15, 統合マスタ!V572)&gt;0, 分類!$M$7,
IF(COUNTIF(分類!$Q$8:$Q$15, 統合マスタ!V572)&gt;0, 分類!$P$7,
"無し"))))))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0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IF(COUNTIF(分類!$H$8:$H$15, 統合マスタ!V573)&gt;0, 分類!$G$7,
IF(COUNTIF(分類!$K$8:$K$15, 統合マスタ!V573)&gt;0, 分類!$J$7,
IF(COUNTIF(分類!$N$8:$N$15, 統合マスタ!V573)&gt;0, 分類!$M$7,
IF(COUNTIF(分類!$Q$8:$Q$15, 統合マスタ!V573)&gt;0, 分類!$P$7,
"無し"))))))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0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IF(COUNTIF(分類!$H$8:$H$15, 統合マスタ!V574)&gt;0, 分類!$G$7,
IF(COUNTIF(分類!$K$8:$K$15, 統合マスタ!V574)&gt;0, 分類!$J$7,
IF(COUNTIF(分類!$N$8:$N$15, 統合マスタ!V574)&gt;0, 分類!$M$7,
IF(COUNTIF(分類!$Q$8:$Q$15, 統合マスタ!V574)&gt;0, 分類!$P$7,
"無し"))))))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IF(COUNTIF(分類!$H$8:$H$15, 統合マスタ!V575)&gt;0, 分類!$G$7,
IF(COUNTIF(分類!$K$8:$K$15, 統合マスタ!V575)&gt;0, 分類!$J$7,
IF(COUNTIF(分類!$N$8:$N$15, 統合マスタ!V575)&gt;0, 分類!$M$7,
IF(COUNTIF(分類!$Q$8:$Q$15, 統合マスタ!V575)&gt;0, 分類!$P$7,
"無し"))))))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IF(COUNTIF(分類!$H$8:$H$15, 統合マスタ!V576)&gt;0, 分類!$G$7,
IF(COUNTIF(分類!$K$8:$K$15, 統合マスタ!V576)&gt;0, 分類!$J$7,
IF(COUNTIF(分類!$N$8:$N$15, 統合マスタ!V576)&gt;0, 分類!$M$7,
IF(COUNTIF(分類!$Q$8:$Q$15, 統合マスタ!V576)&gt;0, 分類!$P$7,
"無し"))))))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0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IF(COUNTIF(分類!$H$8:$H$15, 統合マスタ!V577)&gt;0, 分類!$G$7,
IF(COUNTIF(分類!$K$8:$K$15, 統合マスタ!V577)&gt;0, 分類!$J$7,
IF(COUNTIF(分類!$N$8:$N$15, 統合マスタ!V577)&gt;0, 分類!$M$7,
IF(COUNTIF(分類!$Q$8:$Q$15, 統合マスタ!V577)&gt;0, 分類!$P$7,
"無し"))))))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0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IF(COUNTIF(分類!$H$8:$H$15, 統合マスタ!V578)&gt;0, 分類!$G$7,
IF(COUNTIF(分類!$K$8:$K$15, 統合マスタ!V578)&gt;0, 分類!$J$7,
IF(COUNTIF(分類!$N$8:$N$15, 統合マスタ!V578)&gt;0, 分類!$M$7,
IF(COUNTIF(分類!$Q$8:$Q$15, 統合マスタ!V578)&gt;0, 分類!$P$7,
"無し"))))))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0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IF(COUNTIF(分類!$H$8:$H$15, 統合マスタ!V579)&gt;0, 分類!$G$7,
IF(COUNTIF(分類!$K$8:$K$15, 統合マスタ!V579)&gt;0, 分類!$J$7,
IF(COUNTIF(分類!$N$8:$N$15, 統合マスタ!V579)&gt;0, 分類!$M$7,
IF(COUNTIF(分類!$Q$8:$Q$15, 統合マスタ!V579)&gt;0, 分類!$P$7,
"無し"))))))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IF(COUNTIF(分類!$H$8:$H$15, 統合マスタ!V580)&gt;0, 分類!$G$7,
IF(COUNTIF(分類!$K$8:$K$15, 統合マスタ!V580)&gt;0, 分類!$J$7,
IF(COUNTIF(分類!$N$8:$N$15, 統合マスタ!V580)&gt;0, 分類!$M$7,
IF(COUNTIF(分類!$Q$8:$Q$15, 統合マスタ!V580)&gt;0, 分類!$P$7,
"無し"))))))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IF(COUNTIF(分類!$H$8:$H$15, 統合マスタ!V581)&gt;0, 分類!$G$7,
IF(COUNTIF(分類!$K$8:$K$15, 統合マスタ!V581)&gt;0, 分類!$J$7,
IF(COUNTIF(分類!$N$8:$N$15, 統合マスタ!V581)&gt;0, 分類!$M$7,
IF(COUNTIF(分類!$Q$8:$Q$15, 統合マスタ!V581)&gt;0, 分類!$P$7,
"無し"))))))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IF(COUNTIF(分類!$H$8:$H$15, 統合マスタ!V582)&gt;0, 分類!$G$7,
IF(COUNTIF(分類!$K$8:$K$15, 統合マスタ!V582)&gt;0, 分類!$J$7,
IF(COUNTIF(分類!$N$8:$N$15, 統合マスタ!V582)&gt;0, 分類!$M$7,
IF(COUNTIF(分類!$Q$8:$Q$15, 統合マスタ!V582)&gt;0, 分類!$P$7,
"無し"))))))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IF(COUNTIF(分類!$H$8:$H$15, 統合マスタ!V583)&gt;0, 分類!$G$7,
IF(COUNTIF(分類!$K$8:$K$15, 統合マスタ!V583)&gt;0, 分類!$J$7,
IF(COUNTIF(分類!$N$8:$N$15, 統合マスタ!V583)&gt;0, 分類!$M$7,
IF(COUNTIF(分類!$Q$8:$Q$15, 統合マスタ!V583)&gt;0, 分類!$P$7,
"無し"))))))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0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IF(COUNTIF(分類!$H$8:$H$15, 統合マスタ!V584)&gt;0, 分類!$G$7,
IF(COUNTIF(分類!$K$8:$K$15, 統合マスタ!V584)&gt;0, 分類!$J$7,
IF(COUNTIF(分類!$N$8:$N$15, 統合マスタ!V584)&gt;0, 分類!$M$7,
IF(COUNTIF(分類!$Q$8:$Q$15, 統合マスタ!V584)&gt;0, 分類!$P$7,
"無し"))))))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IF(COUNTIF(分類!$H$8:$H$15, 統合マスタ!V585)&gt;0, 分類!$G$7,
IF(COUNTIF(分類!$K$8:$K$15, 統合マスタ!V585)&gt;0, 分類!$J$7,
IF(COUNTIF(分類!$N$8:$N$15, 統合マスタ!V585)&gt;0, 分類!$M$7,
IF(COUNTIF(分類!$Q$8:$Q$15, 統合マスタ!V585)&gt;0, 分類!$P$7,
"無し"))))))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0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IF(COUNTIF(分類!$H$8:$H$15, 統合マスタ!V586)&gt;0, 分類!$G$7,
IF(COUNTIF(分類!$K$8:$K$15, 統合マスタ!V586)&gt;0, 分類!$J$7,
IF(COUNTIF(分類!$N$8:$N$15, 統合マスタ!V586)&gt;0, 分類!$M$7,
IF(COUNTIF(分類!$Q$8:$Q$15, 統合マスタ!V586)&gt;0, 分類!$P$7,
"無し"))))))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IF(COUNTIF(分類!$H$8:$H$15, 統合マスタ!V587)&gt;0, 分類!$G$7,
IF(COUNTIF(分類!$K$8:$K$15, 統合マスタ!V587)&gt;0, 分類!$J$7,
IF(COUNTIF(分類!$N$8:$N$15, 統合マスタ!V587)&gt;0, 分類!$M$7,
IF(COUNTIF(分類!$Q$8:$Q$15, 統合マスタ!V587)&gt;0, 分類!$P$7,
"無し"))))))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IF(COUNTIF(分類!$H$8:$H$15, 統合マスタ!V588)&gt;0, 分類!$G$7,
IF(COUNTIF(分類!$K$8:$K$15, 統合マスタ!V588)&gt;0, 分類!$J$7,
IF(COUNTIF(分類!$N$8:$N$15, 統合マスタ!V588)&gt;0, 分類!$M$7,
IF(COUNTIF(分類!$Q$8:$Q$15, 統合マスタ!V588)&gt;0, 分類!$P$7,
"無し"))))))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IF(COUNTIF(分類!$H$8:$H$15, 統合マスタ!V589)&gt;0, 分類!$G$7,
IF(COUNTIF(分類!$K$8:$K$15, 統合マスタ!V589)&gt;0, 分類!$J$7,
IF(COUNTIF(分類!$N$8:$N$15, 統合マスタ!V589)&gt;0, 分類!$M$7,
IF(COUNTIF(分類!$Q$8:$Q$15, 統合マスタ!V589)&gt;0, 分類!$P$7,
"無し"))))))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IF(COUNTIF(分類!$H$8:$H$15, 統合マスタ!V590)&gt;0, 分類!$G$7,
IF(COUNTIF(分類!$K$8:$K$15, 統合マスタ!V590)&gt;0, 分類!$J$7,
IF(COUNTIF(分類!$N$8:$N$15, 統合マスタ!V590)&gt;0, 分類!$M$7,
IF(COUNTIF(分類!$Q$8:$Q$15, 統合マスタ!V590)&gt;0, 分類!$P$7,
"無し"))))))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IF(COUNTIF(分類!$H$8:$H$15, 統合マスタ!V591)&gt;0, 分類!$G$7,
IF(COUNTIF(分類!$K$8:$K$15, 統合マスタ!V591)&gt;0, 分類!$J$7,
IF(COUNTIF(分類!$N$8:$N$15, 統合マスタ!V591)&gt;0, 分類!$M$7,
IF(COUNTIF(分類!$Q$8:$Q$15, 統合マスタ!V591)&gt;0, 分類!$P$7,
"無し"))))))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IF(COUNTIF(分類!$H$8:$H$15, 統合マスタ!V592)&gt;0, 分類!$G$7,
IF(COUNTIF(分類!$K$8:$K$15, 統合マスタ!V592)&gt;0, 分類!$J$7,
IF(COUNTIF(分類!$N$8:$N$15, 統合マスタ!V592)&gt;0, 分類!$M$7,
IF(COUNTIF(分類!$Q$8:$Q$15, 統合マスタ!V592)&gt;0, 分類!$P$7,
"無し"))))))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IF(COUNTIF(分類!$H$8:$H$15, 統合マスタ!V593)&gt;0, 分類!$G$7,
IF(COUNTIF(分類!$K$8:$K$15, 統合マスタ!V593)&gt;0, 分類!$J$7,
IF(COUNTIF(分類!$N$8:$N$15, 統合マスタ!V593)&gt;0, 分類!$M$7,
IF(COUNTIF(分類!$Q$8:$Q$15, 統合マスタ!V593)&gt;0, 分類!$P$7,
"無し"))))))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IF(COUNTIF(分類!$H$8:$H$15, 統合マスタ!V594)&gt;0, 分類!$G$7,
IF(COUNTIF(分類!$K$8:$K$15, 統合マスタ!V594)&gt;0, 分類!$J$7,
IF(COUNTIF(分類!$N$8:$N$15, 統合マスタ!V594)&gt;0, 分類!$M$7,
IF(COUNTIF(分類!$Q$8:$Q$15, 統合マスタ!V594)&gt;0, 分類!$P$7,
"無し"))))))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IF(COUNTIF(分類!$H$8:$H$15, 統合マスタ!V595)&gt;0, 分類!$G$7,
IF(COUNTIF(分類!$K$8:$K$15, 統合マスタ!V595)&gt;0, 分類!$J$7,
IF(COUNTIF(分類!$N$8:$N$15, 統合マスタ!V595)&gt;0, 分類!$M$7,
IF(COUNTIF(分類!$Q$8:$Q$15, 統合マスタ!V595)&gt;0, 分類!$P$7,
"無し"))))))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IF(COUNTIF(分類!$H$8:$H$15, 統合マスタ!V596)&gt;0, 分類!$G$7,
IF(COUNTIF(分類!$K$8:$K$15, 統合マスタ!V596)&gt;0, 分類!$J$7,
IF(COUNTIF(分類!$N$8:$N$15, 統合マスタ!V596)&gt;0, 分類!$M$7,
IF(COUNTIF(分類!$Q$8:$Q$15, 統合マスタ!V596)&gt;0, 分類!$P$7,
"無し"))))))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IF(COUNTIF(分類!$H$8:$H$15, 統合マスタ!V597)&gt;0, 分類!$G$7,
IF(COUNTIF(分類!$K$8:$K$15, 統合マスタ!V597)&gt;0, 分類!$J$7,
IF(COUNTIF(分類!$N$8:$N$15, 統合マスタ!V597)&gt;0, 分類!$M$7,
IF(COUNTIF(分類!$Q$8:$Q$15, 統合マスタ!V597)&gt;0, 分類!$P$7,
"無し"))))))</f>
        <v>無し</v>
      </c>
      <c r="AC597" s="27">
        <f t="shared" ca="1" si="28"/>
        <v>593</v>
      </c>
      <c r="AD597" s="27" t="e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#REF!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IF(COUNTIF(分類!$H$8:$H$15, 統合マスタ!V598)&gt;0, 分類!$G$7,
IF(COUNTIF(分類!$K$8:$K$15, 統合マスタ!V598)&gt;0, 分類!$J$7,
IF(COUNTIF(分類!$N$8:$N$15, 統合マスタ!V598)&gt;0, 分類!$M$7,
IF(COUNTIF(分類!$Q$8:$Q$15, 統合マスタ!V598)&gt;0, 分類!$P$7,
"無し"))))))</f>
        <v>無し</v>
      </c>
      <c r="AC598" s="27">
        <f t="shared" ca="1" si="28"/>
        <v>594</v>
      </c>
      <c r="AD598" s="27" t="e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#REF!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IF(COUNTIF(分類!$H$8:$H$15, 統合マスタ!V599)&gt;0, 分類!$G$7,
IF(COUNTIF(分類!$K$8:$K$15, 統合マスタ!V599)&gt;0, 分類!$J$7,
IF(COUNTIF(分類!$N$8:$N$15, 統合マスタ!V599)&gt;0, 分類!$M$7,
IF(COUNTIF(分類!$Q$8:$Q$15, 統合マスタ!V599)&gt;0, 分類!$P$7,
"無し"))))))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IF(COUNTIF(分類!$H$8:$H$15, 統合マスタ!V600)&gt;0, 分類!$G$7,
IF(COUNTIF(分類!$K$8:$K$15, 統合マスタ!V600)&gt;0, 分類!$J$7,
IF(COUNTIF(分類!$N$8:$N$15, 統合マスタ!V600)&gt;0, 分類!$M$7,
IF(COUNTIF(分類!$Q$8:$Q$15, 統合マスタ!V600)&gt;0, 分類!$P$7,
"無し"))))))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IF(COUNTIF(分類!$H$8:$H$15, 統合マスタ!V601)&gt;0, 分類!$G$7,
IF(COUNTIF(分類!$K$8:$K$15, 統合マスタ!V601)&gt;0, 分類!$J$7,
IF(COUNTIF(分類!$N$8:$N$15, 統合マスタ!V601)&gt;0, 分類!$M$7,
IF(COUNTIF(分類!$Q$8:$Q$15, 統合マスタ!V601)&gt;0, 分類!$P$7,
"無し"))))))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IF(COUNTIF(分類!$H$8:$H$15, 統合マスタ!V602)&gt;0, 分類!$G$7,
IF(COUNTIF(分類!$K$8:$K$15, 統合マスタ!V602)&gt;0, 分類!$J$7,
IF(COUNTIF(分類!$N$8:$N$15, 統合マスタ!V602)&gt;0, 分類!$M$7,
IF(COUNTIF(分類!$Q$8:$Q$15, 統合マスタ!V602)&gt;0, 分類!$P$7,
"無し"))))))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IF(COUNTIF(分類!$H$8:$H$15, 統合マスタ!V603)&gt;0, 分類!$G$7,
IF(COUNTIF(分類!$K$8:$K$15, 統合マスタ!V603)&gt;0, 分類!$J$7,
IF(COUNTIF(分類!$N$8:$N$15, 統合マスタ!V603)&gt;0, 分類!$M$7,
IF(COUNTIF(分類!$Q$8:$Q$15, 統合マスタ!V603)&gt;0, 分類!$P$7,
"無し"))))))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IF(COUNTIF(分類!$H$8:$H$15, 統合マスタ!V604)&gt;0, 分類!$G$7,
IF(COUNTIF(分類!$K$8:$K$15, 統合マスタ!V604)&gt;0, 分類!$J$7,
IF(COUNTIF(分類!$N$8:$N$15, 統合マスタ!V604)&gt;0, 分類!$M$7,
IF(COUNTIF(分類!$Q$8:$Q$15, 統合マスタ!V604)&gt;0, 分類!$P$7,
"無し"))))))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IF(COUNTIF(分類!$H$8:$H$15, 統合マスタ!V605)&gt;0, 分類!$G$7,
IF(COUNTIF(分類!$K$8:$K$15, 統合マスタ!V605)&gt;0, 分類!$J$7,
IF(COUNTIF(分類!$N$8:$N$15, 統合マスタ!V605)&gt;0, 分類!$M$7,
IF(COUNTIF(分類!$Q$8:$Q$15, 統合マスタ!V605)&gt;0, 分類!$P$7,
"無し"))))))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IF(COUNTIF(分類!$H$8:$H$15, 統合マスタ!V606)&gt;0, 分類!$G$7,
IF(COUNTIF(分類!$K$8:$K$15, 統合マスタ!V606)&gt;0, 分類!$J$7,
IF(COUNTIF(分類!$N$8:$N$15, 統合マスタ!V606)&gt;0, 分類!$M$7,
IF(COUNTIF(分類!$Q$8:$Q$15, 統合マスタ!V606)&gt;0, 分類!$P$7,
"無し"))))))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IF(COUNTIF(分類!$H$8:$H$15, 統合マスタ!V607)&gt;0, 分類!$G$7,
IF(COUNTIF(分類!$K$8:$K$15, 統合マスタ!V607)&gt;0, 分類!$J$7,
IF(COUNTIF(分類!$N$8:$N$15, 統合マスタ!V607)&gt;0, 分類!$M$7,
IF(COUNTIF(分類!$Q$8:$Q$15, 統合マスタ!V607)&gt;0, 分類!$P$7,
"無し"))))))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IF(COUNTIF(分類!$H$8:$H$15, 統合マスタ!V608)&gt;0, 分類!$G$7,
IF(COUNTIF(分類!$K$8:$K$15, 統合マスタ!V608)&gt;0, 分類!$J$7,
IF(COUNTIF(分類!$N$8:$N$15, 統合マスタ!V608)&gt;0, 分類!$M$7,
IF(COUNTIF(分類!$Q$8:$Q$15, 統合マスタ!V608)&gt;0, 分類!$P$7,
"無し"))))))</f>
        <v>無し</v>
      </c>
      <c r="AC608" s="27">
        <f t="shared" ca="1" si="28"/>
        <v>604</v>
      </c>
      <c r="AD608" s="27" t="e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#REF!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IF(COUNTIF(分類!$H$8:$H$15, 統合マスタ!V609)&gt;0, 分類!$G$7,
IF(COUNTIF(分類!$K$8:$K$15, 統合マスタ!V609)&gt;0, 分類!$J$7,
IF(COUNTIF(分類!$N$8:$N$15, 統合マスタ!V609)&gt;0, 分類!$M$7,
IF(COUNTIF(分類!$Q$8:$Q$15, 統合マスタ!V609)&gt;0, 分類!$P$7,
"無し"))))))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0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IF(COUNTIF(分類!$H$8:$H$15, 統合マスタ!V610)&gt;0, 分類!$G$7,
IF(COUNTIF(分類!$K$8:$K$15, 統合マスタ!V610)&gt;0, 分類!$J$7,
IF(COUNTIF(分類!$N$8:$N$15, 統合マスタ!V610)&gt;0, 分類!$M$7,
IF(COUNTIF(分類!$Q$8:$Q$15, 統合マスタ!V610)&gt;0, 分類!$P$7,
"無し"))))))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0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IF(COUNTIF(分類!$H$8:$H$15, 統合マスタ!V611)&gt;0, 分類!$G$7,
IF(COUNTIF(分類!$K$8:$K$15, 統合マスタ!V611)&gt;0, 分類!$J$7,
IF(COUNTIF(分類!$N$8:$N$15, 統合マスタ!V611)&gt;0, 分類!$M$7,
IF(COUNTIF(分類!$Q$8:$Q$15, 統合マスタ!V611)&gt;0, 分類!$P$7,
"無し"))))))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IF(COUNTIF(分類!$H$8:$H$15, 統合マスタ!V612)&gt;0, 分類!$G$7,
IF(COUNTIF(分類!$K$8:$K$15, 統合マスタ!V612)&gt;0, 分類!$J$7,
IF(COUNTIF(分類!$N$8:$N$15, 統合マスタ!V612)&gt;0, 分類!$M$7,
IF(COUNTIF(分類!$Q$8:$Q$15, 統合マスタ!V612)&gt;0, 分類!$P$7,
"無し"))))))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IF(COUNTIF(分類!$H$8:$H$15, 統合マスタ!V613)&gt;0, 分類!$G$7,
IF(COUNTIF(分類!$K$8:$K$15, 統合マスタ!V613)&gt;0, 分類!$J$7,
IF(COUNTIF(分類!$N$8:$N$15, 統合マスタ!V613)&gt;0, 分類!$M$7,
IF(COUNTIF(分類!$Q$8:$Q$15, 統合マスタ!V613)&gt;0, 分類!$P$7,
"無し"))))))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IF(COUNTIF(分類!$H$8:$H$15, 統合マスタ!V614)&gt;0, 分類!$G$7,
IF(COUNTIF(分類!$K$8:$K$15, 統合マスタ!V614)&gt;0, 分類!$J$7,
IF(COUNTIF(分類!$N$8:$N$15, 統合マスタ!V614)&gt;0, 分類!$M$7,
IF(COUNTIF(分類!$Q$8:$Q$15, 統合マスタ!V614)&gt;0, 分類!$P$7,
"無し"))))))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IF(COUNTIF(分類!$H$8:$H$15, 統合マスタ!V615)&gt;0, 分類!$G$7,
IF(COUNTIF(分類!$K$8:$K$15, 統合マスタ!V615)&gt;0, 分類!$J$7,
IF(COUNTIF(分類!$N$8:$N$15, 統合マスタ!V615)&gt;0, 分類!$M$7,
IF(COUNTIF(分類!$Q$8:$Q$15, 統合マスタ!V615)&gt;0, 分類!$P$7,
"無し"))))))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IF(COUNTIF(分類!$H$8:$H$15, 統合マスタ!V616)&gt;0, 分類!$G$7,
IF(COUNTIF(分類!$K$8:$K$15, 統合マスタ!V616)&gt;0, 分類!$J$7,
IF(COUNTIF(分類!$N$8:$N$15, 統合マスタ!V616)&gt;0, 分類!$M$7,
IF(COUNTIF(分類!$Q$8:$Q$15, 統合マスタ!V616)&gt;0, 分類!$P$7,
"無し"))))))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IF(COUNTIF(分類!$H$8:$H$15, 統合マスタ!V617)&gt;0, 分類!$G$7,
IF(COUNTIF(分類!$K$8:$K$15, 統合マスタ!V617)&gt;0, 分類!$J$7,
IF(COUNTIF(分類!$N$8:$N$15, 統合マスタ!V617)&gt;0, 分類!$M$7,
IF(COUNTIF(分類!$Q$8:$Q$15, 統合マスタ!V617)&gt;0, 分類!$P$7,
"無し"))))))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IF(COUNTIF(分類!$H$8:$H$15, 統合マスタ!V618)&gt;0, 分類!$G$7,
IF(COUNTIF(分類!$K$8:$K$15, 統合マスタ!V618)&gt;0, 分類!$J$7,
IF(COUNTIF(分類!$N$8:$N$15, 統合マスタ!V618)&gt;0, 分類!$M$7,
IF(COUNTIF(分類!$Q$8:$Q$15, 統合マスタ!V618)&gt;0, 分類!$P$7,
"無し"))))))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IF(COUNTIF(分類!$H$8:$H$15, 統合マスタ!V619)&gt;0, 分類!$G$7,
IF(COUNTIF(分類!$K$8:$K$15, 統合マスタ!V619)&gt;0, 分類!$J$7,
IF(COUNTIF(分類!$N$8:$N$15, 統合マスタ!V619)&gt;0, 分類!$M$7,
IF(COUNTIF(分類!$Q$8:$Q$15, 統合マスタ!V619)&gt;0, 分類!$P$7,
"無し"))))))</f>
        <v>臨時</v>
      </c>
      <c r="AC619" s="27">
        <f t="shared" ca="1" si="2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IF(COUNTIF(分類!$H$8:$H$15, 統合マスタ!V620)&gt;0, 分類!$G$7,
IF(COUNTIF(分類!$K$8:$K$15, 統合マスタ!V620)&gt;0, 分類!$J$7,
IF(COUNTIF(分類!$N$8:$N$15, 統合マスタ!V620)&gt;0, 分類!$M$7,
IF(COUNTIF(分類!$Q$8:$Q$15, 統合マスタ!V620)&gt;0, 分類!$P$7,
"無し"))))))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IF(COUNTIF(分類!$H$8:$H$15, 統合マスタ!V621)&gt;0, 分類!$G$7,
IF(COUNTIF(分類!$K$8:$K$15, 統合マスタ!V621)&gt;0, 分類!$J$7,
IF(COUNTIF(分類!$N$8:$N$15, 統合マスタ!V621)&gt;0, 分類!$M$7,
IF(COUNTIF(分類!$Q$8:$Q$15, 統合マスタ!V621)&gt;0, 分類!$P$7,
"無し"))))))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IF(COUNTIF(分類!$H$8:$H$15, 統合マスタ!V622)&gt;0, 分類!$G$7,
IF(COUNTIF(分類!$K$8:$K$15, 統合マスタ!V622)&gt;0, 分類!$J$7,
IF(COUNTIF(分類!$N$8:$N$15, 統合マスタ!V622)&gt;0, 分類!$M$7,
IF(COUNTIF(分類!$Q$8:$Q$15, 統合マスタ!V622)&gt;0, 分類!$P$7,
"無し"))))))</f>
        <v>無し</v>
      </c>
      <c r="AC622" s="27">
        <f t="shared" ca="1" si="28"/>
        <v>618</v>
      </c>
      <c r="AD622" s="27" t="e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#REF!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IF(COUNTIF(分類!$H$8:$H$15, 統合マスタ!V623)&gt;0, 分類!$G$7,
IF(COUNTIF(分類!$K$8:$K$15, 統合マスタ!V623)&gt;0, 分類!$J$7,
IF(COUNTIF(分類!$N$8:$N$15, 統合マスタ!V623)&gt;0, 分類!$M$7,
IF(COUNTIF(分類!$Q$8:$Q$15, 統合マスタ!V623)&gt;0, 分類!$P$7,
"無し"))))))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IF(COUNTIF(分類!$H$8:$H$15, 統合マスタ!V624)&gt;0, 分類!$G$7,
IF(COUNTIF(分類!$K$8:$K$15, 統合マスタ!V624)&gt;0, 分類!$J$7,
IF(COUNTIF(分類!$N$8:$N$15, 統合マスタ!V624)&gt;0, 分類!$M$7,
IF(COUNTIF(分類!$Q$8:$Q$15, 統合マスタ!V624)&gt;0, 分類!$P$7,
"無し"))))))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IF(COUNTIF(分類!$H$8:$H$15, 統合マスタ!V625)&gt;0, 分類!$G$7,
IF(COUNTIF(分類!$K$8:$K$15, 統合マスタ!V625)&gt;0, 分類!$J$7,
IF(COUNTIF(分類!$N$8:$N$15, 統合マスタ!V625)&gt;0, 分類!$M$7,
IF(COUNTIF(分類!$Q$8:$Q$15, 統合マスタ!V625)&gt;0, 分類!$P$7,
"無し"))))))</f>
        <v>無し</v>
      </c>
      <c r="AC625" s="27">
        <f t="shared" ca="1" si="28"/>
        <v>621</v>
      </c>
      <c r="AD625" s="27" t="e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#REF!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IF(COUNTIF(分類!$H$8:$H$15, 統合マスタ!V626)&gt;0, 分類!$G$7,
IF(COUNTIF(分類!$K$8:$K$15, 統合マスタ!V626)&gt;0, 分類!$J$7,
IF(COUNTIF(分類!$N$8:$N$15, 統合マスタ!V626)&gt;0, 分類!$M$7,
IF(COUNTIF(分類!$Q$8:$Q$15, 統合マスタ!V626)&gt;0, 分類!$P$7,
"無し"))))))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IF(COUNTIF(分類!$H$8:$H$15, 統合マスタ!V627)&gt;0, 分類!$G$7,
IF(COUNTIF(分類!$K$8:$K$15, 統合マスタ!V627)&gt;0, 分類!$J$7,
IF(COUNTIF(分類!$N$8:$N$15, 統合マスタ!V627)&gt;0, 分類!$M$7,
IF(COUNTIF(分類!$Q$8:$Q$15, 統合マスタ!V627)&gt;0, 分類!$P$7,
"無し"))))))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IF(COUNTIF(分類!$H$8:$H$15, 統合マスタ!V628)&gt;0, 分類!$G$7,
IF(COUNTIF(分類!$K$8:$K$15, 統合マスタ!V628)&gt;0, 分類!$J$7,
IF(COUNTIF(分類!$N$8:$N$15, 統合マスタ!V628)&gt;0, 分類!$M$7,
IF(COUNTIF(分類!$Q$8:$Q$15, 統合マスタ!V628)&gt;0, 分類!$P$7,
"無し"))))))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IF(COUNTIF(分類!$H$8:$H$15, 統合マスタ!V629)&gt;0, 分類!$G$7,
IF(COUNTIF(分類!$K$8:$K$15, 統合マスタ!V629)&gt;0, 分類!$J$7,
IF(COUNTIF(分類!$N$8:$N$15, 統合マスタ!V629)&gt;0, 分類!$M$7,
IF(COUNTIF(分類!$Q$8:$Q$15, 統合マスタ!V629)&gt;0, 分類!$P$7,
"無し"))))))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IF(COUNTIF(分類!$H$8:$H$15, 統合マスタ!V630)&gt;0, 分類!$G$7,
IF(COUNTIF(分類!$K$8:$K$15, 統合マスタ!V630)&gt;0, 分類!$J$7,
IF(COUNTIF(分類!$N$8:$N$15, 統合マスタ!V630)&gt;0, 分類!$M$7,
IF(COUNTIF(分類!$Q$8:$Q$15, 統合マスタ!V630)&gt;0, 分類!$P$7,
"無し"))))))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IF(COUNTIF(分類!$H$8:$H$15, 統合マスタ!V631)&gt;0, 分類!$G$7,
IF(COUNTIF(分類!$K$8:$K$15, 統合マスタ!V631)&gt;0, 分類!$J$7,
IF(COUNTIF(分類!$N$8:$N$15, 統合マスタ!V631)&gt;0, 分類!$M$7,
IF(COUNTIF(分類!$Q$8:$Q$15, 統合マスタ!V631)&gt;0, 分類!$P$7,
"無し"))))))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0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IF(COUNTIF(分類!$H$8:$H$15, 統合マスタ!V632)&gt;0, 分類!$G$7,
IF(COUNTIF(分類!$K$8:$K$15, 統合マスタ!V632)&gt;0, 分類!$J$7,
IF(COUNTIF(分類!$N$8:$N$15, 統合マスタ!V632)&gt;0, 分類!$M$7,
IF(COUNTIF(分類!$Q$8:$Q$15, 統合マスタ!V632)&gt;0, 分類!$P$7,
"無し"))))))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0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IF(COUNTIF(分類!$H$8:$H$15, 統合マスタ!V633)&gt;0, 分類!$G$7,
IF(COUNTIF(分類!$K$8:$K$15, 統合マスタ!V633)&gt;0, 分類!$J$7,
IF(COUNTIF(分類!$N$8:$N$15, 統合マスタ!V633)&gt;0, 分類!$M$7,
IF(COUNTIF(分類!$Q$8:$Q$15, 統合マスタ!V633)&gt;0, 分類!$P$7,
"無し"))))))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0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IF(COUNTIF(分類!$H$8:$H$15, 統合マスタ!V634)&gt;0, 分類!$G$7,
IF(COUNTIF(分類!$K$8:$K$15, 統合マスタ!V634)&gt;0, 分類!$J$7,
IF(COUNTIF(分類!$N$8:$N$15, 統合マスタ!V634)&gt;0, 分類!$M$7,
IF(COUNTIF(分類!$Q$8:$Q$15, 統合マスタ!V634)&gt;0, 分類!$P$7,
"無し"))))))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0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IF(COUNTIF(分類!$H$8:$H$15, 統合マスタ!V635)&gt;0, 分類!$G$7,
IF(COUNTIF(分類!$K$8:$K$15, 統合マスタ!V635)&gt;0, 分類!$J$7,
IF(COUNTIF(分類!$N$8:$N$15, 統合マスタ!V635)&gt;0, 分類!$M$7,
IF(COUNTIF(分類!$Q$8:$Q$15, 統合マスタ!V635)&gt;0, 分類!$P$7,
"無し"))))))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0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IF(COUNTIF(分類!$H$8:$H$15, 統合マスタ!V636)&gt;0, 分類!$G$7,
IF(COUNTIF(分類!$K$8:$K$15, 統合マスタ!V636)&gt;0, 分類!$J$7,
IF(COUNTIF(分類!$N$8:$N$15, 統合マスタ!V636)&gt;0, 分類!$M$7,
IF(COUNTIF(分類!$Q$8:$Q$15, 統合マスタ!V636)&gt;0, 分類!$P$7,
"無し"))))))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0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IF(COUNTIF(分類!$H$8:$H$15, 統合マスタ!V637)&gt;0, 分類!$G$7,
IF(COUNTIF(分類!$K$8:$K$15, 統合マスタ!V637)&gt;0, 分類!$J$7,
IF(COUNTIF(分類!$N$8:$N$15, 統合マスタ!V637)&gt;0, 分類!$M$7,
IF(COUNTIF(分類!$Q$8:$Q$15, 統合マスタ!V637)&gt;0, 分類!$P$7,
"無し"))))))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0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IF(COUNTIF(分類!$H$8:$H$15, 統合マスタ!V638)&gt;0, 分類!$G$7,
IF(COUNTIF(分類!$K$8:$K$15, 統合マスタ!V638)&gt;0, 分類!$J$7,
IF(COUNTIF(分類!$N$8:$N$15, 統合マスタ!V638)&gt;0, 分類!$M$7,
IF(COUNTIF(分類!$Q$8:$Q$15, 統合マスタ!V638)&gt;0, 分類!$P$7,
"無し"))))))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IF(COUNTIF(分類!$H$8:$H$15, 統合マスタ!V639)&gt;0, 分類!$G$7,
IF(COUNTIF(分類!$K$8:$K$15, 統合マスタ!V639)&gt;0, 分類!$J$7,
IF(COUNTIF(分類!$N$8:$N$15, 統合マスタ!V639)&gt;0, 分類!$M$7,
IF(COUNTIF(分類!$Q$8:$Q$15, 統合マスタ!V639)&gt;0, 分類!$P$7,
"無し"))))))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IF(COUNTIF(分類!$H$8:$H$15, 統合マスタ!V640)&gt;0, 分類!$G$7,
IF(COUNTIF(分類!$K$8:$K$15, 統合マスタ!V640)&gt;0, 分類!$J$7,
IF(COUNTIF(分類!$N$8:$N$15, 統合マスタ!V640)&gt;0, 分類!$M$7,
IF(COUNTIF(分類!$Q$8:$Q$15, 統合マスタ!V640)&gt;0, 分類!$P$7,
"無し"))))))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IF(COUNTIF(分類!$H$8:$H$15, 統合マスタ!V641)&gt;0, 分類!$G$7,
IF(COUNTIF(分類!$K$8:$K$15, 統合マスタ!V641)&gt;0, 分類!$J$7,
IF(COUNTIF(分類!$N$8:$N$15, 統合マスタ!V641)&gt;0, 分類!$M$7,
IF(COUNTIF(分類!$Q$8:$Q$15, 統合マスタ!V641)&gt;0, 分類!$P$7,
"無し"))))))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IF(COUNTIF(分類!$H$8:$H$15, 統合マスタ!V642)&gt;0, 分類!$G$7,
IF(COUNTIF(分類!$K$8:$K$15, 統合マスタ!V642)&gt;0, 分類!$J$7,
IF(COUNTIF(分類!$N$8:$N$15, 統合マスタ!V642)&gt;0, 分類!$M$7,
IF(COUNTIF(分類!$Q$8:$Q$15, 統合マスタ!V642)&gt;0, 分類!$P$7,
"無し"))))))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0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IF(COUNTIF(分類!$H$8:$H$15, 統合マスタ!V643)&gt;0, 分類!$G$7,
IF(COUNTIF(分類!$K$8:$K$15, 統合マスタ!V643)&gt;0, 分類!$J$7,
IF(COUNTIF(分類!$N$8:$N$15, 統合マスタ!V643)&gt;0, 分類!$M$7,
IF(COUNTIF(分類!$Q$8:$Q$15, 統合マスタ!V643)&gt;0, 分類!$P$7,
"無し"))))))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IF(COUNTIF(分類!$H$8:$H$15, 統合マスタ!V644)&gt;0, 分類!$G$7,
IF(COUNTIF(分類!$K$8:$K$15, 統合マスタ!V644)&gt;0, 分類!$J$7,
IF(COUNTIF(分類!$N$8:$N$15, 統合マスタ!V644)&gt;0, 分類!$M$7,
IF(COUNTIF(分類!$Q$8:$Q$15, 統合マスタ!V644)&gt;0, 分類!$P$7,
"無し"))))))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IF(COUNTIF(分類!$H$8:$H$15, 統合マスタ!V645)&gt;0, 分類!$G$7,
IF(COUNTIF(分類!$K$8:$K$15, 統合マスタ!V645)&gt;0, 分類!$J$7,
IF(COUNTIF(分類!$N$8:$N$15, 統合マスタ!V645)&gt;0, 分類!$M$7,
IF(COUNTIF(分類!$Q$8:$Q$15, 統合マスタ!V645)&gt;0, 分類!$P$7,
"無し"))))))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IF(COUNTIF(分類!$H$8:$H$15, 統合マスタ!V646)&gt;0, 分類!$G$7,
IF(COUNTIF(分類!$K$8:$K$15, 統合マスタ!V646)&gt;0, 分類!$J$7,
IF(COUNTIF(分類!$N$8:$N$15, 統合マスタ!V646)&gt;0, 分類!$M$7,
IF(COUNTIF(分類!$Q$8:$Q$15, 統合マスタ!V646)&gt;0, 分類!$P$7,
"無し"))))))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0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IF(COUNTIF(分類!$H$8:$H$15, 統合マスタ!V647)&gt;0, 分類!$G$7,
IF(COUNTIF(分類!$K$8:$K$15, 統合マスタ!V647)&gt;0, 分類!$J$7,
IF(COUNTIF(分類!$N$8:$N$15, 統合マスタ!V647)&gt;0, 分類!$M$7,
IF(COUNTIF(分類!$Q$8:$Q$15, 統合マスタ!V647)&gt;0, 分類!$P$7,
"無し"))))))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0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IF(COUNTIF(分類!$H$8:$H$15, 統合マスタ!V648)&gt;0, 分類!$G$7,
IF(COUNTIF(分類!$K$8:$K$15, 統合マスタ!V648)&gt;0, 分類!$J$7,
IF(COUNTIF(分類!$N$8:$N$15, 統合マスタ!V648)&gt;0, 分類!$M$7,
IF(COUNTIF(分類!$Q$8:$Q$15, 統合マスタ!V648)&gt;0, 分類!$P$7,
"無し"))))))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IF(COUNTIF(分類!$H$8:$H$15, 統合マスタ!V649)&gt;0, 分類!$G$7,
IF(COUNTIF(分類!$K$8:$K$15, 統合マスタ!V649)&gt;0, 分類!$J$7,
IF(COUNTIF(分類!$N$8:$N$15, 統合マスタ!V649)&gt;0, 分類!$M$7,
IF(COUNTIF(分類!$Q$8:$Q$15, 統合マスタ!V649)&gt;0, 分類!$P$7,
"無し"))))))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0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IF(COUNTIF(分類!$H$8:$H$15, 統合マスタ!V650)&gt;0, 分類!$G$7,
IF(COUNTIF(分類!$K$8:$K$15, 統合マスタ!V650)&gt;0, 分類!$J$7,
IF(COUNTIF(分類!$N$8:$N$15, 統合マスタ!V650)&gt;0, 分類!$M$7,
IF(COUNTIF(分類!$Q$8:$Q$15, 統合マスタ!V650)&gt;0, 分類!$P$7,
"無し"))))))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IF(COUNTIF(分類!$H$8:$H$15, 統合マスタ!V651)&gt;0, 分類!$G$7,
IF(COUNTIF(分類!$K$8:$K$15, 統合マスタ!V651)&gt;0, 分類!$J$7,
IF(COUNTIF(分類!$N$8:$N$15, 統合マスタ!V651)&gt;0, 分類!$M$7,
IF(COUNTIF(分類!$Q$8:$Q$15, 統合マスタ!V651)&gt;0, 分類!$P$7,
"無し"))))))</f>
        <v>無し</v>
      </c>
      <c r="AC651" s="27">
        <f t="shared" ca="1" si="31"/>
        <v>200647</v>
      </c>
      <c r="AD651" s="27" t="e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#REF!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IF(COUNTIF(分類!$H$8:$H$15, 統合マスタ!V652)&gt;0, 分類!$G$7,
IF(COUNTIF(分類!$K$8:$K$15, 統合マスタ!V652)&gt;0, 分類!$J$7,
IF(COUNTIF(分類!$N$8:$N$15, 統合マスタ!V652)&gt;0, 分類!$M$7,
IF(COUNTIF(分類!$Q$8:$Q$15, 統合マスタ!V652)&gt;0, 分類!$P$7,
"無し"))))))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IF(COUNTIF(分類!$H$8:$H$15, 統合マスタ!V653)&gt;0, 分類!$G$7,
IF(COUNTIF(分類!$K$8:$K$15, 統合マスタ!V653)&gt;0, 分類!$J$7,
IF(COUNTIF(分類!$N$8:$N$15, 統合マスタ!V653)&gt;0, 分類!$M$7,
IF(COUNTIF(分類!$Q$8:$Q$15, 統合マスタ!V653)&gt;0, 分類!$P$7,
"無し"))))))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IF(COUNTIF(分類!$H$8:$H$15, 統合マスタ!V654)&gt;0, 分類!$G$7,
IF(COUNTIF(分類!$K$8:$K$15, 統合マスタ!V654)&gt;0, 分類!$J$7,
IF(COUNTIF(分類!$N$8:$N$15, 統合マスタ!V654)&gt;0, 分類!$M$7,
IF(COUNTIF(分類!$Q$8:$Q$15, 統合マスタ!V654)&gt;0, 分類!$P$7,
"無し"))))))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IF(COUNTIF(分類!$H$8:$H$15, 統合マスタ!V655)&gt;0, 分類!$G$7,
IF(COUNTIF(分類!$K$8:$K$15, 統合マスタ!V655)&gt;0, 分類!$J$7,
IF(COUNTIF(分類!$N$8:$N$15, 統合マスタ!V655)&gt;0, 分類!$M$7,
IF(COUNTIF(分類!$Q$8:$Q$15, 統合マスタ!V655)&gt;0, 分類!$P$7,
"無し"))))))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0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IF(COUNTIF(分類!$H$8:$H$15, 統合マスタ!V656)&gt;0, 分類!$G$7,
IF(COUNTIF(分類!$K$8:$K$15, 統合マスタ!V656)&gt;0, 分類!$J$7,
IF(COUNTIF(分類!$N$8:$N$15, 統合マスタ!V656)&gt;0, 分類!$M$7,
IF(COUNTIF(分類!$Q$8:$Q$15, 統合マスタ!V656)&gt;0, 分類!$P$7,
"無し"))))))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IF(COUNTIF(分類!$H$8:$H$15, 統合マスタ!V657)&gt;0, 分類!$G$7,
IF(COUNTIF(分類!$K$8:$K$15, 統合マスタ!V657)&gt;0, 分類!$J$7,
IF(COUNTIF(分類!$N$8:$N$15, 統合マスタ!V657)&gt;0, 分類!$M$7,
IF(COUNTIF(分類!$Q$8:$Q$15, 統合マスタ!V657)&gt;0, 分類!$P$7,
"無し"))))))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0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IF(COUNTIF(分類!$H$8:$H$15, 統合マスタ!V658)&gt;0, 分類!$G$7,
IF(COUNTIF(分類!$K$8:$K$15, 統合マスタ!V658)&gt;0, 分類!$J$7,
IF(COUNTIF(分類!$N$8:$N$15, 統合マスタ!V658)&gt;0, 分類!$M$7,
IF(COUNTIF(分類!$Q$8:$Q$15, 統合マスタ!V658)&gt;0, 分類!$P$7,
"無し"))))))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0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IF(COUNTIF(分類!$H$8:$H$15, 統合マスタ!V659)&gt;0, 分類!$G$7,
IF(COUNTIF(分類!$K$8:$K$15, 統合マスタ!V659)&gt;0, 分類!$J$7,
IF(COUNTIF(分類!$N$8:$N$15, 統合マスタ!V659)&gt;0, 分類!$M$7,
IF(COUNTIF(分類!$Q$8:$Q$15, 統合マスタ!V659)&gt;0, 分類!$P$7,
"無し"))))))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0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IF(COUNTIF(分類!$H$8:$H$15, 統合マスタ!V660)&gt;0, 分類!$G$7,
IF(COUNTIF(分類!$K$8:$K$15, 統合マスタ!V660)&gt;0, 分類!$J$7,
IF(COUNTIF(分類!$N$8:$N$15, 統合マスタ!V660)&gt;0, 分類!$M$7,
IF(COUNTIF(分類!$Q$8:$Q$15, 統合マスタ!V660)&gt;0, 分類!$P$7,
"無し"))))))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0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IF(COUNTIF(分類!$H$8:$H$15, 統合マスタ!V661)&gt;0, 分類!$G$7,
IF(COUNTIF(分類!$K$8:$K$15, 統合マスタ!V661)&gt;0, 分類!$J$7,
IF(COUNTIF(分類!$N$8:$N$15, 統合マスタ!V661)&gt;0, 分類!$M$7,
IF(COUNTIF(分類!$Q$8:$Q$15, 統合マスタ!V661)&gt;0, 分類!$P$7,
"無し"))))))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IF(COUNTIF(分類!$H$8:$H$15, 統合マスタ!V662)&gt;0, 分類!$G$7,
IF(COUNTIF(分類!$K$8:$K$15, 統合マスタ!V662)&gt;0, 分類!$J$7,
IF(COUNTIF(分類!$N$8:$N$15, 統合マスタ!V662)&gt;0, 分類!$M$7,
IF(COUNTIF(分類!$Q$8:$Q$15, 統合マスタ!V662)&gt;0, 分類!$P$7,
"無し"))))))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IF(COUNTIF(分類!$H$8:$H$15, 統合マスタ!V663)&gt;0, 分類!$G$7,
IF(COUNTIF(分類!$K$8:$K$15, 統合マスタ!V663)&gt;0, 分類!$J$7,
IF(COUNTIF(分類!$N$8:$N$15, 統合マスタ!V663)&gt;0, 分類!$M$7,
IF(COUNTIF(分類!$Q$8:$Q$15, 統合マスタ!V663)&gt;0, 分類!$P$7,
"無し"))))))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IF(COUNTIF(分類!$H$8:$H$15, 統合マスタ!V664)&gt;0, 分類!$G$7,
IF(COUNTIF(分類!$K$8:$K$15, 統合マスタ!V664)&gt;0, 分類!$J$7,
IF(COUNTIF(分類!$N$8:$N$15, 統合マスタ!V664)&gt;0, 分類!$M$7,
IF(COUNTIF(分類!$Q$8:$Q$15, 統合マスタ!V664)&gt;0, 分類!$P$7,
"無し"))))))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IF(COUNTIF(分類!$H$8:$H$15, 統合マスタ!V665)&gt;0, 分類!$G$7,
IF(COUNTIF(分類!$K$8:$K$15, 統合マスタ!V665)&gt;0, 分類!$J$7,
IF(COUNTIF(分類!$N$8:$N$15, 統合マスタ!V665)&gt;0, 分類!$M$7,
IF(COUNTIF(分類!$Q$8:$Q$15, 統合マスタ!V665)&gt;0, 分類!$P$7,
"無し"))))))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0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IF(COUNTIF(分類!$H$8:$H$15, 統合マスタ!V666)&gt;0, 分類!$G$7,
IF(COUNTIF(分類!$K$8:$K$15, 統合マスタ!V666)&gt;0, 分類!$J$7,
IF(COUNTIF(分類!$N$8:$N$15, 統合マスタ!V666)&gt;0, 分類!$M$7,
IF(COUNTIF(分類!$Q$8:$Q$15, 統合マスタ!V666)&gt;0, 分類!$P$7,
"無し"))))))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0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IF(COUNTIF(分類!$H$8:$H$15, 統合マスタ!V667)&gt;0, 分類!$G$7,
IF(COUNTIF(分類!$K$8:$K$15, 統合マスタ!V667)&gt;0, 分類!$J$7,
IF(COUNTIF(分類!$N$8:$N$15, 統合マスタ!V667)&gt;0, 分類!$M$7,
IF(COUNTIF(分類!$Q$8:$Q$15, 統合マスタ!V667)&gt;0, 分類!$P$7,
"無し"))))))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IF(COUNTIF(分類!$H$8:$H$15, 統合マスタ!V668)&gt;0, 分類!$G$7,
IF(COUNTIF(分類!$K$8:$K$15, 統合マスタ!V668)&gt;0, 分類!$J$7,
IF(COUNTIF(分類!$N$8:$N$15, 統合マスタ!V668)&gt;0, 分類!$M$7,
IF(COUNTIF(分類!$Q$8:$Q$15, 統合マスタ!V668)&gt;0, 分類!$P$7,
"無し"))))))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IF(COUNTIF(分類!$H$8:$H$15, 統合マスタ!V669)&gt;0, 分類!$G$7,
IF(COUNTIF(分類!$K$8:$K$15, 統合マスタ!V669)&gt;0, 分類!$J$7,
IF(COUNTIF(分類!$N$8:$N$15, 統合マスタ!V669)&gt;0, 分類!$M$7,
IF(COUNTIF(分類!$Q$8:$Q$15, 統合マスタ!V669)&gt;0, 分類!$P$7,
"無し"))))))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0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IF(COUNTIF(分類!$H$8:$H$15, 統合マスタ!V670)&gt;0, 分類!$G$7,
IF(COUNTIF(分類!$K$8:$K$15, 統合マスタ!V670)&gt;0, 分類!$J$7,
IF(COUNTIF(分類!$N$8:$N$15, 統合マスタ!V670)&gt;0, 分類!$M$7,
IF(COUNTIF(分類!$Q$8:$Q$15, 統合マスタ!V670)&gt;0, 分類!$P$7,
"無し"))))))</f>
        <v>無し</v>
      </c>
      <c r="AC670" s="27">
        <f t="shared" ca="1" si="31"/>
        <v>666</v>
      </c>
      <c r="AD670" s="27" t="e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#REF!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IF(COUNTIF(分類!$H$8:$H$15, 統合マスタ!V671)&gt;0, 分類!$G$7,
IF(COUNTIF(分類!$K$8:$K$15, 統合マスタ!V671)&gt;0, 分類!$J$7,
IF(COUNTIF(分類!$N$8:$N$15, 統合マスタ!V671)&gt;0, 分類!$M$7,
IF(COUNTIF(分類!$Q$8:$Q$15, 統合マスタ!V671)&gt;0, 分類!$P$7,
"無し"))))))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IF(COUNTIF(分類!$H$8:$H$15, 統合マスタ!V672)&gt;0, 分類!$G$7,
IF(COUNTIF(分類!$K$8:$K$15, 統合マスタ!V672)&gt;0, 分類!$J$7,
IF(COUNTIF(分類!$N$8:$N$15, 統合マスタ!V672)&gt;0, 分類!$M$7,
IF(COUNTIF(分類!$Q$8:$Q$15, 統合マスタ!V672)&gt;0, 分類!$P$7,
"無し"))))))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IF(COUNTIF(分類!$H$8:$H$15, 統合マスタ!V673)&gt;0, 分類!$G$7,
IF(COUNTIF(分類!$K$8:$K$15, 統合マスタ!V673)&gt;0, 分類!$J$7,
IF(COUNTIF(分類!$N$8:$N$15, 統合マスタ!V673)&gt;0, 分類!$M$7,
IF(COUNTIF(分類!$Q$8:$Q$15, 統合マスタ!V673)&gt;0, 分類!$P$7,
"無し"))))))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IF(COUNTIF(分類!$H$8:$H$15, 統合マスタ!V674)&gt;0, 分類!$G$7,
IF(COUNTIF(分類!$K$8:$K$15, 統合マスタ!V674)&gt;0, 分類!$J$7,
IF(COUNTIF(分類!$N$8:$N$15, 統合マスタ!V674)&gt;0, 分類!$M$7,
IF(COUNTIF(分類!$Q$8:$Q$15, 統合マスタ!V674)&gt;0, 分類!$P$7,
"無し"))))))</f>
        <v>無し</v>
      </c>
      <c r="AC674" s="27">
        <f t="shared" ca="1" si="31"/>
        <v>670</v>
      </c>
      <c r="AD674" s="27" t="e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#REF!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IF(COUNTIF(分類!$H$8:$H$15, 統合マスタ!V675)&gt;0, 分類!$G$7,
IF(COUNTIF(分類!$K$8:$K$15, 統合マスタ!V675)&gt;0, 分類!$J$7,
IF(COUNTIF(分類!$N$8:$N$15, 統合マスタ!V675)&gt;0, 分類!$M$7,
IF(COUNTIF(分類!$Q$8:$Q$15, 統合マスタ!V675)&gt;0, 分類!$P$7,
"無し"))))))</f>
        <v>無し</v>
      </c>
      <c r="AC675" s="27">
        <f t="shared" ca="1" si="31"/>
        <v>200671</v>
      </c>
      <c r="AD675" s="27" t="e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#REF!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IF(COUNTIF(分類!$H$8:$H$15, 統合マスタ!V676)&gt;0, 分類!$G$7,
IF(COUNTIF(分類!$K$8:$K$15, 統合マスタ!V676)&gt;0, 分類!$J$7,
IF(COUNTIF(分類!$N$8:$N$15, 統合マスタ!V676)&gt;0, 分類!$M$7,
IF(COUNTIF(分類!$Q$8:$Q$15, 統合マスタ!V676)&gt;0, 分類!$P$7,
"無し"))))))</f>
        <v>無し</v>
      </c>
      <c r="AC676" s="27">
        <f t="shared" ca="1" si="31"/>
        <v>672</v>
      </c>
      <c r="AD676" s="27" t="e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#REF!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IF(COUNTIF(分類!$H$8:$H$15, 統合マスタ!V677)&gt;0, 分類!$G$7,
IF(COUNTIF(分類!$K$8:$K$15, 統合マスタ!V677)&gt;0, 分類!$J$7,
IF(COUNTIF(分類!$N$8:$N$15, 統合マスタ!V677)&gt;0, 分類!$M$7,
IF(COUNTIF(分類!$Q$8:$Q$15, 統合マスタ!V677)&gt;0, 分類!$P$7,
"無し"))))))</f>
        <v>無し</v>
      </c>
      <c r="AC677" s="27">
        <f t="shared" ca="1" si="31"/>
        <v>673</v>
      </c>
      <c r="AD677" s="27" t="e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#REF!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IF(COUNTIF(分類!$H$8:$H$15, 統合マスタ!V678)&gt;0, 分類!$G$7,
IF(COUNTIF(分類!$K$8:$K$15, 統合マスタ!V678)&gt;0, 分類!$J$7,
IF(COUNTIF(分類!$N$8:$N$15, 統合マスタ!V678)&gt;0, 分類!$M$7,
IF(COUNTIF(分類!$Q$8:$Q$15, 統合マスタ!V678)&gt;0, 分類!$P$7,
"無し"))))))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IF(COUNTIF(分類!$H$8:$H$15, 統合マスタ!V679)&gt;0, 分類!$G$7,
IF(COUNTIF(分類!$K$8:$K$15, 統合マスタ!V679)&gt;0, 分類!$J$7,
IF(COUNTIF(分類!$N$8:$N$15, 統合マスタ!V679)&gt;0, 分類!$M$7,
IF(COUNTIF(分類!$Q$8:$Q$15, 統合マスタ!V679)&gt;0, 分類!$P$7,
"無し"))))))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IF(COUNTIF(分類!$H$8:$H$15, 統合マスタ!V680)&gt;0, 分類!$G$7,
IF(COUNTIF(分類!$K$8:$K$15, 統合マスタ!V680)&gt;0, 分類!$J$7,
IF(COUNTIF(分類!$N$8:$N$15, 統合マスタ!V680)&gt;0, 分類!$M$7,
IF(COUNTIF(分類!$Q$8:$Q$15, 統合マスタ!V680)&gt;0, 分類!$P$7,
"無し"))))))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IF(COUNTIF(分類!$H$8:$H$15, 統合マスタ!V681)&gt;0, 分類!$G$7,
IF(COUNTIF(分類!$K$8:$K$15, 統合マスタ!V681)&gt;0, 分類!$J$7,
IF(COUNTIF(分類!$N$8:$N$15, 統合マスタ!V681)&gt;0, 分類!$M$7,
IF(COUNTIF(分類!$Q$8:$Q$15, 統合マスタ!V681)&gt;0, 分類!$P$7,
"無し"))))))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IF(COUNTIF(分類!$H$8:$H$15, 統合マスタ!V682)&gt;0, 分類!$G$7,
IF(COUNTIF(分類!$K$8:$K$15, 統合マスタ!V682)&gt;0, 分類!$J$7,
IF(COUNTIF(分類!$N$8:$N$15, 統合マスタ!V682)&gt;0, 分類!$M$7,
IF(COUNTIF(分類!$Q$8:$Q$15, 統合マスタ!V682)&gt;0, 分類!$P$7,
"無し"))))))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IF(COUNTIF(分類!$H$8:$H$15, 統合マスタ!V683)&gt;0, 分類!$G$7,
IF(COUNTIF(分類!$K$8:$K$15, 統合マスタ!V683)&gt;0, 分類!$J$7,
IF(COUNTIF(分類!$N$8:$N$15, 統合マスタ!V683)&gt;0, 分類!$M$7,
IF(COUNTIF(分類!$Q$8:$Q$15, 統合マスタ!V683)&gt;0, 分類!$P$7,
"無し"))))))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0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IF(COUNTIF(分類!$H$8:$H$15, 統合マスタ!V684)&gt;0, 分類!$G$7,
IF(COUNTIF(分類!$K$8:$K$15, 統合マスタ!V684)&gt;0, 分類!$J$7,
IF(COUNTIF(分類!$N$8:$N$15, 統合マスタ!V684)&gt;0, 分類!$M$7,
IF(COUNTIF(分類!$Q$8:$Q$15, 統合マスタ!V684)&gt;0, 分類!$P$7,
"無し"))))))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0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IF(COUNTIF(分類!$H$8:$H$15, 統合マスタ!V685)&gt;0, 分類!$G$7,
IF(COUNTIF(分類!$K$8:$K$15, 統合マスタ!V685)&gt;0, 分類!$J$7,
IF(COUNTIF(分類!$N$8:$N$15, 統合マスタ!V685)&gt;0, 分類!$M$7,
IF(COUNTIF(分類!$Q$8:$Q$15, 統合マスタ!V685)&gt;0, 分類!$P$7,
"無し"))))))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0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IF(COUNTIF(分類!$H$8:$H$15, 統合マスタ!V686)&gt;0, 分類!$G$7,
IF(COUNTIF(分類!$K$8:$K$15, 統合マスタ!V686)&gt;0, 分類!$J$7,
IF(COUNTIF(分類!$N$8:$N$15, 統合マスタ!V686)&gt;0, 分類!$M$7,
IF(COUNTIF(分類!$Q$8:$Q$15, 統合マスタ!V686)&gt;0, 分類!$P$7,
"無し"))))))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0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IF(COUNTIF(分類!$H$8:$H$15, 統合マスタ!V687)&gt;0, 分類!$G$7,
IF(COUNTIF(分類!$K$8:$K$15, 統合マスタ!V687)&gt;0, 分類!$J$7,
IF(COUNTIF(分類!$N$8:$N$15, 統合マスタ!V687)&gt;0, 分類!$M$7,
IF(COUNTIF(分類!$Q$8:$Q$15, 統合マスタ!V687)&gt;0, 分類!$P$7,
"無し"))))))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IF(COUNTIF(分類!$H$8:$H$15, 統合マスタ!V688)&gt;0, 分類!$G$7,
IF(COUNTIF(分類!$K$8:$K$15, 統合マスタ!V688)&gt;0, 分類!$J$7,
IF(COUNTIF(分類!$N$8:$N$15, 統合マスタ!V688)&gt;0, 分類!$M$7,
IF(COUNTIF(分類!$Q$8:$Q$15, 統合マスタ!V688)&gt;0, 分類!$P$7,
"無し"))))))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0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IF(COUNTIF(分類!$H$8:$H$15, 統合マスタ!V689)&gt;0, 分類!$G$7,
IF(COUNTIF(分類!$K$8:$K$15, 統合マスタ!V689)&gt;0, 分類!$J$7,
IF(COUNTIF(分類!$N$8:$N$15, 統合マスタ!V689)&gt;0, 分類!$M$7,
IF(COUNTIF(分類!$Q$8:$Q$15, 統合マスタ!V689)&gt;0, 分類!$P$7,
"無し"))))))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0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IF(COUNTIF(分類!$H$8:$H$15, 統合マスタ!V690)&gt;0, 分類!$G$7,
IF(COUNTIF(分類!$K$8:$K$15, 統合マスタ!V690)&gt;0, 分類!$J$7,
IF(COUNTIF(分類!$N$8:$N$15, 統合マスタ!V690)&gt;0, 分類!$M$7,
IF(COUNTIF(分類!$Q$8:$Q$15, 統合マスタ!V690)&gt;0, 分類!$P$7,
"無し"))))))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0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IF(COUNTIF(分類!$H$8:$H$15, 統合マスタ!V691)&gt;0, 分類!$G$7,
IF(COUNTIF(分類!$K$8:$K$15, 統合マスタ!V691)&gt;0, 分類!$J$7,
IF(COUNTIF(分類!$N$8:$N$15, 統合マスタ!V691)&gt;0, 分類!$M$7,
IF(COUNTIF(分類!$Q$8:$Q$15, 統合マスタ!V691)&gt;0, 分類!$P$7,
"無し"))))))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0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IF(COUNTIF(分類!$H$8:$H$15, 統合マスタ!V692)&gt;0, 分類!$G$7,
IF(COUNTIF(分類!$K$8:$K$15, 統合マスタ!V692)&gt;0, 分類!$J$7,
IF(COUNTIF(分類!$N$8:$N$15, 統合マスタ!V692)&gt;0, 分類!$M$7,
IF(COUNTIF(分類!$Q$8:$Q$15, 統合マスタ!V692)&gt;0, 分類!$P$7,
"無し"))))))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IF(COUNTIF(分類!$H$8:$H$15, 統合マスタ!V693)&gt;0, 分類!$G$7,
IF(COUNTIF(分類!$K$8:$K$15, 統合マスタ!V693)&gt;0, 分類!$J$7,
IF(COUNTIF(分類!$N$8:$N$15, 統合マスタ!V693)&gt;0, 分類!$M$7,
IF(COUNTIF(分類!$Q$8:$Q$15, 統合マスタ!V693)&gt;0, 分類!$P$7,
"無し"))))))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IF(COUNTIF(分類!$H$8:$H$15, 統合マスタ!V694)&gt;0, 分類!$G$7,
IF(COUNTIF(分類!$K$8:$K$15, 統合マスタ!V694)&gt;0, 分類!$J$7,
IF(COUNTIF(分類!$N$8:$N$15, 統合マスタ!V694)&gt;0, 分類!$M$7,
IF(COUNTIF(分類!$Q$8:$Q$15, 統合マスタ!V694)&gt;0, 分類!$P$7,
"無し"))))))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0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IF(COUNTIF(分類!$H$8:$H$15, 統合マスタ!V695)&gt;0, 分類!$G$7,
IF(COUNTIF(分類!$K$8:$K$15, 統合マスタ!V695)&gt;0, 分類!$J$7,
IF(COUNTIF(分類!$N$8:$N$15, 統合マスタ!V695)&gt;0, 分類!$M$7,
IF(COUNTIF(分類!$Q$8:$Q$15, 統合マスタ!V695)&gt;0, 分類!$P$7,
"無し"))))))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0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IF(COUNTIF(分類!$H$8:$H$15, 統合マスタ!V696)&gt;0, 分類!$G$7,
IF(COUNTIF(分類!$K$8:$K$15, 統合マスタ!V696)&gt;0, 分類!$J$7,
IF(COUNTIF(分類!$N$8:$N$15, 統合マスタ!V696)&gt;0, 分類!$M$7,
IF(COUNTIF(分類!$Q$8:$Q$15, 統合マスタ!V696)&gt;0, 分類!$P$7,
"無し"))))))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IF(COUNTIF(分類!$H$8:$H$15, 統合マスタ!V697)&gt;0, 分類!$G$7,
IF(COUNTIF(分類!$K$8:$K$15, 統合マスタ!V697)&gt;0, 分類!$J$7,
IF(COUNTIF(分類!$N$8:$N$15, 統合マスタ!V697)&gt;0, 分類!$M$7,
IF(COUNTIF(分類!$Q$8:$Q$15, 統合マスタ!V697)&gt;0, 分類!$P$7,
"無し"))))))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IF(COUNTIF(分類!$H$8:$H$15, 統合マスタ!V698)&gt;0, 分類!$G$7,
IF(COUNTIF(分類!$K$8:$K$15, 統合マスタ!V698)&gt;0, 分類!$J$7,
IF(COUNTIF(分類!$N$8:$N$15, 統合マスタ!V698)&gt;0, 分類!$M$7,
IF(COUNTIF(分類!$Q$8:$Q$15, 統合マスタ!V698)&gt;0, 分類!$P$7,
"無し"))))))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IF(COUNTIF(分類!$H$8:$H$15, 統合マスタ!V699)&gt;0, 分類!$G$7,
IF(COUNTIF(分類!$K$8:$K$15, 統合マスタ!V699)&gt;0, 分類!$J$7,
IF(COUNTIF(分類!$N$8:$N$15, 統合マスタ!V699)&gt;0, 分類!$M$7,
IF(COUNTIF(分類!$Q$8:$Q$15, 統合マスタ!V699)&gt;0, 分類!$P$7,
"無し"))))))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IF(COUNTIF(分類!$H$8:$H$15, 統合マスタ!V700)&gt;0, 分類!$G$7,
IF(COUNTIF(分類!$K$8:$K$15, 統合マスタ!V700)&gt;0, 分類!$J$7,
IF(COUNTIF(分類!$N$8:$N$15, 統合マスタ!V700)&gt;0, 分類!$M$7,
IF(COUNTIF(分類!$Q$8:$Q$15, 統合マスタ!V700)&gt;0, 分類!$P$7,
"無し"))))))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0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IF(COUNTIF(分類!$H$8:$H$15, 統合マスタ!V701)&gt;0, 分類!$G$7,
IF(COUNTIF(分類!$K$8:$K$15, 統合マスタ!V701)&gt;0, 分類!$J$7,
IF(COUNTIF(分類!$N$8:$N$15, 統合マスタ!V701)&gt;0, 分類!$M$7,
IF(COUNTIF(分類!$Q$8:$Q$15, 統合マスタ!V701)&gt;0, 分類!$P$7,
"無し"))))))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IF(COUNTIF(分類!$H$8:$H$15, 統合マスタ!V702)&gt;0, 分類!$G$7,
IF(COUNTIF(分類!$K$8:$K$15, 統合マスタ!V702)&gt;0, 分類!$J$7,
IF(COUNTIF(分類!$N$8:$N$15, 統合マスタ!V702)&gt;0, 分類!$M$7,
IF(COUNTIF(分類!$Q$8:$Q$15, 統合マスタ!V702)&gt;0, 分類!$P$7,
"無し"))))))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IF(COUNTIF(分類!$H$8:$H$15, 統合マスタ!V703)&gt;0, 分類!$G$7,
IF(COUNTIF(分類!$K$8:$K$15, 統合マスタ!V703)&gt;0, 分類!$J$7,
IF(COUNTIF(分類!$N$8:$N$15, 統合マスタ!V703)&gt;0, 分類!$M$7,
IF(COUNTIF(分類!$Q$8:$Q$15, 統合マスタ!V703)&gt;0, 分類!$P$7,
"無し"))))))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IF(COUNTIF(分類!$H$8:$H$15, 統合マスタ!V704)&gt;0, 分類!$G$7,
IF(COUNTIF(分類!$K$8:$K$15, 統合マスタ!V704)&gt;0, 分類!$J$7,
IF(COUNTIF(分類!$N$8:$N$15, 統合マスタ!V704)&gt;0, 分類!$M$7,
IF(COUNTIF(分類!$Q$8:$Q$15, 統合マスタ!V704)&gt;0, 分類!$P$7,
"無し"))))))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IF(COUNTIF(分類!$H$8:$H$15, 統合マスタ!V705)&gt;0, 分類!$G$7,
IF(COUNTIF(分類!$K$8:$K$15, 統合マスタ!V705)&gt;0, 分類!$J$7,
IF(COUNTIF(分類!$N$8:$N$15, 統合マスタ!V705)&gt;0, 分類!$M$7,
IF(COUNTIF(分類!$Q$8:$Q$15, 統合マスタ!V705)&gt;0, 分類!$P$7,
"無し"))))))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IF(COUNTIF(分類!$H$8:$H$15, 統合マスタ!V706)&gt;0, 分類!$G$7,
IF(COUNTIF(分類!$K$8:$K$15, 統合マスタ!V706)&gt;0, 分類!$J$7,
IF(COUNTIF(分類!$N$8:$N$15, 統合マスタ!V706)&gt;0, 分類!$M$7,
IF(COUNTIF(分類!$Q$8:$Q$15, 統合マスタ!V706)&gt;0, 分類!$P$7,
"無し"))))))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IF(COUNTIF(分類!$H$8:$H$15, 統合マスタ!V707)&gt;0, 分類!$G$7,
IF(COUNTIF(分類!$K$8:$K$15, 統合マスタ!V707)&gt;0, 分類!$J$7,
IF(COUNTIF(分類!$N$8:$N$15, 統合マスタ!V707)&gt;0, 分類!$M$7,
IF(COUNTIF(分類!$Q$8:$Q$15, 統合マスタ!V707)&gt;0, 分類!$P$7,
"無し"))))))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IF(COUNTIF(分類!$H$8:$H$15, 統合マスタ!V708)&gt;0, 分類!$G$7,
IF(COUNTIF(分類!$K$8:$K$15, 統合マスタ!V708)&gt;0, 分類!$J$7,
IF(COUNTIF(分類!$N$8:$N$15, 統合マスタ!V708)&gt;0, 分類!$M$7,
IF(COUNTIF(分類!$Q$8:$Q$15, 統合マスタ!V708)&gt;0, 分類!$P$7,
"無し"))))))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IF(COUNTIF(分類!$H$8:$H$15, 統合マスタ!V709)&gt;0, 分類!$G$7,
IF(COUNTIF(分類!$K$8:$K$15, 統合マスタ!V709)&gt;0, 分類!$J$7,
IF(COUNTIF(分類!$N$8:$N$15, 統合マスタ!V709)&gt;0, 分類!$M$7,
IF(COUNTIF(分類!$Q$8:$Q$15, 統合マスタ!V709)&gt;0, 分類!$P$7,
"無し"))))))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0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IF(COUNTIF(分類!$H$8:$H$15, 統合マスタ!V710)&gt;0, 分類!$G$7,
IF(COUNTIF(分類!$K$8:$K$15, 統合マスタ!V710)&gt;0, 分類!$J$7,
IF(COUNTIF(分類!$N$8:$N$15, 統合マスタ!V710)&gt;0, 分類!$M$7,
IF(COUNTIF(分類!$Q$8:$Q$15, 統合マスタ!V710)&gt;0, 分類!$P$7,
"無し"))))))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0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IF(COUNTIF(分類!$H$8:$H$15, 統合マスタ!V711)&gt;0, 分類!$G$7,
IF(COUNTIF(分類!$K$8:$K$15, 統合マスタ!V711)&gt;0, 分類!$J$7,
IF(COUNTIF(分類!$N$8:$N$15, 統合マスタ!V711)&gt;0, 分類!$M$7,
IF(COUNTIF(分類!$Q$8:$Q$15, 統合マスタ!V711)&gt;0, 分類!$P$7,
"無し"))))))</f>
        <v>無し</v>
      </c>
      <c r="AC711" s="27">
        <f t="shared" ca="1" si="34"/>
        <v>200707</v>
      </c>
      <c r="AD711" s="27" t="e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#REF!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IF(COUNTIF(分類!$H$8:$H$15, 統合マスタ!V712)&gt;0, 分類!$G$7,
IF(COUNTIF(分類!$K$8:$K$15, 統合マスタ!V712)&gt;0, 分類!$J$7,
IF(COUNTIF(分類!$N$8:$N$15, 統合マスタ!V712)&gt;0, 分類!$M$7,
IF(COUNTIF(分類!$Q$8:$Q$15, 統合マスタ!V712)&gt;0, 分類!$P$7,
"無し"))))))</f>
        <v>無し</v>
      </c>
      <c r="AC712" s="27">
        <f t="shared" ca="1" si="34"/>
        <v>200708</v>
      </c>
      <c r="AD712" s="27" t="e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#REF!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IF(COUNTIF(分類!$H$8:$H$15, 統合マスタ!V713)&gt;0, 分類!$G$7,
IF(COUNTIF(分類!$K$8:$K$15, 統合マスタ!V713)&gt;0, 分類!$J$7,
IF(COUNTIF(分類!$N$8:$N$15, 統合マスタ!V713)&gt;0, 分類!$M$7,
IF(COUNTIF(分類!$Q$8:$Q$15, 統合マスタ!V713)&gt;0, 分類!$P$7,
"無し"))))))</f>
        <v>無し</v>
      </c>
      <c r="AC713" s="27">
        <f t="shared" ca="1" si="34"/>
        <v>200709</v>
      </c>
      <c r="AD713" s="27" t="e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#REF!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IF(COUNTIF(分類!$H$8:$H$15, 統合マスタ!V714)&gt;0, 分類!$G$7,
IF(COUNTIF(分類!$K$8:$K$15, 統合マスタ!V714)&gt;0, 分類!$J$7,
IF(COUNTIF(分類!$N$8:$N$15, 統合マスタ!V714)&gt;0, 分類!$M$7,
IF(COUNTIF(分類!$Q$8:$Q$15, 統合マスタ!V714)&gt;0, 分類!$P$7,
"無し"))))))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0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IF(COUNTIF(分類!$H$8:$H$15, 統合マスタ!V715)&gt;0, 分類!$G$7,
IF(COUNTIF(分類!$K$8:$K$15, 統合マスタ!V715)&gt;0, 分類!$J$7,
IF(COUNTIF(分類!$N$8:$N$15, 統合マスタ!V715)&gt;0, 分類!$M$7,
IF(COUNTIF(分類!$Q$8:$Q$15, 統合マスタ!V715)&gt;0, 分類!$P$7,
"無し"))))))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0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IF(COUNTIF(分類!$H$8:$H$15, 統合マスタ!V716)&gt;0, 分類!$G$7,
IF(COUNTIF(分類!$K$8:$K$15, 統合マスタ!V716)&gt;0, 分類!$J$7,
IF(COUNTIF(分類!$N$8:$N$15, 統合マスタ!V716)&gt;0, 分類!$M$7,
IF(COUNTIF(分類!$Q$8:$Q$15, 統合マスタ!V716)&gt;0, 分類!$P$7,
"無し"))))))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0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IF(COUNTIF(分類!$H$8:$H$15, 統合マスタ!V717)&gt;0, 分類!$G$7,
IF(COUNTIF(分類!$K$8:$K$15, 統合マスタ!V717)&gt;0, 分類!$J$7,
IF(COUNTIF(分類!$N$8:$N$15, 統合マスタ!V717)&gt;0, 分類!$M$7,
IF(COUNTIF(分類!$Q$8:$Q$15, 統合マスタ!V717)&gt;0, 分類!$P$7,
"無し"))))))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0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IF(COUNTIF(分類!$H$8:$H$15, 統合マスタ!V718)&gt;0, 分類!$G$7,
IF(COUNTIF(分類!$K$8:$K$15, 統合マスタ!V718)&gt;0, 分類!$J$7,
IF(COUNTIF(分類!$N$8:$N$15, 統合マスタ!V718)&gt;0, 分類!$M$7,
IF(COUNTIF(分類!$Q$8:$Q$15, 統合マスタ!V718)&gt;0, 分類!$P$7,
"無し"))))))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0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IF(COUNTIF(分類!$H$8:$H$15, 統合マスタ!V719)&gt;0, 分類!$G$7,
IF(COUNTIF(分類!$K$8:$K$15, 統合マスタ!V719)&gt;0, 分類!$J$7,
IF(COUNTIF(分類!$N$8:$N$15, 統合マスタ!V719)&gt;0, 分類!$M$7,
IF(COUNTIF(分類!$Q$8:$Q$15, 統合マスタ!V719)&gt;0, 分類!$P$7,
"無し"))))))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0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IF(COUNTIF(分類!$H$8:$H$15, 統合マスタ!V720)&gt;0, 分類!$G$7,
IF(COUNTIF(分類!$K$8:$K$15, 統合マスタ!V720)&gt;0, 分類!$J$7,
IF(COUNTIF(分類!$N$8:$N$15, 統合マスタ!V720)&gt;0, 分類!$M$7,
IF(COUNTIF(分類!$Q$8:$Q$15, 統合マスタ!V720)&gt;0, 分類!$P$7,
"無し"))))))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0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IF(COUNTIF(分類!$H$8:$H$15, 統合マスタ!V721)&gt;0, 分類!$G$7,
IF(COUNTIF(分類!$K$8:$K$15, 統合マスタ!V721)&gt;0, 分類!$J$7,
IF(COUNTIF(分類!$N$8:$N$15, 統合マスタ!V721)&gt;0, 分類!$M$7,
IF(COUNTIF(分類!$Q$8:$Q$15, 統合マスタ!V721)&gt;0, 分類!$P$7,
"無し"))))))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0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IF(COUNTIF(分類!$H$8:$H$15, 統合マスタ!V722)&gt;0, 分類!$G$7,
IF(COUNTIF(分類!$K$8:$K$15, 統合マスタ!V722)&gt;0, 分類!$J$7,
IF(COUNTIF(分類!$N$8:$N$15, 統合マスタ!V722)&gt;0, 分類!$M$7,
IF(COUNTIF(分類!$Q$8:$Q$15, 統合マスタ!V722)&gt;0, 分類!$P$7,
"無し"))))))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IF(COUNTIF(分類!$H$8:$H$15, 統合マスタ!V723)&gt;0, 分類!$G$7,
IF(COUNTIF(分類!$K$8:$K$15, 統合マスタ!V723)&gt;0, 分類!$J$7,
IF(COUNTIF(分類!$N$8:$N$15, 統合マスタ!V723)&gt;0, 分類!$M$7,
IF(COUNTIF(分類!$Q$8:$Q$15, 統合マスタ!V723)&gt;0, 分類!$P$7,
"無し"))))))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IF(COUNTIF(分類!$H$8:$H$15, 統合マスタ!V724)&gt;0, 分類!$G$7,
IF(COUNTIF(分類!$K$8:$K$15, 統合マスタ!V724)&gt;0, 分類!$J$7,
IF(COUNTIF(分類!$N$8:$N$15, 統合マスタ!V724)&gt;0, 分類!$M$7,
IF(COUNTIF(分類!$Q$8:$Q$15, 統合マスタ!V724)&gt;0, 分類!$P$7,
"無し"))))))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IF(COUNTIF(分類!$H$8:$H$15, 統合マスタ!V725)&gt;0, 分類!$G$7,
IF(COUNTIF(分類!$K$8:$K$15, 統合マスタ!V725)&gt;0, 分類!$J$7,
IF(COUNTIF(分類!$N$8:$N$15, 統合マスタ!V725)&gt;0, 分類!$M$7,
IF(COUNTIF(分類!$Q$8:$Q$15, 統合マスタ!V725)&gt;0, 分類!$P$7,
"無し"))))))</f>
        <v>無し</v>
      </c>
      <c r="AC725" s="27">
        <f t="shared" ca="1" si="34"/>
        <v>200721</v>
      </c>
      <c r="AD725" s="27" t="e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#REF!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IF(COUNTIF(分類!$H$8:$H$15, 統合マスタ!V726)&gt;0, 分類!$G$7,
IF(COUNTIF(分類!$K$8:$K$15, 統合マスタ!V726)&gt;0, 分類!$J$7,
IF(COUNTIF(分類!$N$8:$N$15, 統合マスタ!V726)&gt;0, 分類!$M$7,
IF(COUNTIF(分類!$Q$8:$Q$15, 統合マスタ!V726)&gt;0, 分類!$P$7,
"無し"))))))</f>
        <v>無し</v>
      </c>
      <c r="AC726" s="27">
        <f t="shared" ca="1" si="34"/>
        <v>200722</v>
      </c>
      <c r="AD726" s="27" t="e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#REF!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IF(COUNTIF(分類!$H$8:$H$15, 統合マスタ!V727)&gt;0, 分類!$G$7,
IF(COUNTIF(分類!$K$8:$K$15, 統合マスタ!V727)&gt;0, 分類!$J$7,
IF(COUNTIF(分類!$N$8:$N$15, 統合マスタ!V727)&gt;0, 分類!$M$7,
IF(COUNTIF(分類!$Q$8:$Q$15, 統合マスタ!V727)&gt;0, 分類!$P$7,
"無し"))))))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0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IF(COUNTIF(分類!$H$8:$H$15, 統合マスタ!V728)&gt;0, 分類!$G$7,
IF(COUNTIF(分類!$K$8:$K$15, 統合マスタ!V728)&gt;0, 分類!$J$7,
IF(COUNTIF(分類!$N$8:$N$15, 統合マスタ!V728)&gt;0, 分類!$M$7,
IF(COUNTIF(分類!$Q$8:$Q$15, 統合マスタ!V728)&gt;0, 分類!$P$7,
"無し"))))))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IF(COUNTIF(分類!$H$8:$H$15, 統合マスタ!V729)&gt;0, 分類!$G$7,
IF(COUNTIF(分類!$K$8:$K$15, 統合マスタ!V729)&gt;0, 分類!$J$7,
IF(COUNTIF(分類!$N$8:$N$15, 統合マスタ!V729)&gt;0, 分類!$M$7,
IF(COUNTIF(分類!$Q$8:$Q$15, 統合マスタ!V729)&gt;0, 分類!$P$7,
"無し"))))))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0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IF(COUNTIF(分類!$H$8:$H$15, 統合マスタ!V730)&gt;0, 分類!$G$7,
IF(COUNTIF(分類!$K$8:$K$15, 統合マスタ!V730)&gt;0, 分類!$J$7,
IF(COUNTIF(分類!$N$8:$N$15, 統合マスタ!V730)&gt;0, 分類!$M$7,
IF(COUNTIF(分類!$Q$8:$Q$15, 統合マスタ!V730)&gt;0, 分類!$P$7,
"無し"))))))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IF(COUNTIF(分類!$H$8:$H$15, 統合マスタ!V731)&gt;0, 分類!$G$7,
IF(COUNTIF(分類!$K$8:$K$15, 統合マスタ!V731)&gt;0, 分類!$J$7,
IF(COUNTIF(分類!$N$8:$N$15, 統合マスタ!V731)&gt;0, 分類!$M$7,
IF(COUNTIF(分類!$Q$8:$Q$15, 統合マスタ!V731)&gt;0, 分類!$P$7,
"無し"))))))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IF(COUNTIF(分類!$H$8:$H$15, 統合マスタ!V732)&gt;0, 分類!$G$7,
IF(COUNTIF(分類!$K$8:$K$15, 統合マスタ!V732)&gt;0, 分類!$J$7,
IF(COUNTIF(分類!$N$8:$N$15, 統合マスタ!V732)&gt;0, 分類!$M$7,
IF(COUNTIF(分類!$Q$8:$Q$15, 統合マスタ!V732)&gt;0, 分類!$P$7,
"無し"))))))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IF(COUNTIF(分類!$H$8:$H$15, 統合マスタ!V733)&gt;0, 分類!$G$7,
IF(COUNTIF(分類!$K$8:$K$15, 統合マスタ!V733)&gt;0, 分類!$J$7,
IF(COUNTIF(分類!$N$8:$N$15, 統合マスタ!V733)&gt;0, 分類!$M$7,
IF(COUNTIF(分類!$Q$8:$Q$15, 統合マスタ!V733)&gt;0, 分類!$P$7,
"無し"))))))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IF(COUNTIF(分類!$H$8:$H$15, 統合マスタ!V734)&gt;0, 分類!$G$7,
IF(COUNTIF(分類!$K$8:$K$15, 統合マスタ!V734)&gt;0, 分類!$J$7,
IF(COUNTIF(分類!$N$8:$N$15, 統合マスタ!V734)&gt;0, 分類!$M$7,
IF(COUNTIF(分類!$Q$8:$Q$15, 統合マスタ!V734)&gt;0, 分類!$P$7,
"無し"))))))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IF(COUNTIF(分類!$H$8:$H$15, 統合マスタ!V735)&gt;0, 分類!$G$7,
IF(COUNTIF(分類!$K$8:$K$15, 統合マスタ!V735)&gt;0, 分類!$J$7,
IF(COUNTIF(分類!$N$8:$N$15, 統合マスタ!V735)&gt;0, 分類!$M$7,
IF(COUNTIF(分類!$Q$8:$Q$15, 統合マスタ!V735)&gt;0, 分類!$P$7,
"無し"))))))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0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IF(COUNTIF(分類!$H$8:$H$15, 統合マスタ!V736)&gt;0, 分類!$G$7,
IF(COUNTIF(分類!$K$8:$K$15, 統合マスタ!V736)&gt;0, 分類!$J$7,
IF(COUNTIF(分類!$N$8:$N$15, 統合マスタ!V736)&gt;0, 分類!$M$7,
IF(COUNTIF(分類!$Q$8:$Q$15, 統合マスタ!V736)&gt;0, 分類!$P$7,
"無し"))))))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0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IF(COUNTIF(分類!$H$8:$H$15, 統合マスタ!V737)&gt;0, 分類!$G$7,
IF(COUNTIF(分類!$K$8:$K$15, 統合マスタ!V737)&gt;0, 分類!$J$7,
IF(COUNTIF(分類!$N$8:$N$15, 統合マスタ!V737)&gt;0, 分類!$M$7,
IF(COUNTIF(分類!$Q$8:$Q$15, 統合マスタ!V737)&gt;0, 分類!$P$7,
"無し"))))))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0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IF(COUNTIF(分類!$H$8:$H$15, 統合マスタ!V738)&gt;0, 分類!$G$7,
IF(COUNTIF(分類!$K$8:$K$15, 統合マスタ!V738)&gt;0, 分類!$J$7,
IF(COUNTIF(分類!$N$8:$N$15, 統合マスタ!V738)&gt;0, 分類!$M$7,
IF(COUNTIF(分類!$Q$8:$Q$15, 統合マスタ!V738)&gt;0, 分類!$P$7,
"無し"))))))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0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IF(COUNTIF(分類!$H$8:$H$15, 統合マスタ!V739)&gt;0, 分類!$G$7,
IF(COUNTIF(分類!$K$8:$K$15, 統合マスタ!V739)&gt;0, 分類!$J$7,
IF(COUNTIF(分類!$N$8:$N$15, 統合マスタ!V739)&gt;0, 分類!$M$7,
IF(COUNTIF(分類!$Q$8:$Q$15, 統合マスタ!V739)&gt;0, 分類!$P$7,
"無し"))))))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IF(COUNTIF(分類!$H$8:$H$15, 統合マスタ!V740)&gt;0, 分類!$G$7,
IF(COUNTIF(分類!$K$8:$K$15, 統合マスタ!V740)&gt;0, 分類!$J$7,
IF(COUNTIF(分類!$N$8:$N$15, 統合マスタ!V740)&gt;0, 分類!$M$7,
IF(COUNTIF(分類!$Q$8:$Q$15, 統合マスタ!V740)&gt;0, 分類!$P$7,
"無し"))))))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IF(COUNTIF(分類!$H$8:$H$15, 統合マスタ!V741)&gt;0, 分類!$G$7,
IF(COUNTIF(分類!$K$8:$K$15, 統合マスタ!V741)&gt;0, 分類!$J$7,
IF(COUNTIF(分類!$N$8:$N$15, 統合マスタ!V741)&gt;0, 分類!$M$7,
IF(COUNTIF(分類!$Q$8:$Q$15, 統合マスタ!V741)&gt;0, 分類!$P$7,
"無し"))))))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IF(COUNTIF(分類!$H$8:$H$15, 統合マスタ!V742)&gt;0, 分類!$G$7,
IF(COUNTIF(分類!$K$8:$K$15, 統合マスタ!V742)&gt;0, 分類!$J$7,
IF(COUNTIF(分類!$N$8:$N$15, 統合マスタ!V742)&gt;0, 分類!$M$7,
IF(COUNTIF(分類!$Q$8:$Q$15, 統合マスタ!V742)&gt;0, 分類!$P$7,
"無し"))))))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IF(COUNTIF(分類!$H$8:$H$15, 統合マスタ!V743)&gt;0, 分類!$G$7,
IF(COUNTIF(分類!$K$8:$K$15, 統合マスタ!V743)&gt;0, 分類!$J$7,
IF(COUNTIF(分類!$N$8:$N$15, 統合マスタ!V743)&gt;0, 分類!$M$7,
IF(COUNTIF(分類!$Q$8:$Q$15, 統合マスタ!V743)&gt;0, 分類!$P$7,
"無し"))))))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IF(COUNTIF(分類!$H$8:$H$15, 統合マスタ!V744)&gt;0, 分類!$G$7,
IF(COUNTIF(分類!$K$8:$K$15, 統合マスタ!V744)&gt;0, 分類!$J$7,
IF(COUNTIF(分類!$N$8:$N$15, 統合マスタ!V744)&gt;0, 分類!$M$7,
IF(COUNTIF(分類!$Q$8:$Q$15, 統合マスタ!V744)&gt;0, 分類!$P$7,
"無し"))))))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IF(COUNTIF(分類!$H$8:$H$15, 統合マスタ!V745)&gt;0, 分類!$G$7,
IF(COUNTIF(分類!$K$8:$K$15, 統合マスタ!V745)&gt;0, 分類!$J$7,
IF(COUNTIF(分類!$N$8:$N$15, 統合マスタ!V745)&gt;0, 分類!$M$7,
IF(COUNTIF(分類!$Q$8:$Q$15, 統合マスタ!V745)&gt;0, 分類!$P$7,
"無し"))))))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IF(COUNTIF(分類!$H$8:$H$15, 統合マスタ!V746)&gt;0, 分類!$G$7,
IF(COUNTIF(分類!$K$8:$K$15, 統合マスタ!V746)&gt;0, 分類!$J$7,
IF(COUNTIF(分類!$N$8:$N$15, 統合マスタ!V746)&gt;0, 分類!$M$7,
IF(COUNTIF(分類!$Q$8:$Q$15, 統合マスタ!V746)&gt;0, 分類!$P$7,
"無し"))))))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IF(COUNTIF(分類!$H$8:$H$15, 統合マスタ!V747)&gt;0, 分類!$G$7,
IF(COUNTIF(分類!$K$8:$K$15, 統合マスタ!V747)&gt;0, 分類!$J$7,
IF(COUNTIF(分類!$N$8:$N$15, 統合マスタ!V747)&gt;0, 分類!$M$7,
IF(COUNTIF(分類!$Q$8:$Q$15, 統合マスタ!V747)&gt;0, 分類!$P$7,
"無し"))))))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IF(COUNTIF(分類!$H$8:$H$15, 統合マスタ!V748)&gt;0, 分類!$G$7,
IF(COUNTIF(分類!$K$8:$K$15, 統合マスタ!V748)&gt;0, 分類!$J$7,
IF(COUNTIF(分類!$N$8:$N$15, 統合マスタ!V748)&gt;0, 分類!$M$7,
IF(COUNTIF(分類!$Q$8:$Q$15, 統合マスタ!V748)&gt;0, 分類!$P$7,
"無し"))))))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IF(COUNTIF(分類!$H$8:$H$15, 統合マスタ!V749)&gt;0, 分類!$G$7,
IF(COUNTIF(分類!$K$8:$K$15, 統合マスタ!V749)&gt;0, 分類!$J$7,
IF(COUNTIF(分類!$N$8:$N$15, 統合マスタ!V749)&gt;0, 分類!$M$7,
IF(COUNTIF(分類!$Q$8:$Q$15, 統合マスタ!V749)&gt;0, 分類!$P$7,
"無し"))))))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0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IF(COUNTIF(分類!$H$8:$H$15, 統合マスタ!V750)&gt;0, 分類!$G$7,
IF(COUNTIF(分類!$K$8:$K$15, 統合マスタ!V750)&gt;0, 分類!$J$7,
IF(COUNTIF(分類!$N$8:$N$15, 統合マスタ!V750)&gt;0, 分類!$M$7,
IF(COUNTIF(分類!$Q$8:$Q$15, 統合マスタ!V750)&gt;0, 分類!$P$7,
"無し"))))))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IF(COUNTIF(分類!$H$8:$H$15, 統合マスタ!V751)&gt;0, 分類!$G$7,
IF(COUNTIF(分類!$K$8:$K$15, 統合マスタ!V751)&gt;0, 分類!$J$7,
IF(COUNTIF(分類!$N$8:$N$15, 統合マスタ!V751)&gt;0, 分類!$M$7,
IF(COUNTIF(分類!$Q$8:$Q$15, 統合マスタ!V751)&gt;0, 分類!$P$7,
"無し"))))))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0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IF(COUNTIF(分類!$H$8:$H$15, 統合マスタ!V752)&gt;0, 分類!$G$7,
IF(COUNTIF(分類!$K$8:$K$15, 統合マスタ!V752)&gt;0, 分類!$J$7,
IF(COUNTIF(分類!$N$8:$N$15, 統合マスタ!V752)&gt;0, 分類!$M$7,
IF(COUNTIF(分類!$Q$8:$Q$15, 統合マスタ!V752)&gt;0, 分類!$P$7,
"無し"))))))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0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IF(COUNTIF(分類!$H$8:$H$15, 統合マスタ!V753)&gt;0, 分類!$G$7,
IF(COUNTIF(分類!$K$8:$K$15, 統合マスタ!V753)&gt;0, 分類!$J$7,
IF(COUNTIF(分類!$N$8:$N$15, 統合マスタ!V753)&gt;0, 分類!$M$7,
IF(COUNTIF(分類!$Q$8:$Q$15, 統合マスタ!V753)&gt;0, 分類!$P$7,
"無し"))))))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0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IF(COUNTIF(分類!$H$8:$H$15, 統合マスタ!V754)&gt;0, 分類!$G$7,
IF(COUNTIF(分類!$K$8:$K$15, 統合マスタ!V754)&gt;0, 分類!$J$7,
IF(COUNTIF(分類!$N$8:$N$15, 統合マスタ!V754)&gt;0, 分類!$M$7,
IF(COUNTIF(分類!$Q$8:$Q$15, 統合マスタ!V754)&gt;0, 分類!$P$7,
"無し"))))))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0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IF(COUNTIF(分類!$H$8:$H$15, 統合マスタ!V755)&gt;0, 分類!$G$7,
IF(COUNTIF(分類!$K$8:$K$15, 統合マスタ!V755)&gt;0, 分類!$J$7,
IF(COUNTIF(分類!$N$8:$N$15, 統合マスタ!V755)&gt;0, 分類!$M$7,
IF(COUNTIF(分類!$Q$8:$Q$15, 統合マスタ!V755)&gt;0, 分類!$P$7,
"無し"))))))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0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IF(COUNTIF(分類!$H$8:$H$15, 統合マスタ!V756)&gt;0, 分類!$G$7,
IF(COUNTIF(分類!$K$8:$K$15, 統合マスタ!V756)&gt;0, 分類!$J$7,
IF(COUNTIF(分類!$N$8:$N$15, 統合マスタ!V756)&gt;0, 分類!$M$7,
IF(COUNTIF(分類!$Q$8:$Q$15, 統合マスタ!V756)&gt;0, 分類!$P$7,
"無し"))))))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0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IF(COUNTIF(分類!$H$8:$H$15, 統合マスタ!V757)&gt;0, 分類!$G$7,
IF(COUNTIF(分類!$K$8:$K$15, 統合マスタ!V757)&gt;0, 分類!$J$7,
IF(COUNTIF(分類!$N$8:$N$15, 統合マスタ!V757)&gt;0, 分類!$M$7,
IF(COUNTIF(分類!$Q$8:$Q$15, 統合マスタ!V757)&gt;0, 分類!$P$7,
"無し"))))))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0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IF(COUNTIF(分類!$H$8:$H$15, 統合マスタ!V758)&gt;0, 分類!$G$7,
IF(COUNTIF(分類!$K$8:$K$15, 統合マスタ!V758)&gt;0, 分類!$J$7,
IF(COUNTIF(分類!$N$8:$N$15, 統合マスタ!V758)&gt;0, 分類!$M$7,
IF(COUNTIF(分類!$Q$8:$Q$15, 統合マスタ!V758)&gt;0, 分類!$P$7,
"無し"))))))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0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IF(COUNTIF(分類!$H$8:$H$15, 統合マスタ!V759)&gt;0, 分類!$G$7,
IF(COUNTIF(分類!$K$8:$K$15, 統合マスタ!V759)&gt;0, 分類!$J$7,
IF(COUNTIF(分類!$N$8:$N$15, 統合マスタ!V759)&gt;0, 分類!$M$7,
IF(COUNTIF(分類!$Q$8:$Q$15, 統合マスタ!V759)&gt;0, 分類!$P$7,
"無し"))))))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0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IF(COUNTIF(分類!$H$8:$H$15, 統合マスタ!V760)&gt;0, 分類!$G$7,
IF(COUNTIF(分類!$K$8:$K$15, 統合マスタ!V760)&gt;0, 分類!$J$7,
IF(COUNTIF(分類!$N$8:$N$15, 統合マスタ!V760)&gt;0, 分類!$M$7,
IF(COUNTIF(分類!$Q$8:$Q$15, 統合マスタ!V760)&gt;0, 分類!$P$7,
"無し"))))))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0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IF(COUNTIF(分類!$H$8:$H$15, 統合マスタ!V761)&gt;0, 分類!$G$7,
IF(COUNTIF(分類!$K$8:$K$15, 統合マスタ!V761)&gt;0, 分類!$J$7,
IF(COUNTIF(分類!$N$8:$N$15, 統合マスタ!V761)&gt;0, 分類!$M$7,
IF(COUNTIF(分類!$Q$8:$Q$15, 統合マスタ!V761)&gt;0, 分類!$P$7,
"無し"))))))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0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IF(COUNTIF(分類!$H$8:$H$15, 統合マスタ!V762)&gt;0, 分類!$G$7,
IF(COUNTIF(分類!$K$8:$K$15, 統合マスタ!V762)&gt;0, 分類!$J$7,
IF(COUNTIF(分類!$N$8:$N$15, 統合マスタ!V762)&gt;0, 分類!$M$7,
IF(COUNTIF(分類!$Q$8:$Q$15, 統合マスタ!V762)&gt;0, 分類!$P$7,
"無し"))))))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0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IF(COUNTIF(分類!$H$8:$H$15, 統合マスタ!V763)&gt;0, 分類!$G$7,
IF(COUNTIF(分類!$K$8:$K$15, 統合マスタ!V763)&gt;0, 分類!$J$7,
IF(COUNTIF(分類!$N$8:$N$15, 統合マスタ!V763)&gt;0, 分類!$M$7,
IF(COUNTIF(分類!$Q$8:$Q$15, 統合マスタ!V763)&gt;0, 分類!$P$7,
"無し"))))))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IF(COUNTIF(分類!$H$8:$H$15, 統合マスタ!V764)&gt;0, 分類!$G$7,
IF(COUNTIF(分類!$K$8:$K$15, 統合マスタ!V764)&gt;0, 分類!$J$7,
IF(COUNTIF(分類!$N$8:$N$15, 統合マスタ!V764)&gt;0, 分類!$M$7,
IF(COUNTIF(分類!$Q$8:$Q$15, 統合マスタ!V764)&gt;0, 分類!$P$7,
"無し"))))))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IF(COUNTIF(分類!$H$8:$H$15, 統合マスタ!V765)&gt;0, 分類!$G$7,
IF(COUNTIF(分類!$K$8:$K$15, 統合マスタ!V765)&gt;0, 分類!$J$7,
IF(COUNTIF(分類!$N$8:$N$15, 統合マスタ!V765)&gt;0, 分類!$M$7,
IF(COUNTIF(分類!$Q$8:$Q$15, 統合マスタ!V765)&gt;0, 分類!$P$7,
"無し"))))))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IF(COUNTIF(分類!$H$8:$H$15, 統合マスタ!V766)&gt;0, 分類!$G$7,
IF(COUNTIF(分類!$K$8:$K$15, 統合マスタ!V766)&gt;0, 分類!$J$7,
IF(COUNTIF(分類!$N$8:$N$15, 統合マスタ!V766)&gt;0, 分類!$M$7,
IF(COUNTIF(分類!$Q$8:$Q$15, 統合マスタ!V766)&gt;0, 分類!$P$7,
"無し"))))))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0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IF(COUNTIF(分類!$H$8:$H$15, 統合マスタ!V767)&gt;0, 分類!$G$7,
IF(COUNTIF(分類!$K$8:$K$15, 統合マスタ!V767)&gt;0, 分類!$J$7,
IF(COUNTIF(分類!$N$8:$N$15, 統合マスタ!V767)&gt;0, 分類!$M$7,
IF(COUNTIF(分類!$Q$8:$Q$15, 統合マスタ!V767)&gt;0, 分類!$P$7,
"無し"))))))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0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IF(COUNTIF(分類!$H$8:$H$15, 統合マスタ!V768)&gt;0, 分類!$G$7,
IF(COUNTIF(分類!$K$8:$K$15, 統合マスタ!V768)&gt;0, 分類!$J$7,
IF(COUNTIF(分類!$N$8:$N$15, 統合マスタ!V768)&gt;0, 分類!$M$7,
IF(COUNTIF(分類!$Q$8:$Q$15, 統合マスタ!V768)&gt;0, 分類!$P$7,
"無し"))))))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IF(COUNTIF(分類!$H$8:$H$15, 統合マスタ!V769)&gt;0, 分類!$G$7,
IF(COUNTIF(分類!$K$8:$K$15, 統合マスタ!V769)&gt;0, 分類!$J$7,
IF(COUNTIF(分類!$N$8:$N$15, 統合マスタ!V769)&gt;0, 分類!$M$7,
IF(COUNTIF(分類!$Q$8:$Q$15, 統合マスタ!V769)&gt;0, 分類!$P$7,
"無し"))))))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0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IF(COUNTIF(分類!$H$8:$H$15, 統合マスタ!V770)&gt;0, 分類!$G$7,
IF(COUNTIF(分類!$K$8:$K$15, 統合マスタ!V770)&gt;0, 分類!$J$7,
IF(COUNTIF(分類!$N$8:$N$15, 統合マスタ!V770)&gt;0, 分類!$M$7,
IF(COUNTIF(分類!$Q$8:$Q$15, 統合マスタ!V770)&gt;0, 分類!$P$7,
"無し"))))))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0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IF(COUNTIF(分類!$H$8:$H$15, 統合マスタ!V771)&gt;0, 分類!$G$7,
IF(COUNTIF(分類!$K$8:$K$15, 統合マスタ!V771)&gt;0, 分類!$J$7,
IF(COUNTIF(分類!$N$8:$N$15, 統合マスタ!V771)&gt;0, 分類!$M$7,
IF(COUNTIF(分類!$Q$8:$Q$15, 統合マスタ!V771)&gt;0, 分類!$P$7,
"無し"))))))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IF(COUNTIF(分類!$H$8:$H$15, 統合マスタ!V772)&gt;0, 分類!$G$7,
IF(COUNTIF(分類!$K$8:$K$15, 統合マスタ!V772)&gt;0, 分類!$J$7,
IF(COUNTIF(分類!$N$8:$N$15, 統合マスタ!V772)&gt;0, 分類!$M$7,
IF(COUNTIF(分類!$Q$8:$Q$15, 統合マスタ!V772)&gt;0, 分類!$P$7,
"無し"))))))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IF(COUNTIF(分類!$H$8:$H$15, 統合マスタ!V773)&gt;0, 分類!$G$7,
IF(COUNTIF(分類!$K$8:$K$15, 統合マスタ!V773)&gt;0, 分類!$J$7,
IF(COUNTIF(分類!$N$8:$N$15, 統合マスタ!V773)&gt;0, 分類!$M$7,
IF(COUNTIF(分類!$Q$8:$Q$15, 統合マスタ!V773)&gt;0, 分類!$P$7,
"無し"))))))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IF(COUNTIF(分類!$H$8:$H$15, 統合マスタ!V774)&gt;0, 分類!$G$7,
IF(COUNTIF(分類!$K$8:$K$15, 統合マスタ!V774)&gt;0, 分類!$J$7,
IF(COUNTIF(分類!$N$8:$N$15, 統合マスタ!V774)&gt;0, 分類!$M$7,
IF(COUNTIF(分類!$Q$8:$Q$15, 統合マスタ!V774)&gt;0, 分類!$P$7,
"無し"))))))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IF(COUNTIF(分類!$H$8:$H$15, 統合マスタ!V775)&gt;0, 分類!$G$7,
IF(COUNTIF(分類!$K$8:$K$15, 統合マスタ!V775)&gt;0, 分類!$J$7,
IF(COUNTIF(分類!$N$8:$N$15, 統合マスタ!V775)&gt;0, 分類!$M$7,
IF(COUNTIF(分類!$Q$8:$Q$15, 統合マスタ!V775)&gt;0, 分類!$P$7,
"無し"))))))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IF(COUNTIF(分類!$H$8:$H$15, 統合マスタ!V776)&gt;0, 分類!$G$7,
IF(COUNTIF(分類!$K$8:$K$15, 統合マスタ!V776)&gt;0, 分類!$J$7,
IF(COUNTIF(分類!$N$8:$N$15, 統合マスタ!V776)&gt;0, 分類!$M$7,
IF(COUNTIF(分類!$Q$8:$Q$15, 統合マスタ!V776)&gt;0, 分類!$P$7,
"無し"))))))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IF(COUNTIF(分類!$H$8:$H$15, 統合マスタ!V777)&gt;0, 分類!$G$7,
IF(COUNTIF(分類!$K$8:$K$15, 統合マスタ!V777)&gt;0, 分類!$J$7,
IF(COUNTIF(分類!$N$8:$N$15, 統合マスタ!V777)&gt;0, 分類!$M$7,
IF(COUNTIF(分類!$Q$8:$Q$15, 統合マスタ!V777)&gt;0, 分類!$P$7,
"無し"))))))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IF(COUNTIF(分類!$H$8:$H$15, 統合マスタ!V778)&gt;0, 分類!$G$7,
IF(COUNTIF(分類!$K$8:$K$15, 統合マスタ!V778)&gt;0, 分類!$J$7,
IF(COUNTIF(分類!$N$8:$N$15, 統合マスタ!V778)&gt;0, 分類!$M$7,
IF(COUNTIF(分類!$Q$8:$Q$15, 統合マスタ!V778)&gt;0, 分類!$P$7,
"無し"))))))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IF(COUNTIF(分類!$H$8:$H$15, 統合マスタ!V779)&gt;0, 分類!$G$7,
IF(COUNTIF(分類!$K$8:$K$15, 統合マスタ!V779)&gt;0, 分類!$J$7,
IF(COUNTIF(分類!$N$8:$N$15, 統合マスタ!V779)&gt;0, 分類!$M$7,
IF(COUNTIF(分類!$Q$8:$Q$15, 統合マスタ!V779)&gt;0, 分類!$P$7,
"無し"))))))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IF(COUNTIF(分類!$H$8:$H$15, 統合マスタ!V780)&gt;0, 分類!$G$7,
IF(COUNTIF(分類!$K$8:$K$15, 統合マスタ!V780)&gt;0, 分類!$J$7,
IF(COUNTIF(分類!$N$8:$N$15, 統合マスタ!V780)&gt;0, 分類!$M$7,
IF(COUNTIF(分類!$Q$8:$Q$15, 統合マスタ!V780)&gt;0, 分類!$P$7,
"無し"))))))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27" t="str">
        <f>IF(A781="非採用特別","非採用特別",IF(R781=2,"臨時",
IF(COUNTIF(分類!$H$8:$H$15, 統合マスタ!V781)&gt;0, 分類!$G$7,
IF(COUNTIF(分類!$K$8:$K$15, 統合マスタ!V781)&gt;0, 分類!$J$7,
IF(COUNTIF(分類!$N$8:$N$15, 統合マスタ!V781)&gt;0, 分類!$M$7,
IF(COUNTIF(分類!$Q$8:$Q$15, 統合マスタ!V781)&gt;0, 分類!$P$7,
"無し"))))))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IF(COUNTIF(分類!$H$8:$H$15, 統合マスタ!V782)&gt;0, 分類!$G$7,
IF(COUNTIF(分類!$K$8:$K$15, 統合マスタ!V782)&gt;0, 分類!$J$7,
IF(COUNTIF(分類!$N$8:$N$15, 統合マスタ!V782)&gt;0, 分類!$M$7,
IF(COUNTIF(分類!$Q$8:$Q$15, 統合マスタ!V782)&gt;0, 分類!$P$7,
"無し"))))))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IF(COUNTIF(分類!$H$8:$H$15, 統合マスタ!V783)&gt;0, 分類!$G$7,
IF(COUNTIF(分類!$K$8:$K$15, 統合マスタ!V783)&gt;0, 分類!$J$7,
IF(COUNTIF(分類!$N$8:$N$15, 統合マスタ!V783)&gt;0, 分類!$M$7,
IF(COUNTIF(分類!$Q$8:$Q$15, 統合マスタ!V783)&gt;0, 分類!$P$7,
"無し"))))))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IF(COUNTIF(分類!$H$8:$H$15, 統合マスタ!V784)&gt;0, 分類!$G$7,
IF(COUNTIF(分類!$K$8:$K$15, 統合マスタ!V784)&gt;0, 分類!$J$7,
IF(COUNTIF(分類!$N$8:$N$15, 統合マスタ!V784)&gt;0, 分類!$M$7,
IF(COUNTIF(分類!$Q$8:$Q$15, 統合マスタ!V784)&gt;0, 分類!$P$7,
"無し"))))))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0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IF(COUNTIF(分類!$H$8:$H$15, 統合マスタ!V785)&gt;0, 分類!$G$7,
IF(COUNTIF(分類!$K$8:$K$15, 統合マスタ!V785)&gt;0, 分類!$J$7,
IF(COUNTIF(分類!$N$8:$N$15, 統合マスタ!V785)&gt;0, 分類!$M$7,
IF(COUNTIF(分類!$Q$8:$Q$15, 統合マスタ!V785)&gt;0, 分類!$P$7,
"無し"))))))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0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IF(COUNTIF(分類!$H$8:$H$15, 統合マスタ!V786)&gt;0, 分類!$G$7,
IF(COUNTIF(分類!$K$8:$K$15, 統合マスタ!V786)&gt;0, 分類!$J$7,
IF(COUNTIF(分類!$N$8:$N$15, 統合マスタ!V786)&gt;0, 分類!$M$7,
IF(COUNTIF(分類!$Q$8:$Q$15, 統合マスタ!V786)&gt;0, 分類!$P$7,
"無し"))))))</f>
        <v>臨時</v>
      </c>
      <c r="AC786" s="27">
        <f t="shared" ca="1" si="37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IF(COUNTIF(分類!$H$8:$H$15, 統合マスタ!V787)&gt;0, 分類!$G$7,
IF(COUNTIF(分類!$K$8:$K$15, 統合マスタ!V787)&gt;0, 分類!$J$7,
IF(COUNTIF(分類!$N$8:$N$15, 統合マスタ!V787)&gt;0, 分類!$M$7,
IF(COUNTIF(分類!$Q$8:$Q$15, 統合マスタ!V787)&gt;0, 分類!$P$7,
"無し"))))))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IF(COUNTIF(分類!$H$8:$H$15, 統合マスタ!V788)&gt;0, 分類!$G$7,
IF(COUNTIF(分類!$K$8:$K$15, 統合マスタ!V788)&gt;0, 分類!$J$7,
IF(COUNTIF(分類!$N$8:$N$15, 統合マスタ!V788)&gt;0, 分類!$M$7,
IF(COUNTIF(分類!$Q$8:$Q$15, 統合マスタ!V788)&gt;0, 分類!$P$7,
"無し"))))))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0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IF(COUNTIF(分類!$H$8:$H$15, 統合マスタ!V789)&gt;0, 分類!$G$7,
IF(COUNTIF(分類!$K$8:$K$15, 統合マスタ!V789)&gt;0, 分類!$J$7,
IF(COUNTIF(分類!$N$8:$N$15, 統合マスタ!V789)&gt;0, 分類!$M$7,
IF(COUNTIF(分類!$Q$8:$Q$15, 統合マスタ!V789)&gt;0, 分類!$P$7,
"無し"))))))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0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IF(COUNTIF(分類!$H$8:$H$15, 統合マスタ!V790)&gt;0, 分類!$G$7,
IF(COUNTIF(分類!$K$8:$K$15, 統合マスタ!V790)&gt;0, 分類!$J$7,
IF(COUNTIF(分類!$N$8:$N$15, 統合マスタ!V790)&gt;0, 分類!$M$7,
IF(COUNTIF(分類!$Q$8:$Q$15, 統合マスタ!V790)&gt;0, 分類!$P$7,
"無し"))))))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IF(COUNTIF(分類!$H$8:$H$15, 統合マスタ!V791)&gt;0, 分類!$G$7,
IF(COUNTIF(分類!$K$8:$K$15, 統合マスタ!V791)&gt;0, 分類!$J$7,
IF(COUNTIF(分類!$N$8:$N$15, 統合マスタ!V791)&gt;0, 分類!$M$7,
IF(COUNTIF(分類!$Q$8:$Q$15, 統合マスタ!V791)&gt;0, 分類!$P$7,
"無し"))))))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IF(COUNTIF(分類!$H$8:$H$15, 統合マスタ!V792)&gt;0, 分類!$G$7,
IF(COUNTIF(分類!$K$8:$K$15, 統合マスタ!V792)&gt;0, 分類!$J$7,
IF(COUNTIF(分類!$N$8:$N$15, 統合マスタ!V792)&gt;0, 分類!$M$7,
IF(COUNTIF(分類!$Q$8:$Q$15, 統合マスタ!V792)&gt;0, 分類!$P$7,
"無し"))))))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0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IF(COUNTIF(分類!$H$8:$H$15, 統合マスタ!V793)&gt;0, 分類!$G$7,
IF(COUNTIF(分類!$K$8:$K$15, 統合マスタ!V793)&gt;0, 分類!$J$7,
IF(COUNTIF(分類!$N$8:$N$15, 統合マスタ!V793)&gt;0, 分類!$M$7,
IF(COUNTIF(分類!$Q$8:$Q$15, 統合マスタ!V793)&gt;0, 分類!$P$7,
"無し"))))))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0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IF(COUNTIF(分類!$H$8:$H$15, 統合マスタ!V794)&gt;0, 分類!$G$7,
IF(COUNTIF(分類!$K$8:$K$15, 統合マスタ!V794)&gt;0, 分類!$J$7,
IF(COUNTIF(分類!$N$8:$N$15, 統合マスタ!V794)&gt;0, 分類!$M$7,
IF(COUNTIF(分類!$Q$8:$Q$15, 統合マスタ!V794)&gt;0, 分類!$P$7,
"無し"))))))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0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IF(COUNTIF(分類!$H$8:$H$15, 統合マスタ!V795)&gt;0, 分類!$G$7,
IF(COUNTIF(分類!$K$8:$K$15, 統合マスタ!V795)&gt;0, 分類!$J$7,
IF(COUNTIF(分類!$N$8:$N$15, 統合マスタ!V795)&gt;0, 分類!$M$7,
IF(COUNTIF(分類!$Q$8:$Q$15, 統合マスタ!V795)&gt;0, 分類!$P$7,
"無し"))))))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0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IF(COUNTIF(分類!$H$8:$H$15, 統合マスタ!V796)&gt;0, 分類!$G$7,
IF(COUNTIF(分類!$K$8:$K$15, 統合マスタ!V796)&gt;0, 分類!$J$7,
IF(COUNTIF(分類!$N$8:$N$15, 統合マスタ!V796)&gt;0, 分類!$M$7,
IF(COUNTIF(分類!$Q$8:$Q$15, 統合マスタ!V796)&gt;0, 分類!$P$7,
"無し"))))))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IF(COUNTIF(分類!$H$8:$H$15, 統合マスタ!V797)&gt;0, 分類!$G$7,
IF(COUNTIF(分類!$K$8:$K$15, 統合マスタ!V797)&gt;0, 分類!$J$7,
IF(COUNTIF(分類!$N$8:$N$15, 統合マスタ!V797)&gt;0, 分類!$M$7,
IF(COUNTIF(分類!$Q$8:$Q$15, 統合マスタ!V797)&gt;0, 分類!$P$7,
"無し"))))))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IF(COUNTIF(分類!$H$8:$H$15, 統合マスタ!V798)&gt;0, 分類!$G$7,
IF(COUNTIF(分類!$K$8:$K$15, 統合マスタ!V798)&gt;0, 分類!$J$7,
IF(COUNTIF(分類!$N$8:$N$15, 統合マスタ!V798)&gt;0, 分類!$M$7,
IF(COUNTIF(分類!$Q$8:$Q$15, 統合マスタ!V798)&gt;0, 分類!$P$7,
"無し"))))))</f>
        <v>無し</v>
      </c>
      <c r="AC798" s="27">
        <f t="shared" ca="1" si="37"/>
        <v>794</v>
      </c>
      <c r="AD798" s="27" t="e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#REF!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IF(COUNTIF(分類!$H$8:$H$15, 統合マスタ!V799)&gt;0, 分類!$G$7,
IF(COUNTIF(分類!$K$8:$K$15, 統合マスタ!V799)&gt;0, 分類!$J$7,
IF(COUNTIF(分類!$N$8:$N$15, 統合マスタ!V799)&gt;0, 分類!$M$7,
IF(COUNTIF(分類!$Q$8:$Q$15, 統合マスタ!V799)&gt;0, 分類!$P$7,
"無し"))))))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0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IF(COUNTIF(分類!$H$8:$H$15, 統合マスタ!V800)&gt;0, 分類!$G$7,
IF(COUNTIF(分類!$K$8:$K$15, 統合マスタ!V800)&gt;0, 分類!$J$7,
IF(COUNTIF(分類!$N$8:$N$15, 統合マスタ!V800)&gt;0, 分類!$M$7,
IF(COUNTIF(分類!$Q$8:$Q$15, 統合マスタ!V800)&gt;0, 分類!$P$7,
"無し"))))))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IF(COUNTIF(分類!$H$8:$H$15, 統合マスタ!V801)&gt;0, 分類!$G$7,
IF(COUNTIF(分類!$K$8:$K$15, 統合マスタ!V801)&gt;0, 分類!$J$7,
IF(COUNTIF(分類!$N$8:$N$15, 統合マスタ!V801)&gt;0, 分類!$M$7,
IF(COUNTIF(分類!$Q$8:$Q$15, 統合マスタ!V801)&gt;0, 分類!$P$7,
"無し"))))))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IF(COUNTIF(分類!$H$8:$H$15, 統合マスタ!V802)&gt;0, 分類!$G$7,
IF(COUNTIF(分類!$K$8:$K$15, 統合マスタ!V802)&gt;0, 分類!$J$7,
IF(COUNTIF(分類!$N$8:$N$15, 統合マスタ!V802)&gt;0, 分類!$M$7,
IF(COUNTIF(分類!$Q$8:$Q$15, 統合マスタ!V802)&gt;0, 分類!$P$7,
"無し"))))))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0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IF(COUNTIF(分類!$H$8:$H$15, 統合マスタ!V803)&gt;0, 分類!$G$7,
IF(COUNTIF(分類!$K$8:$K$15, 統合マスタ!V803)&gt;0, 分類!$J$7,
IF(COUNTIF(分類!$N$8:$N$15, 統合マスタ!V803)&gt;0, 分類!$M$7,
IF(COUNTIF(分類!$Q$8:$Q$15, 統合マスタ!V803)&gt;0, 分類!$P$7,
"無し"))))))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IF(COUNTIF(分類!$H$8:$H$15, 統合マスタ!V804)&gt;0, 分類!$G$7,
IF(COUNTIF(分類!$K$8:$K$15, 統合マスタ!V804)&gt;0, 分類!$J$7,
IF(COUNTIF(分類!$N$8:$N$15, 統合マスタ!V804)&gt;0, 分類!$M$7,
IF(COUNTIF(分類!$Q$8:$Q$15, 統合マスタ!V804)&gt;0, 分類!$P$7,
"無し"))))))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0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IF(COUNTIF(分類!$H$8:$H$15, 統合マスタ!V805)&gt;0, 分類!$G$7,
IF(COUNTIF(分類!$K$8:$K$15, 統合マスタ!V805)&gt;0, 分類!$J$7,
IF(COUNTIF(分類!$N$8:$N$15, 統合マスタ!V805)&gt;0, 分類!$M$7,
IF(COUNTIF(分類!$Q$8:$Q$15, 統合マスタ!V805)&gt;0, 分類!$P$7,
"無し"))))))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IF(COUNTIF(分類!$H$8:$H$15, 統合マスタ!V806)&gt;0, 分類!$G$7,
IF(COUNTIF(分類!$K$8:$K$15, 統合マスタ!V806)&gt;0, 分類!$J$7,
IF(COUNTIF(分類!$N$8:$N$15, 統合マスタ!V806)&gt;0, 分類!$M$7,
IF(COUNTIF(分類!$Q$8:$Q$15, 統合マスタ!V806)&gt;0, 分類!$P$7,
"無し"))))))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IF(COUNTIF(分類!$H$8:$H$15, 統合マスタ!V807)&gt;0, 分類!$G$7,
IF(COUNTIF(分類!$K$8:$K$15, 統合マスタ!V807)&gt;0, 分類!$J$7,
IF(COUNTIF(分類!$N$8:$N$15, 統合マスタ!V807)&gt;0, 分類!$M$7,
IF(COUNTIF(分類!$Q$8:$Q$15, 統合マスタ!V807)&gt;0, 分類!$P$7,
"無し"))))))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IF(COUNTIF(分類!$H$8:$H$15, 統合マスタ!V808)&gt;0, 分類!$G$7,
IF(COUNTIF(分類!$K$8:$K$15, 統合マスタ!V808)&gt;0, 分類!$J$7,
IF(COUNTIF(分類!$N$8:$N$15, 統合マスタ!V808)&gt;0, 分類!$M$7,
IF(COUNTIF(分類!$Q$8:$Q$15, 統合マスタ!V808)&gt;0, 分類!$P$7,
"無し"))))))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IF(COUNTIF(分類!$H$8:$H$15, 統合マスタ!V809)&gt;0, 分類!$G$7,
IF(COUNTIF(分類!$K$8:$K$15, 統合マスタ!V809)&gt;0, 分類!$J$7,
IF(COUNTIF(分類!$N$8:$N$15, 統合マスタ!V809)&gt;0, 分類!$M$7,
IF(COUNTIF(分類!$Q$8:$Q$15, 統合マスタ!V809)&gt;0, 分類!$P$7,
"無し"))))))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IF(COUNTIF(分類!$H$8:$H$15, 統合マスタ!V810)&gt;0, 分類!$G$7,
IF(COUNTIF(分類!$K$8:$K$15, 統合マスタ!V810)&gt;0, 分類!$J$7,
IF(COUNTIF(分類!$N$8:$N$15, 統合マスタ!V810)&gt;0, 分類!$M$7,
IF(COUNTIF(分類!$Q$8:$Q$15, 統合マスタ!V810)&gt;0, 分類!$P$7,
"無し"))))))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IF(COUNTIF(分類!$H$8:$H$15, 統合マスタ!V811)&gt;0, 分類!$G$7,
IF(COUNTIF(分類!$K$8:$K$15, 統合マスタ!V811)&gt;0, 分類!$J$7,
IF(COUNTIF(分類!$N$8:$N$15, 統合マスタ!V811)&gt;0, 分類!$M$7,
IF(COUNTIF(分類!$Q$8:$Q$15, 統合マスタ!V811)&gt;0, 分類!$P$7,
"無し"))))))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IF(COUNTIF(分類!$H$8:$H$15, 統合マスタ!V812)&gt;0, 分類!$G$7,
IF(COUNTIF(分類!$K$8:$K$15, 統合マスタ!V812)&gt;0, 分類!$J$7,
IF(COUNTIF(分類!$N$8:$N$15, 統合マスタ!V812)&gt;0, 分類!$M$7,
IF(COUNTIF(分類!$Q$8:$Q$15, 統合マスタ!V812)&gt;0, 分類!$P$7,
"無し"))))))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IF(COUNTIF(分類!$H$8:$H$15, 統合マスタ!V813)&gt;0, 分類!$G$7,
IF(COUNTIF(分類!$K$8:$K$15, 統合マスタ!V813)&gt;0, 分類!$J$7,
IF(COUNTIF(分類!$N$8:$N$15, 統合マスタ!V813)&gt;0, 分類!$M$7,
IF(COUNTIF(分類!$Q$8:$Q$15, 統合マスタ!V813)&gt;0, 分類!$P$7,
"無し"))))))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IF(COUNTIF(分類!$H$8:$H$15, 統合マスタ!V814)&gt;0, 分類!$G$7,
IF(COUNTIF(分類!$K$8:$K$15, 統合マスタ!V814)&gt;0, 分類!$J$7,
IF(COUNTIF(分類!$N$8:$N$15, 統合マスタ!V814)&gt;0, 分類!$M$7,
IF(COUNTIF(分類!$Q$8:$Q$15, 統合マスタ!V814)&gt;0, 分類!$P$7,
"無し"))))))</f>
        <v>無し</v>
      </c>
      <c r="AC814" s="27">
        <f t="shared" ca="1" si="37"/>
        <v>810</v>
      </c>
      <c r="AD814" s="27" t="e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#REF!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IF(COUNTIF(分類!$H$8:$H$15, 統合マスタ!V815)&gt;0, 分類!$G$7,
IF(COUNTIF(分類!$K$8:$K$15, 統合マスタ!V815)&gt;0, 分類!$J$7,
IF(COUNTIF(分類!$N$8:$N$15, 統合マスタ!V815)&gt;0, 分類!$M$7,
IF(COUNTIF(分類!$Q$8:$Q$15, 統合マスタ!V815)&gt;0, 分類!$P$7,
"無し"))))))</f>
        <v>無し</v>
      </c>
      <c r="AC815" s="27">
        <f t="shared" ca="1" si="37"/>
        <v>811</v>
      </c>
      <c r="AD815" s="27" t="e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#REF!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IF(COUNTIF(分類!$H$8:$H$15, 統合マスタ!V816)&gt;0, 分類!$G$7,
IF(COUNTIF(分類!$K$8:$K$15, 統合マスタ!V816)&gt;0, 分類!$J$7,
IF(COUNTIF(分類!$N$8:$N$15, 統合マスタ!V816)&gt;0, 分類!$M$7,
IF(COUNTIF(分類!$Q$8:$Q$15, 統合マスタ!V816)&gt;0, 分類!$P$7,
"無し"))))))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IF(COUNTIF(分類!$H$8:$H$15, 統合マスタ!V817)&gt;0, 分類!$G$7,
IF(COUNTIF(分類!$K$8:$K$15, 統合マスタ!V817)&gt;0, 分類!$J$7,
IF(COUNTIF(分類!$N$8:$N$15, 統合マスタ!V817)&gt;0, 分類!$M$7,
IF(COUNTIF(分類!$Q$8:$Q$15, 統合マスタ!V817)&gt;0, 分類!$P$7,
"無し"))))))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IF(COUNTIF(分類!$H$8:$H$15, 統合マスタ!V818)&gt;0, 分類!$G$7,
IF(COUNTIF(分類!$K$8:$K$15, 統合マスタ!V818)&gt;0, 分類!$J$7,
IF(COUNTIF(分類!$N$8:$N$15, 統合マスタ!V818)&gt;0, 分類!$M$7,
IF(COUNTIF(分類!$Q$8:$Q$15, 統合マスタ!V818)&gt;0, 分類!$P$7,
"無し"))))))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IF(COUNTIF(分類!$H$8:$H$15, 統合マスタ!V819)&gt;0, 分類!$G$7,
IF(COUNTIF(分類!$K$8:$K$15, 統合マスタ!V819)&gt;0, 分類!$J$7,
IF(COUNTIF(分類!$N$8:$N$15, 統合マスタ!V819)&gt;0, 分類!$M$7,
IF(COUNTIF(分類!$Q$8:$Q$15, 統合マスタ!V819)&gt;0, 分類!$P$7,
"無し"))))))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IF(COUNTIF(分類!$H$8:$H$15, 統合マスタ!V820)&gt;0, 分類!$G$7,
IF(COUNTIF(分類!$K$8:$K$15, 統合マスタ!V820)&gt;0, 分類!$J$7,
IF(COUNTIF(分類!$N$8:$N$15, 統合マスタ!V820)&gt;0, 分類!$M$7,
IF(COUNTIF(分類!$Q$8:$Q$15, 統合マスタ!V820)&gt;0, 分類!$P$7,
"無し"))))))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IF(COUNTIF(分類!$H$8:$H$15, 統合マスタ!V821)&gt;0, 分類!$G$7,
IF(COUNTIF(分類!$K$8:$K$15, 統合マスタ!V821)&gt;0, 分類!$J$7,
IF(COUNTIF(分類!$N$8:$N$15, 統合マスタ!V821)&gt;0, 分類!$M$7,
IF(COUNTIF(分類!$Q$8:$Q$15, 統合マスタ!V821)&gt;0, 分類!$P$7,
"無し"))))))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IF(COUNTIF(分類!$H$8:$H$15, 統合マスタ!V822)&gt;0, 分類!$G$7,
IF(COUNTIF(分類!$K$8:$K$15, 統合マスタ!V822)&gt;0, 分類!$J$7,
IF(COUNTIF(分類!$N$8:$N$15, 統合マスタ!V822)&gt;0, 分類!$M$7,
IF(COUNTIF(分類!$Q$8:$Q$15, 統合マスタ!V822)&gt;0, 分類!$P$7,
"無し"))))))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IF(COUNTIF(分類!$H$8:$H$15, 統合マスタ!V823)&gt;0, 分類!$G$7,
IF(COUNTIF(分類!$K$8:$K$15, 統合マスタ!V823)&gt;0, 分類!$J$7,
IF(COUNTIF(分類!$N$8:$N$15, 統合マスタ!V823)&gt;0, 分類!$M$7,
IF(COUNTIF(分類!$Q$8:$Q$15, 統合マスタ!V823)&gt;0, 分類!$P$7,
"無し"))))))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IF(COUNTIF(分類!$H$8:$H$15, 統合マスタ!V824)&gt;0, 分類!$G$7,
IF(COUNTIF(分類!$K$8:$K$15, 統合マスタ!V824)&gt;0, 分類!$J$7,
IF(COUNTIF(分類!$N$8:$N$15, 統合マスタ!V824)&gt;0, 分類!$M$7,
IF(COUNTIF(分類!$Q$8:$Q$15, 統合マスタ!V824)&gt;0, 分類!$P$7,
"無し"))))))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IF(COUNTIF(分類!$H$8:$H$15, 統合マスタ!V825)&gt;0, 分類!$G$7,
IF(COUNTIF(分類!$K$8:$K$15, 統合マスタ!V825)&gt;0, 分類!$J$7,
IF(COUNTIF(分類!$N$8:$N$15, 統合マスタ!V825)&gt;0, 分類!$M$7,
IF(COUNTIF(分類!$Q$8:$Q$15, 統合マスタ!V825)&gt;0, 分類!$P$7,
"無し"))))))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IF(COUNTIF(分類!$H$8:$H$15, 統合マスタ!V826)&gt;0, 分類!$G$7,
IF(COUNTIF(分類!$K$8:$K$15, 統合マスタ!V826)&gt;0, 分類!$J$7,
IF(COUNTIF(分類!$N$8:$N$15, 統合マスタ!V826)&gt;0, 分類!$M$7,
IF(COUNTIF(分類!$Q$8:$Q$15, 統合マスタ!V826)&gt;0, 分類!$P$7,
"無し"))))))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IF(COUNTIF(分類!$H$8:$H$15, 統合マスタ!V827)&gt;0, 分類!$G$7,
IF(COUNTIF(分類!$K$8:$K$15, 統合マスタ!V827)&gt;0, 分類!$J$7,
IF(COUNTIF(分類!$N$8:$N$15, 統合マスタ!V827)&gt;0, 分類!$M$7,
IF(COUNTIF(分類!$Q$8:$Q$15, 統合マスタ!V827)&gt;0, 分類!$P$7,
"無し"))))))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IF(COUNTIF(分類!$H$8:$H$15, 統合マスタ!V828)&gt;0, 分類!$G$7,
IF(COUNTIF(分類!$K$8:$K$15, 統合マスタ!V828)&gt;0, 分類!$J$7,
IF(COUNTIF(分類!$N$8:$N$15, 統合マスタ!V828)&gt;0, 分類!$M$7,
IF(COUNTIF(分類!$Q$8:$Q$15, 統合マスタ!V828)&gt;0, 分類!$P$7,
"無し"))))))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0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IF(COUNTIF(分類!$H$8:$H$15, 統合マスタ!V829)&gt;0, 分類!$G$7,
IF(COUNTIF(分類!$K$8:$K$15, 統合マスタ!V829)&gt;0, 分類!$J$7,
IF(COUNTIF(分類!$N$8:$N$15, 統合マスタ!V829)&gt;0, 分類!$M$7,
IF(COUNTIF(分類!$Q$8:$Q$15, 統合マスタ!V829)&gt;0, 分類!$P$7,
"無し"))))))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0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IF(COUNTIF(分類!$H$8:$H$15, 統合マスタ!V830)&gt;0, 分類!$G$7,
IF(COUNTIF(分類!$K$8:$K$15, 統合マスタ!V830)&gt;0, 分類!$J$7,
IF(COUNTIF(分類!$N$8:$N$15, 統合マスタ!V830)&gt;0, 分類!$M$7,
IF(COUNTIF(分類!$Q$8:$Q$15, 統合マスタ!V830)&gt;0, 分類!$P$7,
"無し"))))))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0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IF(COUNTIF(分類!$H$8:$H$15, 統合マスタ!V831)&gt;0, 分類!$G$7,
IF(COUNTIF(分類!$K$8:$K$15, 統合マスタ!V831)&gt;0, 分類!$J$7,
IF(COUNTIF(分類!$N$8:$N$15, 統合マスタ!V831)&gt;0, 分類!$M$7,
IF(COUNTIF(分類!$Q$8:$Q$15, 統合マスタ!V831)&gt;0, 分類!$P$7,
"無し"))))))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0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IF(COUNTIF(分類!$H$8:$H$15, 統合マスタ!V832)&gt;0, 分類!$G$7,
IF(COUNTIF(分類!$K$8:$K$15, 統合マスタ!V832)&gt;0, 分類!$J$7,
IF(COUNTIF(分類!$N$8:$N$15, 統合マスタ!V832)&gt;0, 分類!$M$7,
IF(COUNTIF(分類!$Q$8:$Q$15, 統合マスタ!V832)&gt;0, 分類!$P$7,
"無し"))))))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IF(COUNTIF(分類!$H$8:$H$15, 統合マスタ!V833)&gt;0, 分類!$G$7,
IF(COUNTIF(分類!$K$8:$K$15, 統合マスタ!V833)&gt;0, 分類!$J$7,
IF(COUNTIF(分類!$N$8:$N$15, 統合マスタ!V833)&gt;0, 分類!$M$7,
IF(COUNTIF(分類!$Q$8:$Q$15, 統合マスタ!V833)&gt;0, 分類!$P$7,
"無し"))))))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IF(COUNTIF(分類!$H$8:$H$15, 統合マスタ!V834)&gt;0, 分類!$G$7,
IF(COUNTIF(分類!$K$8:$K$15, 統合マスタ!V834)&gt;0, 分類!$J$7,
IF(COUNTIF(分類!$N$8:$N$15, 統合マスタ!V834)&gt;0, 分類!$M$7,
IF(COUNTIF(分類!$Q$8:$Q$15, 統合マスタ!V834)&gt;0, 分類!$P$7,
"無し"))))))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IF(COUNTIF(分類!$H$8:$H$15, 統合マスタ!V835)&gt;0, 分類!$G$7,
IF(COUNTIF(分類!$K$8:$K$15, 統合マスタ!V835)&gt;0, 分類!$J$7,
IF(COUNTIF(分類!$N$8:$N$15, 統合マスタ!V835)&gt;0, 分類!$M$7,
IF(COUNTIF(分類!$Q$8:$Q$15, 統合マスタ!V835)&gt;0, 分類!$P$7,
"無し"))))))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IF(COUNTIF(分類!$H$8:$H$15, 統合マスタ!V836)&gt;0, 分類!$G$7,
IF(COUNTIF(分類!$K$8:$K$15, 統合マスタ!V836)&gt;0, 分類!$J$7,
IF(COUNTIF(分類!$N$8:$N$15, 統合マスタ!V836)&gt;0, 分類!$M$7,
IF(COUNTIF(分類!$Q$8:$Q$15, 統合マスタ!V836)&gt;0, 分類!$P$7,
"無し"))))))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24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IF(COUNTIF(分類!$H$8:$H$15, 統合マスタ!V837)&gt;0, 分類!$G$7,
IF(COUNTIF(分類!$K$8:$K$15, 統合マスタ!V837)&gt;0, 分類!$J$7,
IF(COUNTIF(分類!$N$8:$N$15, 統合マスタ!V837)&gt;0, 分類!$M$7,
IF(COUNTIF(分類!$Q$8:$Q$15, 統合マスタ!V837)&gt;0, 分類!$P$7,
"無し"))))))</f>
        <v>無し</v>
      </c>
      <c r="AC837" s="27">
        <f t="shared" ca="1" si="37"/>
        <v>833</v>
      </c>
      <c r="AD837" s="27" t="e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#REF!</v>
      </c>
    </row>
  </sheetData>
  <autoFilter ref="A4:AD837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workbookViewId="0">
      <selection activeCell="D2" sqref="D2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375" style="29" bestFit="1" customWidth="1"/>
    <col min="9" max="9" width="7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4204</v>
      </c>
      <c r="M4" s="61" t="s">
        <v>4209</v>
      </c>
    </row>
    <row r="5" spans="1:13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>
        <f t="shared" ca="1" si="1"/>
        <v>0</v>
      </c>
    </row>
    <row r="10" spans="1:13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>
        <f t="shared" ca="1" si="1"/>
        <v>0</v>
      </c>
    </row>
    <row r="12" spans="1:13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>
        <f t="shared" ca="1" si="1"/>
        <v>0</v>
      </c>
    </row>
    <row r="13" spans="1:13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>
        <f t="shared" ca="1" si="1"/>
        <v>0</v>
      </c>
    </row>
    <row r="14" spans="1:13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>
        <f t="shared" ca="1" si="1"/>
        <v>0</v>
      </c>
    </row>
    <row r="15" spans="1:13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>
        <f t="shared" ca="1" si="1"/>
        <v>0</v>
      </c>
    </row>
    <row r="16" spans="1:13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>
        <f t="shared" ca="1" si="1"/>
        <v>0</v>
      </c>
    </row>
    <row r="17" spans="1:13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>
        <f t="shared" ca="1" si="1"/>
        <v>0</v>
      </c>
    </row>
    <row r="18" spans="1:13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>
        <f t="shared" ca="1" si="1"/>
        <v>0</v>
      </c>
    </row>
    <row r="19" spans="1:13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>
        <f t="shared" ca="1" si="1"/>
        <v>0</v>
      </c>
    </row>
    <row r="21" spans="1:13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>
        <f t="shared" ca="1" si="1"/>
        <v>0</v>
      </c>
    </row>
    <row r="22" spans="1:13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>
        <f t="shared" ca="1" si="1"/>
        <v>0</v>
      </c>
    </row>
    <row r="23" spans="1:13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>
        <f t="shared" ca="1" si="1"/>
        <v>0</v>
      </c>
    </row>
    <row r="24" spans="1:13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>
        <f t="shared" ca="1" si="1"/>
        <v>0</v>
      </c>
    </row>
    <row r="25" spans="1:13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>
        <f t="shared" ca="1" si="1"/>
        <v>0</v>
      </c>
    </row>
    <row r="26" spans="1:13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>
        <f t="shared" ca="1" si="1"/>
        <v>0</v>
      </c>
    </row>
    <row r="27" spans="1:13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>
        <f t="shared" ca="1" si="1"/>
        <v>0</v>
      </c>
    </row>
    <row r="28" spans="1:13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>
        <f t="shared" ca="1" si="1"/>
        <v>0</v>
      </c>
    </row>
    <row r="29" spans="1:13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>
        <f t="shared" ca="1" si="1"/>
        <v>0</v>
      </c>
    </row>
    <row r="30" spans="1:13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>
        <f t="shared" ca="1" si="1"/>
        <v>0</v>
      </c>
    </row>
    <row r="31" spans="1:13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>
        <f t="shared" ca="1" si="1"/>
        <v>0</v>
      </c>
    </row>
    <row r="32" spans="1:13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>
        <f t="shared" ca="1" si="1"/>
        <v>0</v>
      </c>
    </row>
    <row r="33" spans="1:13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>
        <f t="shared" ca="1" si="1"/>
        <v>0</v>
      </c>
    </row>
    <row r="34" spans="1:13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>
        <f t="shared" ca="1" si="1"/>
        <v>0</v>
      </c>
    </row>
    <row r="35" spans="1:13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>
        <f t="shared" ca="1" si="1"/>
        <v>0</v>
      </c>
    </row>
    <row r="36" spans="1:13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>
        <f t="shared" ca="1" si="1"/>
        <v>0</v>
      </c>
    </row>
    <row r="37" spans="1:13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>
        <f t="shared" ca="1" si="1"/>
        <v>0</v>
      </c>
    </row>
    <row r="38" spans="1:13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>
        <f t="shared" ca="1" si="1"/>
        <v>0</v>
      </c>
    </row>
    <row r="39" spans="1:13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>
        <f t="shared" ca="1" si="1"/>
        <v>0</v>
      </c>
    </row>
    <row r="40" spans="1:13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>
        <f t="shared" ca="1" si="1"/>
        <v>0</v>
      </c>
    </row>
    <row r="41" spans="1:13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>
        <f t="shared" ca="1" si="1"/>
        <v>0</v>
      </c>
    </row>
    <row r="42" spans="1:13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>
        <f t="shared" ca="1" si="1"/>
        <v>0</v>
      </c>
    </row>
    <row r="43" spans="1:13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>
        <f t="shared" ca="1" si="1"/>
        <v>0</v>
      </c>
    </row>
    <row r="44" spans="1:13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>
        <f t="shared" ca="1" si="1"/>
        <v>0</v>
      </c>
    </row>
    <row r="45" spans="1:13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>
        <f t="shared" ca="1" si="1"/>
        <v>0</v>
      </c>
    </row>
    <row r="46" spans="1:13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27" t="str">
        <f ca="1">IF($A51="","",OFFSET(統合マスタ!$K$4,MATCH($A51,統合マスタ!$AC$5:$AC$1500,0),0))</f>
        <v>ｇ</v>
      </c>
      <c r="J51" s="54" t="str">
        <f ca="1">IF(F51="","",OFFSET(分類!$B$29,MATCH(F51,分類!$A$30:$A$46,0),0))</f>
        <v>散薬調剤台</v>
      </c>
      <c r="K51" s="54">
        <f t="shared" ca="1" si="0"/>
        <v>100</v>
      </c>
      <c r="L51" s="65"/>
      <c r="M51" s="54">
        <f t="shared" ca="1" si="1"/>
        <v>0</v>
      </c>
    </row>
    <row r="52" spans="1:13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27" t="str">
        <f ca="1">IF($A52="","",OFFSET(統合マスタ!$K$4,MATCH($A52,統合マスタ!$AC$5:$AC$1500,0),0))</f>
        <v>瓶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27" t="str">
        <f ca="1">IF($A53="","",OFFSET(統合マスタ!$K$4,MATCH($A53,統合マスタ!$AC$5:$AC$1500,0),0))</f>
        <v>A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外用.臨時.散薬ヒート</v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27" t="str">
        <f ca="1">IF($A56="","",OFFSET(統合マスタ!$K$4,MATCH($A56,統合マスタ!$AC$5:$AC$1500,0),0))</f>
        <v>A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27" t="str">
        <f ca="1">IF($A57="","",OFFSET(統合マスタ!$K$4,MATCH($A57,統合マスタ!$AC$5:$AC$1500,0),0))</f>
        <v>cap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不良在庫</v>
      </c>
      <c r="K58" s="54">
        <f t="shared" ca="1" si="0"/>
        <v>500</v>
      </c>
      <c r="L58" s="65"/>
      <c r="M58" s="54">
        <f t="shared" ca="1" si="1"/>
        <v>0</v>
      </c>
    </row>
    <row r="59" spans="1:13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27" t="str">
        <f ca="1">IF($A61="","",OFFSET(統合マスタ!$K$4,MATCH($A61,統合マスタ!$AC$5:$AC$1500,0),0))</f>
        <v>枚</v>
      </c>
      <c r="J61" s="54" t="str">
        <f ca="1">IF(F61="","",OFFSET(分類!$B$29,MATCH(F61,分類!$A$30:$A$46,0),0))</f>
        <v>外用.臨時.散薬ヒート</v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27" t="str">
        <f ca="1">IF($A63="","",OFFSET(統合マスタ!$K$4,MATCH($A63,統合マスタ!$AC$5:$AC$1500,0),0))</f>
        <v>瓶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外用.臨時.散薬ヒート</v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不良在庫</v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27" t="str">
        <f ca="1">IF($A67="","",OFFSET(統合マスタ!$K$4,MATCH($A67,統合マスタ!$AC$5:$AC$1500,0),0))</f>
        <v>ｍｌ</v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</v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27" t="str">
        <f ca="1">IF($A71="","",OFFSET(統合マスタ!$K$4,MATCH($A71,統合マスタ!$AC$5:$AC$1500,0),0))</f>
        <v>ｍｌ</v>
      </c>
      <c r="J71" s="54" t="str">
        <f ca="1">IF(F71="","",OFFSET(分類!$B$29,MATCH(F71,分類!$A$30:$A$46,0),0))</f>
        <v>外用.臨時.散薬ヒート</v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不良在庫</v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27" t="str">
        <f ca="1">IF($A73="","",OFFSET(統合マスタ!$K$4,MATCH($A73,統合マスタ!$AC$5:$AC$1500,0),0))</f>
        <v>ｇ</v>
      </c>
      <c r="J73" s="54" t="str">
        <f ca="1">IF(F73="","",OFFSET(分類!$B$29,MATCH(F73,分類!$A$30:$A$46,0),0))</f>
        <v>調剤棚</v>
      </c>
      <c r="K73" s="54">
        <f t="shared" ca="1" si="3"/>
        <v>0.53</v>
      </c>
      <c r="L73" s="65"/>
      <c r="M73" s="54">
        <f t="shared" ca="1" si="4"/>
        <v>0</v>
      </c>
    </row>
    <row r="74" spans="1:13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外用.臨時.散薬ヒート</v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27" t="str">
        <f ca="1">IF($A75="","",OFFSET(統合マスタ!$K$4,MATCH($A75,統合マスタ!$AC$5:$AC$1500,0),0))</f>
        <v>包</v>
      </c>
      <c r="J75" s="54" t="str">
        <f ca="1">IF(F75="","",OFFSET(分類!$B$29,MATCH(F75,分類!$A$30:$A$46,0),0))</f>
        <v>不良在庫</v>
      </c>
      <c r="K75" s="54" t="e">
        <f t="shared" ca="1" si="3"/>
        <v>#VALUE!</v>
      </c>
      <c r="L75" s="65"/>
      <c r="M75" s="54">
        <f t="shared" ca="1" si="4"/>
        <v>0</v>
      </c>
    </row>
    <row r="76" spans="1:13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不良在庫</v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外用.臨時.散薬ヒート</v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27" t="str">
        <f ca="1">IF($A78="","",OFFSET(統合マスタ!$K$4,MATCH($A78,統合マスタ!$AC$5:$AC$1500,0),0))</f>
        <v>ｍｌ</v>
      </c>
      <c r="J78" s="54" t="str">
        <f ca="1">IF(F78="","",OFFSET(分類!$B$29,MATCH(F78,分類!$A$30:$A$46,0),0))</f>
        <v>外用.臨時.散薬ヒート</v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27" t="str">
        <f ca="1">IF($A79="","",OFFSET(統合マスタ!$K$4,MATCH($A79,統合マスタ!$AC$5:$AC$1500,0),0))</f>
        <v>本</v>
      </c>
      <c r="J79" s="54" t="str">
        <f ca="1">IF(F79="","",OFFSET(分類!$B$29,MATCH(F79,分類!$A$30:$A$46,0),0))</f>
        <v>外用.臨時.散薬ヒート</v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外用.臨時.散薬ヒート</v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</v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27" t="str">
        <f ca="1">IF($A83="","",OFFSET(統合マスタ!$K$4,MATCH($A83,統合マスタ!$AC$5:$AC$1500,0),0))</f>
        <v>丸</v>
      </c>
      <c r="J83" s="54" t="str">
        <f ca="1">IF(F83="","",OFFSET(分類!$B$29,MATCH(F83,分類!$A$30:$A$46,0),0))</f>
        <v>不良在庫</v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27" t="str">
        <f ca="1">IF($A85="","",OFFSET(統合マスタ!$K$4,MATCH($A85,統合マスタ!$AC$5:$AC$1500,0),0))</f>
        <v>ｍｌ</v>
      </c>
      <c r="J85" s="54" t="str">
        <f ca="1">IF(F85="","",OFFSET(分類!$B$29,MATCH(F85,分類!$A$30:$A$46,0),0))</f>
        <v>不良在庫</v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27" t="str">
        <f ca="1">IF($A86="","",OFFSET(統合マスタ!$K$4,MATCH($A86,統合マスタ!$AC$5:$AC$1500,0),0))</f>
        <v>袋</v>
      </c>
      <c r="J86" s="54" t="str">
        <f ca="1">IF(F86="","",OFFSET(分類!$B$29,MATCH(F86,分類!$A$30:$A$46,0),0))</f>
        <v>劇薬バラ</v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27" t="str">
        <f ca="1">IF($A87="","",OFFSET(統合マスタ!$K$4,MATCH($A87,統合マスタ!$AC$5:$AC$1500,0),0))</f>
        <v>ｇ</v>
      </c>
      <c r="J87" s="54" t="str">
        <f ca="1">IF(F87="","",OFFSET(分類!$B$29,MATCH(F87,分類!$A$30:$A$46,0),0))</f>
        <v>外用.臨時.散薬ヒート</v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不良在庫</v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冷蔵庫</v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不良在庫</v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27" t="str">
        <f ca="1">IF($A91="","",OFFSET(統合マスタ!$K$4,MATCH($A91,統合マスタ!$AC$5:$AC$1500,0),0))</f>
        <v>ｇ</v>
      </c>
      <c r="J91" s="54" t="str">
        <f ca="1">IF(F91="","",OFFSET(分類!$B$29,MATCH(F91,分類!$A$30:$A$46,0),0))</f>
        <v>散薬調剤台</v>
      </c>
      <c r="K91" s="54">
        <f t="shared" ca="1" si="3"/>
        <v>100</v>
      </c>
      <c r="L91" s="65"/>
      <c r="M91" s="54">
        <f t="shared" ca="1" si="4"/>
        <v>0</v>
      </c>
    </row>
    <row r="92" spans="1:13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27" t="str">
        <f ca="1">IF($A92="","",OFFSET(統合マスタ!$K$4,MATCH($A92,統合マスタ!$AC$5:$AC$1500,0),0))</f>
        <v>ｍｌ</v>
      </c>
      <c r="J92" s="54" t="str">
        <f ca="1">IF(F92="","",OFFSET(分類!$B$29,MATCH(F92,分類!$A$30:$A$46,0),0))</f>
        <v>外用.臨時.散薬ヒート</v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27" t="str">
        <f ca="1">IF($A94="","",OFFSET(統合マスタ!$K$4,MATCH($A94,統合マスタ!$AC$5:$AC$1500,0),0))</f>
        <v>個</v>
      </c>
      <c r="J94" s="54" t="str">
        <f ca="1">IF(F94="","",OFFSET(分類!$B$29,MATCH(F94,分類!$A$30:$A$46,0),0))</f>
        <v>外用.臨時.散薬ヒート</v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27" t="str">
        <f ca="1">IF($A95="","",OFFSET(統合マスタ!$K$4,MATCH($A95,統合マスタ!$AC$5:$AC$1500,0),0))</f>
        <v>包</v>
      </c>
      <c r="J95" s="54" t="str">
        <f ca="1">IF(F95="","",OFFSET(分類!$B$29,MATCH(F95,分類!$A$30:$A$46,0),0))</f>
        <v>外用.臨時.散薬ヒート</v>
      </c>
      <c r="K95" s="54" t="e">
        <f t="shared" ca="1" si="3"/>
        <v>#VALUE!</v>
      </c>
      <c r="L95" s="65"/>
      <c r="M95" s="54">
        <f t="shared" ca="1" si="4"/>
        <v>0</v>
      </c>
    </row>
    <row r="96" spans="1:13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外用.臨時.散薬ヒート</v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27" t="str">
        <f ca="1">IF($A97="","",OFFSET(統合マスタ!$K$4,MATCH($A97,統合マスタ!$AC$5:$AC$1500,0),0))</f>
        <v>A</v>
      </c>
      <c r="J97" s="54" t="str">
        <f ca="1">IF(F97="","",OFFSET(分類!$B$29,MATCH(F97,分類!$A$30:$A$46,0),0))</f>
        <v>注射</v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27" t="str">
        <f ca="1">IF($A98="","",OFFSET(統合マスタ!$K$4,MATCH($A98,統合マスタ!$AC$5:$AC$1500,0),0))</f>
        <v>袋</v>
      </c>
      <c r="J98" s="54" t="str">
        <f ca="1">IF(F98="","",OFFSET(分類!$B$29,MATCH(F98,分類!$A$30:$A$46,0),0))</f>
        <v>抗生剤.小輸液</v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27" t="str">
        <f ca="1">IF($A99="","",OFFSET(統合マスタ!$K$4,MATCH($A99,統合マスタ!$AC$5:$AC$1500,0),0))</f>
        <v>瓶</v>
      </c>
      <c r="J99" s="54" t="str">
        <f ca="1">IF(F99="","",OFFSET(分類!$B$29,MATCH(F99,分類!$A$30:$A$46,0),0))</f>
        <v>注射</v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不良在庫</v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外用.臨時.散薬ヒート</v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散薬調剤台</v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27" t="str">
        <f ca="1">IF($A105="","",OFFSET(統合マスタ!$K$4,MATCH($A105,統合マスタ!$AC$5:$AC$1500,0),0))</f>
        <v>cap</v>
      </c>
      <c r="J105" s="54" t="str">
        <f ca="1">IF(F105="","",OFFSET(分類!$B$29,MATCH(F105,分類!$A$30:$A$46,0),0))</f>
        <v>外用.臨時.散薬ヒート</v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外用.臨時.散薬ヒート</v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27" t="str">
        <f ca="1">IF($A108="","",OFFSET(統合マスタ!$K$4,MATCH($A108,統合マスタ!$AC$5:$AC$1500,0),0))</f>
        <v>ｇ</v>
      </c>
      <c r="J108" s="54" t="str">
        <f ca="1">IF(F108="","",OFFSET(分類!$B$29,MATCH(F108,分類!$A$30:$A$46,0),0))</f>
        <v>外用.臨時.散薬ヒート</v>
      </c>
      <c r="K108" s="54">
        <f t="shared" ca="1" si="3"/>
        <v>1</v>
      </c>
      <c r="L108" s="65"/>
      <c r="M108" s="54">
        <f t="shared" ca="1" si="4"/>
        <v>0</v>
      </c>
    </row>
    <row r="109" spans="1:13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27" t="str">
        <f ca="1">IF($A109="","",OFFSET(統合マスタ!$K$4,MATCH($A109,統合マスタ!$AC$5:$AC$1500,0),0))</f>
        <v>管</v>
      </c>
      <c r="J109" s="54" t="str">
        <f ca="1">IF(F109="","",OFFSET(分類!$B$29,MATCH(F109,分類!$A$30:$A$46,0),0))</f>
        <v>注射</v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不良在庫</v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27" t="str">
        <f ca="1">IF($A111="","",OFFSET(統合マスタ!$K$4,MATCH($A111,統合マスタ!$AC$5:$AC$1500,0),0))</f>
        <v>cap</v>
      </c>
      <c r="J111" s="54" t="str">
        <f ca="1">IF(F111="","",OFFSET(分類!$B$29,MATCH(F111,分類!$A$30:$A$46,0),0))</f>
        <v>不良在庫</v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冷蔵庫</v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27" t="str">
        <f ca="1">IF($A114="","",OFFSET(統合マスタ!$K$4,MATCH($A114,統合マスタ!$AC$5:$AC$1500,0),0))</f>
        <v>シリンジ</v>
      </c>
      <c r="J114" s="54" t="str">
        <f ca="1">IF(F114="","",OFFSET(分類!$B$29,MATCH(F114,分類!$A$30:$A$46,0),0))</f>
        <v>不良在庫</v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抗生剤.小輸液</v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27" t="str">
        <f ca="1">IF($A116="","",OFFSET(統合マスタ!$K$4,MATCH($A116,統合マスタ!$AC$5:$AC$1500,0),0))</f>
        <v>A</v>
      </c>
      <c r="J116" s="54" t="str">
        <f ca="1">IF(F116="","",OFFSET(分類!$B$29,MATCH(F116,分類!$A$30:$A$46,0),0))</f>
        <v>不良在庫</v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27" t="str">
        <f ca="1">IF($A117="","",OFFSET(統合マスタ!$K$4,MATCH($A117,統合マスタ!$AC$5:$AC$1500,0),0))</f>
        <v>cap</v>
      </c>
      <c r="J117" s="54" t="str">
        <f ca="1">IF(F117="","",OFFSET(分類!$B$29,MATCH(F117,分類!$A$30:$A$46,0),0))</f>
        <v>外用.臨時.散薬ヒート</v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外用.臨時.散薬ヒート</v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27" t="str">
        <f ca="1">IF($A121="","",OFFSET(統合マスタ!$K$4,MATCH($A121,統合マスタ!$AC$5:$AC$1500,0),0))</f>
        <v>kit</v>
      </c>
      <c r="J121" s="54" t="str">
        <f ca="1">IF(F121="","",OFFSET(分類!$B$29,MATCH(F121,分類!$A$30:$A$46,0),0))</f>
        <v>冷蔵庫</v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27" t="str">
        <f ca="1">IF($A122="","",OFFSET(統合マスタ!$K$4,MATCH($A122,統合マスタ!$AC$5:$AC$1500,0),0))</f>
        <v>キット</v>
      </c>
      <c r="J122" s="54" t="str">
        <f ca="1">IF(F122="","",OFFSET(分類!$B$29,MATCH(F122,分類!$A$30:$A$46,0),0))</f>
        <v>冷蔵庫</v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27" t="str">
        <f ca="1">IF($A123="","",OFFSET(統合マスタ!$K$4,MATCH($A123,統合マスタ!$AC$5:$AC$1500,0),0))</f>
        <v>枚</v>
      </c>
      <c r="J123" s="54" t="str">
        <f ca="1">IF(F123="","",OFFSET(分類!$B$29,MATCH(F123,分類!$A$30:$A$46,0),0))</f>
        <v>外用.臨時.散薬ヒート</v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27" t="str">
        <f ca="1">IF($A124="","",OFFSET(統合マスタ!$K$4,MATCH($A124,統合マスタ!$AC$5:$AC$1500,0),0))</f>
        <v>kit</v>
      </c>
      <c r="J124" s="54" t="str">
        <f ca="1">IF(F124="","",OFFSET(分類!$B$29,MATCH(F124,分類!$A$30:$A$46,0),0))</f>
        <v>不良在庫</v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外用.臨時.散薬ヒート</v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不良在庫</v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外用.臨時.散薬ヒート</v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27" t="str">
        <f ca="1">IF($A133="","",OFFSET(統合マスタ!$K$4,MATCH($A133,統合マスタ!$AC$5:$AC$1500,0),0))</f>
        <v>カプセル</v>
      </c>
      <c r="J133" s="54" t="str">
        <f ca="1">IF(F133="","",OFFSET(分類!$B$29,MATCH(F133,分類!$A$30:$A$46,0),0))</f>
        <v>外用.臨時.散薬ヒート</v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27" t="str">
        <f ca="1">IF($A134="","",OFFSET(統合マスタ!$K$4,MATCH($A134,統合マスタ!$AC$5:$AC$1500,0),0))</f>
        <v>本</v>
      </c>
      <c r="J134" s="54" t="str">
        <f ca="1">IF(F134="","",OFFSET(分類!$B$29,MATCH(F134,分類!$A$30:$A$46,0),0))</f>
        <v>冷蔵庫</v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外用.臨時.散薬ヒート</v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27" t="str">
        <f ca="1">IF($A136="","",OFFSET(統合マスタ!$K$4,MATCH($A136,統合マスタ!$AC$5:$AC$1500,0),0))</f>
        <v>ｼﾘﾝｼﾞ</v>
      </c>
      <c r="J136" s="54" t="str">
        <f ca="1">IF(F136="","",OFFSET(分類!$B$29,MATCH(F136,分類!$A$30:$A$46,0),0))</f>
        <v>不良在庫</v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27" t="str">
        <f ca="1">IF($A137="","",OFFSET(統合マスタ!$K$4,MATCH($A137,統合マスタ!$AC$5:$AC$1500,0),0))</f>
        <v>ｇ</v>
      </c>
      <c r="J137" s="54" t="str">
        <f ca="1">IF(F137="","",OFFSET(分類!$B$29,MATCH(F137,分類!$A$30:$A$46,0),0))</f>
        <v>散薬調剤台</v>
      </c>
      <c r="K137" s="54">
        <f t="shared" ca="1" si="6"/>
        <v>100</v>
      </c>
      <c r="L137" s="65"/>
      <c r="M137" s="54">
        <f t="shared" ca="1" si="7"/>
        <v>0</v>
      </c>
    </row>
    <row r="138" spans="1:13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散薬調剤台</v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外用.臨時.散薬ヒート</v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27" t="str">
        <f ca="1">IF($A142="","",OFFSET(統合マスタ!$K$4,MATCH($A142,統合マスタ!$AC$5:$AC$1500,0),0))</f>
        <v>本</v>
      </c>
      <c r="J142" s="54" t="str">
        <f ca="1">IF(F142="","",OFFSET(分類!$B$29,MATCH(F142,分類!$A$30:$A$46,0),0))</f>
        <v>冷蔵庫</v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27" t="str">
        <f ca="1">IF($A144="","",OFFSET(統合マスタ!$K$4,MATCH($A144,統合マスタ!$AC$5:$AC$1500,0),0))</f>
        <v>袋</v>
      </c>
      <c r="J144" s="54" t="str">
        <f ca="1">IF(F144="","",OFFSET(分類!$B$29,MATCH(F144,分類!$A$30:$A$46,0),0))</f>
        <v>注射</v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</v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27" t="str">
        <f ca="1">IF($A146="","",OFFSET(統合マスタ!$K$4,MATCH($A146,統合マスタ!$AC$5:$AC$1500,0),0))</f>
        <v>筒</v>
      </c>
      <c r="J146" s="54" t="str">
        <f ca="1">IF(F146="","",OFFSET(分類!$B$29,MATCH(F146,分類!$A$30:$A$46,0),0))</f>
        <v>不良在庫</v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不良在庫</v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外用.臨時.散薬ヒート</v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O304"/>
  <sheetViews>
    <sheetView tabSelected="1" topLeftCell="A30" workbookViewId="0">
      <selection activeCell="M70" sqref="M70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2.375" style="29" customWidth="1"/>
    <col min="9" max="9" width="5.75" style="29" customWidth="1"/>
    <col min="10" max="10" width="20.125" style="29" bestFit="1" customWidth="1"/>
    <col min="11" max="11" width="7.75" style="29" customWidth="1"/>
    <col min="12" max="12" width="5.75" style="29" bestFit="1" customWidth="1"/>
    <col min="13" max="13" width="10.75" style="29" customWidth="1"/>
    <col min="14" max="14" width="8.875" style="29"/>
    <col min="15" max="15" width="5.75" style="29" customWidth="1"/>
    <col min="16" max="16384" width="8.875" style="29"/>
  </cols>
  <sheetData>
    <row r="2" spans="1:15" ht="17.25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4213</v>
      </c>
      <c r="L4" s="61" t="s">
        <v>5426</v>
      </c>
      <c r="M4" s="61" t="s">
        <v>5425</v>
      </c>
      <c r="N4" s="61" t="s">
        <v>4209</v>
      </c>
      <c r="O4" s="61" t="s">
        <v>4202</v>
      </c>
    </row>
    <row r="5" spans="1:15">
      <c r="A5" s="66" cm="1">
        <f t="array" aca="1" ref="A5" ca="1">IFERROR(
    SMALL(
        IF((統合マスタ!$R$5:$R$1500=1)*
           (ISNUMBER(MATCH(統合マスタ!$V$5:$V$1500, 分類!$H$8:$H$15,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5420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分類!$H$8:$H$15,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5421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分類!$H$8:$H$15,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5421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分類!$H$8:$H$15,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5422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分類!$H$8:$H$15,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5423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分類!$H$8:$H$15,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5421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分類!$H$8:$H$15,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5421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分類!$H$8:$H$15, 0))),
           統合マスタ!$AC$5:$AC$1500),
        ROW(A8)
    ),
"")</f>
        <v>152</v>
      </c>
      <c r="B12" s="27">
        <f t="shared" si="2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5421</v>
      </c>
      <c r="M12" s="82">
        <v>10</v>
      </c>
      <c r="N12" s="54">
        <f t="shared" si="1"/>
        <v>0</v>
      </c>
      <c r="O12" s="54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分類!$H$8:$H$15,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5421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分類!$H$8:$H$15,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5421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分類!$H$8:$H$15, 0))),
           統合マスタ!$AC$5:$AC$1500),
        ROW(A11)
    ),
"")</f>
        <v>219</v>
      </c>
      <c r="B15" s="27">
        <f t="shared" si="2"/>
        <v>11</v>
      </c>
      <c r="C15" s="27">
        <f ca="1">IF($A15="","",OFFSET(統合マスタ!$B$4,MATCH($A15,統合マスタ!$AC$5:$AC$1500,0),0))</f>
        <v>219</v>
      </c>
      <c r="D15" s="27" t="str">
        <f ca="1">IF($A15="","",OFFSET(統合マスタ!$C$4,MATCH($A15,統合マスタ!$AC$5:$AC$1500,0),0))</f>
        <v>クロモグリク酸Ｎａ点眼液２％「ニットー」　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3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５ＭＬＸ５Ｖ</v>
      </c>
      <c r="I15" s="27" t="str">
        <f ca="1">IF($A15="","",OFFSET(統合マスタ!$K$4,MATCH($A15,統合マスタ!$AC$5:$AC$1500,0),0))</f>
        <v>瓶</v>
      </c>
      <c r="J15" s="54" t="str">
        <f ca="1">IF(F15="","",OFFSET(分類!$B$29,MATCH(F15,分類!$A$30:$A$46,0),0))</f>
        <v>外用.臨時.散薬ヒート</v>
      </c>
      <c r="K15" s="65"/>
      <c r="L15" s="54" t="s">
        <v>5422</v>
      </c>
      <c r="M15" s="82"/>
      <c r="N15" s="54">
        <f t="shared" si="1"/>
        <v>0</v>
      </c>
      <c r="O15" s="54" t="str">
        <f t="shared" ca="1" si="0"/>
        <v>瓶</v>
      </c>
    </row>
    <row r="16" spans="1:15">
      <c r="A16" s="66" cm="1">
        <f t="array" aca="1" ref="A16" ca="1">IFERROR(
    SMALL(
        IF((統合マスタ!$R$5:$R$1500=1)*
           (ISNUMBER(MATCH(統合マスタ!$V$5:$V$1500, 分類!$H$8:$H$15, 0))),
           統合マスタ!$AC$5:$AC$1500),
        ROW(A12)
    ),
"")</f>
        <v>220</v>
      </c>
      <c r="B16" s="27">
        <f t="shared" si="2"/>
        <v>12</v>
      </c>
      <c r="C16" s="27">
        <f ca="1">IF($A16="","",OFFSET(統合マスタ!$B$4,MATCH($A16,統合マスタ!$AC$5:$AC$1500,0),0))</f>
        <v>220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 t="s">
        <v>5422</v>
      </c>
      <c r="M16" s="82"/>
      <c r="N16" s="54">
        <f t="shared" si="1"/>
        <v>0</v>
      </c>
      <c r="O16" s="54" t="str">
        <f t="shared" ca="1" si="0"/>
        <v>瓶</v>
      </c>
    </row>
    <row r="17" spans="1:15">
      <c r="A17" s="66" cm="1">
        <f t="array" aca="1" ref="A17" ca="1">IFERROR(
    SMALL(
        IF((統合マスタ!$R$5:$R$1500=1)*
           (ISNUMBER(MATCH(統合マスタ!$V$5:$V$1500, 分類!$H$8:$H$15, 0))),
           統合マスタ!$AC$5:$AC$1500),
        ROW(A13)
    ),
"")</f>
        <v>222</v>
      </c>
      <c r="B17" s="27">
        <f t="shared" si="2"/>
        <v>13</v>
      </c>
      <c r="C17" s="27">
        <f ca="1">IF($A17="","",OFFSET(統合マスタ!$B$4,MATCH($A17,統合マスタ!$AC$5:$AC$1500,0),0))</f>
        <v>222</v>
      </c>
      <c r="D17" s="27" t="str">
        <f ca="1">IF($A17="","",OFFSET(統合マスタ!$C$4,MATCH($A17,統合マスタ!$AC$5:$AC$1500,0),0))</f>
        <v>ゲーベンクリーム１％　　　　　　　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7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軟膏</v>
      </c>
      <c r="K17" s="65"/>
      <c r="L17" s="54" t="s">
        <v>13</v>
      </c>
      <c r="M17" s="82"/>
      <c r="N17" s="54">
        <f t="shared" si="1"/>
        <v>0</v>
      </c>
      <c r="O17" s="54" t="str">
        <f t="shared" ca="1" si="0"/>
        <v>ｇ</v>
      </c>
    </row>
    <row r="18" spans="1:15">
      <c r="A18" s="66" cm="1">
        <f t="array" aca="1" ref="A18" ca="1">IFERROR(
    SMALL(
        IF((統合マスタ!$R$5:$R$1500=1)*
           (ISNUMBER(MATCH(統合マスタ!$V$5:$V$1500, 分類!$H$8:$H$15, 0))),
           統合マスタ!$AC$5:$AC$1500),
        ROW(A14)
    ),
"")</f>
        <v>223</v>
      </c>
      <c r="B18" s="27">
        <f t="shared" si="2"/>
        <v>14</v>
      </c>
      <c r="C18" s="27">
        <f ca="1">IF($A18="","",OFFSET(統合マスタ!$B$4,MATCH($A18,統合マスタ!$AC$5:$AC$1500,0),0))</f>
        <v>223</v>
      </c>
      <c r="D18" s="27" t="str">
        <f ca="1">IF($A18="","",OFFSET(統合マスタ!$C$4,MATCH($A18,統合マスタ!$AC$5:$AC$1500,0),0))</f>
        <v>ケトチフェン点鼻液０．０５％「サワイ」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６．０４８／８ｍｌｘ１０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5422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IF((統合マスタ!$R$5:$R$1500=1)*
           (ISNUMBER(MATCH(統合マスタ!$V$5:$V$1500, 分類!$H$8:$H$15, 0))),
           統合マスタ!$AC$5:$AC$1500),
        ROW(A15)
    ),
"")</f>
        <v>224</v>
      </c>
      <c r="B19" s="27">
        <f t="shared" si="2"/>
        <v>15</v>
      </c>
      <c r="C19" s="27">
        <f ca="1">IF($A19="","",OFFSET(統合マスタ!$B$4,MATCH($A19,統合マスタ!$AC$5:$AC$1500,0),0))</f>
        <v>224</v>
      </c>
      <c r="D19" s="27" t="str">
        <f ca="1">IF($A19="","",OFFSET(統合マスタ!$C$4,MATCH($A19,統合マスタ!$AC$5:$AC$1500,0),0))</f>
        <v>ケトプロフェンパップ３０ｍｇ　「三和」　　１０ｘ１４ｃｍ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12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７枚ｘ１００</v>
      </c>
      <c r="I19" s="27" t="str">
        <f ca="1">IF($A19="","",OFFSET(統合マスタ!$K$4,MATCH($A19,統合マスタ!$AC$5:$AC$1500,0),0))</f>
        <v>枚</v>
      </c>
      <c r="J19" s="54" t="str">
        <f ca="1">IF(F19="","",OFFSET(分類!$B$29,MATCH(F19,分類!$A$30:$A$46,0),0))</f>
        <v>湿布</v>
      </c>
      <c r="K19" s="65"/>
      <c r="L19" s="54" t="s">
        <v>5423</v>
      </c>
      <c r="M19" s="82">
        <v>7</v>
      </c>
      <c r="N19" s="54">
        <f t="shared" si="1"/>
        <v>0</v>
      </c>
      <c r="O19" s="54" t="str">
        <f t="shared" ca="1" si="0"/>
        <v>枚</v>
      </c>
    </row>
    <row r="20" spans="1:15">
      <c r="A20" s="66" cm="1">
        <f t="array" aca="1" ref="A20" ca="1">IFERROR(
    SMALL(
        IF((統合マスタ!$R$5:$R$1500=1)*
           (ISNUMBER(MATCH(統合マスタ!$V$5:$V$1500, 分類!$H$8:$H$15, 0))),
           統合マスタ!$AC$5:$AC$1500),
        ROW(A16)
    ),
"")</f>
        <v>228</v>
      </c>
      <c r="B20" s="27">
        <f t="shared" si="2"/>
        <v>16</v>
      </c>
      <c r="C20" s="27">
        <f ca="1">IF($A20="","",OFFSET(統合マスタ!$B$4,MATCH($A20,統合マスタ!$AC$5:$AC$1500,0),0))</f>
        <v>228</v>
      </c>
      <c r="D20" s="27" t="str">
        <f ca="1">IF($A20="","",OFFSET(統合マスタ!$C$4,MATCH($A20,統合マスタ!$AC$5:$AC$1500,0),0))</f>
        <v>ゲンタマイシン硫酸塩軟膏０．１％「イワキ」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１０ｇＸ１０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65"/>
      <c r="L20" s="54" t="s">
        <v>5421</v>
      </c>
      <c r="M20" s="82">
        <v>10</v>
      </c>
      <c r="N20" s="54">
        <f t="shared" si="1"/>
        <v>0</v>
      </c>
      <c r="O20" s="54" t="str">
        <f t="shared" ca="1" si="0"/>
        <v>ｇ</v>
      </c>
    </row>
    <row r="21" spans="1:15">
      <c r="A21" s="66" cm="1">
        <f t="array" aca="1" ref="A21" ca="1">IFERROR(
    SMALL(
        IF((統合マスタ!$R$5:$R$1500=1)*
           (ISNUMBER(MATCH(統合マスタ!$V$5:$V$1500, 分類!$H$8:$H$15, 0))),
           統合マスタ!$AC$5:$AC$1500),
        ROW(A17)
    ),
"")</f>
        <v>230</v>
      </c>
      <c r="B21" s="27">
        <f t="shared" si="2"/>
        <v>17</v>
      </c>
      <c r="C21" s="27">
        <f ca="1">IF($A21="","",OFFSET(統合マスタ!$B$4,MATCH($A21,統合マスタ!$AC$5:$AC$1500,0),0))</f>
        <v>230</v>
      </c>
      <c r="D21" s="27" t="str">
        <f ca="1">IF($A21="","",OFFSET(統合マスタ!$C$4,MATCH($A21,統合マスタ!$AC$5:$AC$1500,0),0))</f>
        <v>コールタイジン点鼻液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１５ｍＬＸ１０</v>
      </c>
      <c r="I21" s="27" t="str">
        <f ca="1">IF($A21="","",OFFSET(統合マスタ!$K$4,MATCH($A21,統合マスタ!$AC$5:$AC$1500,0),0))</f>
        <v>ｍｌ</v>
      </c>
      <c r="J21" s="54" t="str">
        <f ca="1">IF(F21="","",OFFSET(分類!$B$29,MATCH(F21,分類!$A$30:$A$46,0),0))</f>
        <v>外用.臨時.散薬ヒート</v>
      </c>
      <c r="K21" s="65"/>
      <c r="L21" s="54" t="s">
        <v>5421</v>
      </c>
      <c r="M21" s="82">
        <v>15</v>
      </c>
      <c r="N21" s="54">
        <f t="shared" si="1"/>
        <v>0</v>
      </c>
      <c r="O21" s="54" t="str">
        <f t="shared" ca="1" si="0"/>
        <v>ｍｌ</v>
      </c>
    </row>
    <row r="22" spans="1:15">
      <c r="A22" s="66" cm="1">
        <f t="array" aca="1" ref="A22" ca="1">IFERROR(
    SMALL(
        IF((統合マスタ!$R$5:$R$1500=1)*
           (ISNUMBER(MATCH(統合マスタ!$V$5:$V$1500, 分類!$H$8:$H$15, 0))),
           統合マスタ!$AC$5:$AC$1500),
        ROW(A18)
    ),
"")</f>
        <v>248</v>
      </c>
      <c r="B22" s="27">
        <f t="shared" si="2"/>
        <v>18</v>
      </c>
      <c r="C22" s="27">
        <f ca="1">IF($A22="","",OFFSET(統合マスタ!$B$4,MATCH($A22,統合マスタ!$AC$5:$AC$1500,0),0))</f>
        <v>248</v>
      </c>
      <c r="D22" s="27" t="str">
        <f ca="1">IF($A22="","",OFFSET(統合マスタ!$C$4,MATCH($A22,統合マスタ!$AC$5:$AC$1500,0),0))</f>
        <v>シアノコバラミン点眼液０．０２％「日点」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５ｍＬＸ１０</v>
      </c>
      <c r="I22" s="27" t="str">
        <f ca="1">IF($A22="","",OFFSET(統合マスタ!$K$4,MATCH($A22,統合マスタ!$AC$5:$AC$1500,0),0))</f>
        <v>本</v>
      </c>
      <c r="J22" s="54" t="str">
        <f ca="1">IF(F22="","",OFFSET(分類!$B$29,MATCH(F22,分類!$A$30:$A$46,0),0))</f>
        <v>外用.臨時.散薬ヒート</v>
      </c>
      <c r="K22" s="65"/>
      <c r="L22" s="54" t="s">
        <v>5421</v>
      </c>
      <c r="M22" s="82"/>
      <c r="N22" s="54">
        <f t="shared" si="1"/>
        <v>0</v>
      </c>
      <c r="O22" s="54" t="str">
        <f t="shared" ca="1" si="0"/>
        <v>本</v>
      </c>
    </row>
    <row r="23" spans="1:15">
      <c r="A23" s="66" cm="1">
        <f t="array" aca="1" ref="A23" ca="1">IFERROR(
    SMALL(
        IF((統合マスタ!$R$5:$R$1500=1)*
           (ISNUMBER(MATCH(統合マスタ!$V$5:$V$1500, 分類!$H$8:$H$15, 0))),
           統合マスタ!$AC$5:$AC$1500),
        ROW(A19)
    ),
"")</f>
        <v>270</v>
      </c>
      <c r="B23" s="27">
        <f t="shared" si="2"/>
        <v>19</v>
      </c>
      <c r="C23" s="27">
        <f ca="1">IF($A23="","",OFFSET(統合マスタ!$B$4,MATCH($A23,統合マスタ!$AC$5:$AC$1500,0),0))</f>
        <v>270</v>
      </c>
      <c r="D23" s="27" t="str">
        <f ca="1">IF($A23="","",OFFSET(統合マスタ!$C$4,MATCH($A23,統合マスタ!$AC$5:$AC$1500,0),0))</f>
        <v>スクロードパスタ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7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軟膏</v>
      </c>
      <c r="K23" s="65"/>
      <c r="L23" s="54" t="s">
        <v>13</v>
      </c>
      <c r="M23" s="82"/>
      <c r="N23" s="54">
        <f t="shared" si="1"/>
        <v>0</v>
      </c>
      <c r="O23" s="54" t="str">
        <f t="shared" ca="1" si="0"/>
        <v>ｇ</v>
      </c>
    </row>
    <row r="24" spans="1:15">
      <c r="A24" s="66" cm="1">
        <f t="array" aca="1" ref="A24" ca="1">IFERROR(
    SMALL(
        IF((統合マスタ!$R$5:$R$1500=1)*
           (ISNUMBER(MATCH(統合マスタ!$V$5:$V$1500, 分類!$H$8:$H$15, 0))),
           統合マスタ!$AC$5:$AC$1500),
        ROW(A20)
    ),
"")</f>
        <v>271</v>
      </c>
      <c r="B24" s="27">
        <f t="shared" si="2"/>
        <v>20</v>
      </c>
      <c r="C24" s="27">
        <f ca="1">IF($A24="","",OFFSET(統合マスタ!$B$4,MATCH($A24,統合マスタ!$AC$5:$AC$1500,0),0))</f>
        <v>271</v>
      </c>
      <c r="D24" s="27" t="str">
        <f ca="1">IF($A24="","",OFFSET(統合マスタ!$C$4,MATCH($A24,統合マスタ!$AC$5:$AC$1500,0),0))</f>
        <v>スタデルムクリーム５％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１０ｇｘ１０本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不良在庫</v>
      </c>
      <c r="K24" s="65"/>
      <c r="L24" s="54" t="s">
        <v>5421</v>
      </c>
      <c r="M24" s="82">
        <v>10</v>
      </c>
      <c r="N24" s="54">
        <f t="shared" si="1"/>
        <v>0</v>
      </c>
      <c r="O24" s="54" t="str">
        <f t="shared" ca="1" si="0"/>
        <v>ｇ</v>
      </c>
    </row>
    <row r="25" spans="1:15">
      <c r="A25" s="66" cm="1">
        <f t="array" aca="1" ref="A25" ca="1">IFERROR(
    SMALL(
        IF((統合マスタ!$R$5:$R$1500=1)*
           (ISNUMBER(MATCH(統合マスタ!$V$5:$V$1500, 分類!$H$8:$H$15, 0))),
           統合マスタ!$AC$5:$AC$1500),
        ROW(A21)
    ),
"")</f>
        <v>273</v>
      </c>
      <c r="B25" s="27">
        <f t="shared" si="2"/>
        <v>21</v>
      </c>
      <c r="C25" s="27">
        <f ca="1">IF($A25="","",OFFSET(統合マスタ!$B$4,MATCH($A25,統合マスタ!$AC$5:$AC$1500,0),0))</f>
        <v>273</v>
      </c>
      <c r="D25" s="27" t="str">
        <f ca="1">IF($A25="","",OFFSET(統合マスタ!$C$4,MATCH($A25,統合マスタ!$AC$5:$AC$1500,0),0))</f>
        <v>スピール膏Ｍ　ＳＰＭ１６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６枚</v>
      </c>
      <c r="I25" s="27" t="str">
        <f ca="1">IF($A25="","",OFFSET(統合マスタ!$K$4,MATCH($A25,統合マスタ!$AC$5:$AC$1500,0),0))</f>
        <v>枚</v>
      </c>
      <c r="J25" s="54" t="str">
        <f ca="1">IF(F25="","",OFFSET(分類!$B$29,MATCH(F25,分類!$A$30:$A$46,0),0))</f>
        <v>外用.臨時.散薬ヒート</v>
      </c>
      <c r="K25" s="65"/>
      <c r="L25" s="54" t="s">
        <v>5424</v>
      </c>
      <c r="M25" s="82"/>
      <c r="N25" s="54">
        <f t="shared" si="1"/>
        <v>0</v>
      </c>
      <c r="O25" s="54" t="str">
        <f t="shared" ca="1" si="0"/>
        <v>枚</v>
      </c>
    </row>
    <row r="26" spans="1:15">
      <c r="A26" s="66" cm="1">
        <f t="array" aca="1" ref="A26" ca="1">IFERROR(
    SMALL(
        IF((統合マスタ!$R$5:$R$1500=1)*
           (ISNUMBER(MATCH(統合マスタ!$V$5:$V$1500, 分類!$H$8:$H$15, 0))),
           統合マスタ!$AC$5:$AC$1500),
        ROW(A22)
    ),
"")</f>
        <v>339</v>
      </c>
      <c r="B26" s="27">
        <f t="shared" si="2"/>
        <v>22</v>
      </c>
      <c r="C26" s="27">
        <f ca="1">IF($A26="","",OFFSET(統合マスタ!$B$4,MATCH($A26,統合マスタ!$AC$5:$AC$1500,0),0))</f>
        <v>339</v>
      </c>
      <c r="D26" s="27" t="str">
        <f ca="1">IF($A26="","",OFFSET(統合マスタ!$C$4,MATCH($A26,統合マスタ!$AC$5:$AC$1500,0),0))</f>
        <v>タリビッド眼軟膏０．３％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３．５ｇｘ１０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65"/>
      <c r="L26" s="54" t="s">
        <v>5421</v>
      </c>
      <c r="M26" s="82">
        <v>3.5</v>
      </c>
      <c r="N26" s="54">
        <f t="shared" si="1"/>
        <v>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IF((統合マスタ!$R$5:$R$1500=1)*
           (ISNUMBER(MATCH(統合マスタ!$V$5:$V$1500, 分類!$H$8:$H$15, 0))),
           統合マスタ!$AC$5:$AC$1500),
        ROW(A23)
    ),
"")</f>
        <v>356</v>
      </c>
      <c r="B27" s="27">
        <f t="shared" si="2"/>
        <v>23</v>
      </c>
      <c r="C27" s="27">
        <f ca="1">IF($A27="","",OFFSET(統合マスタ!$B$4,MATCH($A27,統合マスタ!$AC$5:$AC$1500,0),0))</f>
        <v>356</v>
      </c>
      <c r="D27" s="27" t="str">
        <f ca="1">IF($A27="","",OFFSET(統合マスタ!$C$4,MATCH($A27,統合マスタ!$AC$5:$AC$1500,0),0))</f>
        <v>ツロブテロールテープ１ｍｇ「サワイ」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７０枚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/>
      <c r="L27" s="54" t="s">
        <v>5424</v>
      </c>
      <c r="M27" s="82"/>
      <c r="N27" s="54">
        <f t="shared" si="1"/>
        <v>0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IF((統合マスタ!$R$5:$R$1500=1)*
           (ISNUMBER(MATCH(統合マスタ!$V$5:$V$1500, 分類!$H$8:$H$15, 0))),
           統合マスタ!$AC$5:$AC$1500),
        ROW(A24)
    ),
"")</f>
        <v>365</v>
      </c>
      <c r="B28" s="27">
        <f t="shared" si="2"/>
        <v>24</v>
      </c>
      <c r="C28" s="27">
        <f ca="1">IF($A28="","",OFFSET(統合マスタ!$B$4,MATCH($A28,統合マスタ!$AC$5:$AC$1500,0),0))</f>
        <v>365</v>
      </c>
      <c r="D28" s="27" t="str">
        <f ca="1">IF($A28="","",OFFSET(統合マスタ!$C$4,MATCH($A28,統合マスタ!$AC$5:$AC$1500,0),0))</f>
        <v>デキサメタゾン口腔用軟膏０．１％「日医工」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/>
      <c r="L28" s="54" t="s">
        <v>5421</v>
      </c>
      <c r="M28" s="82">
        <v>5</v>
      </c>
      <c r="N28" s="54">
        <f t="shared" si="1"/>
        <v>0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IF((統合マスタ!$R$5:$R$1500=1)*
           (ISNUMBER(MATCH(統合マスタ!$V$5:$V$1500, 分類!$H$8:$H$15, 0))),
           統合マスタ!$AC$5:$AC$1500),
        ROW(A25)
    ),
"")</f>
        <v>382</v>
      </c>
      <c r="B29" s="27">
        <f t="shared" si="2"/>
        <v>25</v>
      </c>
      <c r="C29" s="27">
        <f ca="1">IF($A29="","",OFFSET(統合マスタ!$B$4,MATCH($A29,統合マスタ!$AC$5:$AC$1500,0),0))</f>
        <v>382</v>
      </c>
      <c r="D29" s="27" t="str">
        <f ca="1">IF($A29="","",OFFSET(統合マスタ!$C$4,MATCH($A29,統合マスタ!$AC$5:$AC$1500,0),0))</f>
        <v>テルビナフィン塩酸塩クリーム　１％「サワイ」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 t="s">
        <v>5421</v>
      </c>
      <c r="M29" s="82">
        <v>10</v>
      </c>
      <c r="N29" s="54">
        <f t="shared" si="1"/>
        <v>0</v>
      </c>
      <c r="O29" s="54" t="str">
        <f t="shared" ca="1" si="0"/>
        <v>ｇ</v>
      </c>
    </row>
    <row r="30" spans="1:15">
      <c r="A30" s="66" cm="1">
        <f t="array" aca="1" ref="A30" ca="1">IFERROR(
    SMALL(
        IF((統合マスタ!$R$5:$R$1500=1)*
           (ISNUMBER(MATCH(統合マスタ!$V$5:$V$1500, 分類!$H$8:$H$15, 0))),
           統合マスタ!$AC$5:$AC$1500),
        ROW(A26)
    ),
"")</f>
        <v>383</v>
      </c>
      <c r="B30" s="27">
        <f t="shared" si="2"/>
        <v>26</v>
      </c>
      <c r="C30" s="27">
        <f ca="1">IF($A30="","",OFFSET(統合マスタ!$B$4,MATCH($A30,統合マスタ!$AC$5:$AC$1500,0),0))</f>
        <v>383</v>
      </c>
      <c r="D30" s="27" t="str">
        <f ca="1">IF($A30="","",OFFSET(統合マスタ!$C$4,MATCH($A30,統合マスタ!$AC$5:$AC$1500,0),0))</f>
        <v>テルビナフィン塩酸塩外用液１％「サワイ」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5421</v>
      </c>
      <c r="M30" s="82">
        <v>10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分類!$H$8:$H$15, 0))),
           統合マスタ!$AC$5:$AC$1500),
        ROW(A27)
    ),
"")</f>
        <v>386</v>
      </c>
      <c r="B31" s="27">
        <f t="shared" si="2"/>
        <v>27</v>
      </c>
      <c r="C31" s="27">
        <f ca="1">IF($A31="","",OFFSET(統合マスタ!$B$4,MATCH($A31,統合マスタ!$AC$5:$AC$1500,0),0))</f>
        <v>386</v>
      </c>
      <c r="D31" s="27" t="str">
        <f ca="1">IF($A31="","",OFFSET(統合マスタ!$C$4,MATCH($A31,統合マスタ!$AC$5:$AC$1500,0),0))</f>
        <v>デルモゾールＧ軟膏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５ｇＸ５０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5421</v>
      </c>
      <c r="M31" s="82">
        <v>5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分類!$H$8:$H$15, 0))),
           統合マスタ!$AC$5:$AC$1500),
        ROW(A28)
    ),
"")</f>
        <v>387</v>
      </c>
      <c r="B32" s="27">
        <f t="shared" si="2"/>
        <v>28</v>
      </c>
      <c r="C32" s="27">
        <f ca="1">IF($A32="","",OFFSET(統合マスタ!$B$4,MATCH($A32,統合マスタ!$AC$5:$AC$1500,0),0))</f>
        <v>387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13</v>
      </c>
      <c r="M32" s="82"/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分類!$H$8:$H$15, 0))),
           統合マスタ!$AC$5:$AC$1500),
        ROW(A29)
    ),
"")</f>
        <v>430</v>
      </c>
      <c r="B33" s="27">
        <f t="shared" si="2"/>
        <v>29</v>
      </c>
      <c r="C33" s="27">
        <f ca="1">IF($A33="","",OFFSET(統合マスタ!$B$4,MATCH($A33,統合マスタ!$AC$5:$AC$1500,0),0))</f>
        <v>430</v>
      </c>
      <c r="D33" s="27" t="str">
        <f ca="1">IF($A33="","",OFFSET(統合マスタ!$C$4,MATCH($A33,統合マスタ!$AC$5:$AC$1500,0),0))</f>
        <v>ニゾラールクリーム２％　　　　　　　　　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１０ｇｘ２０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5421</v>
      </c>
      <c r="M33" s="82">
        <v>10</v>
      </c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分類!$H$8:$H$15, 0))),
           統合マスタ!$AC$5:$AC$1500),
        ROW(A30)
    ),
"")</f>
        <v>431</v>
      </c>
      <c r="B34" s="27">
        <f t="shared" si="2"/>
        <v>30</v>
      </c>
      <c r="C34" s="27">
        <f ca="1">IF($A34="","",OFFSET(統合マスタ!$B$4,MATCH($A34,統合マスタ!$AC$5:$AC$1500,0),0))</f>
        <v>431</v>
      </c>
      <c r="D34" s="27" t="str">
        <f ca="1">IF($A34="","",OFFSET(統合マスタ!$C$4,MATCH($A34,統合マスタ!$AC$5:$AC$1500,0),0))</f>
        <v>ニゾラールローション２％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15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１０ｇ×１０本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不良在庫</v>
      </c>
      <c r="K34" s="65"/>
      <c r="L34" s="54" t="s">
        <v>5421</v>
      </c>
      <c r="M34" s="82">
        <v>10</v>
      </c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分類!$H$8:$H$15, 0))),
           統合マスタ!$AC$5:$AC$1500),
        ROW(A31)
    ),
"")</f>
        <v>444</v>
      </c>
      <c r="B35" s="27">
        <f t="shared" si="2"/>
        <v>31</v>
      </c>
      <c r="C35" s="27">
        <f ca="1">IF($A35="","",OFFSET(統合マスタ!$B$4,MATCH($A35,統合マスタ!$AC$5:$AC$1500,0),0))</f>
        <v>444</v>
      </c>
      <c r="D35" s="27" t="str">
        <f ca="1">IF($A35="","",OFFSET(統合マスタ!$C$4,MATCH($A35,統合マスタ!$AC$5:$AC$1500,0),0))</f>
        <v>ネオメドロールＥＥ軟膏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３ｇｘ１０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/>
      <c r="L35" s="54" t="s">
        <v>5421</v>
      </c>
      <c r="M35" s="82">
        <v>3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分類!$H$8:$H$15, 0))),
           統合マスタ!$AC$5:$AC$1500),
        ROW(A32)
    ),
"")</f>
        <v>479</v>
      </c>
      <c r="B36" s="27">
        <f t="shared" si="2"/>
        <v>32</v>
      </c>
      <c r="C36" s="27">
        <f ca="1">IF($A36="","",OFFSET(統合マスタ!$B$4,MATCH($A36,統合マスタ!$AC$5:$AC$1500,0),0))</f>
        <v>479</v>
      </c>
      <c r="D36" s="27" t="str">
        <f ca="1">IF($A36="","",OFFSET(統合マスタ!$C$4,MATCH($A36,統合マスタ!$AC$5:$AC$1500,0),0))</f>
        <v>ヒアルロン酸Ｎａ点眼液０．１％「ニットー」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５ｍｌｘ１０</v>
      </c>
      <c r="I36" s="27" t="str">
        <f ca="1">IF($A36="","",OFFSET(統合マスタ!$K$4,MATCH($A36,統合マスタ!$AC$5:$AC$1500,0),0))</f>
        <v>瓶</v>
      </c>
      <c r="J36" s="54" t="str">
        <f ca="1">IF(F36="","",OFFSET(分類!$B$29,MATCH(F36,分類!$A$30:$A$46,0),0))</f>
        <v>外用.臨時.散薬ヒート</v>
      </c>
      <c r="K36" s="65"/>
      <c r="L36" s="54" t="s">
        <v>5422</v>
      </c>
      <c r="M36" s="82"/>
      <c r="N36" s="54">
        <f t="shared" si="1"/>
        <v>0</v>
      </c>
      <c r="O36" s="54" t="str">
        <f t="shared" ca="1" si="0"/>
        <v>瓶</v>
      </c>
    </row>
    <row r="37" spans="1:15">
      <c r="A37" s="66" cm="1">
        <f t="array" aca="1" ref="A37" ca="1">IFERROR(
    SMALL(
        IF((統合マスタ!$R$5:$R$1500=1)*
           (ISNUMBER(MATCH(統合マスタ!$V$5:$V$1500, 分類!$H$8:$H$15, 0))),
           統合マスタ!$AC$5:$AC$1500),
        ROW(A33)
    ),
"")</f>
        <v>495</v>
      </c>
      <c r="B37" s="27">
        <f t="shared" si="2"/>
        <v>33</v>
      </c>
      <c r="C37" s="27">
        <f ca="1">IF($A37="","",OFFSET(統合マスタ!$B$4,MATCH($A37,統合マスタ!$AC$5:$AC$1500,0),0))</f>
        <v>495</v>
      </c>
      <c r="D37" s="27" t="str">
        <f ca="1">IF($A37="","",OFFSET(統合マスタ!$C$4,MATCH($A37,統合マスタ!$AC$5:$AC$1500,0),0))</f>
        <v>ビダラビン軟膏３％「ＳＷ」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５ｇＸ５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/>
      <c r="L37" s="54" t="s">
        <v>5421</v>
      </c>
      <c r="M37" s="82">
        <v>5</v>
      </c>
      <c r="N37" s="54">
        <f t="shared" si="1"/>
        <v>0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IF((統合マスタ!$R$5:$R$1500=1)*
           (ISNUMBER(MATCH(統合マスタ!$V$5:$V$1500, 分類!$H$8:$H$15, 0))),
           統合マスタ!$AC$5:$AC$1500),
        ROW(A34)
    ),
"")</f>
        <v>516</v>
      </c>
      <c r="B38" s="27">
        <f t="shared" si="2"/>
        <v>34</v>
      </c>
      <c r="C38" s="27">
        <f ca="1">IF($A38="","",OFFSET(統合マスタ!$B$4,MATCH($A38,統合マスタ!$AC$5:$AC$1500,0),0))</f>
        <v>516</v>
      </c>
      <c r="D38" s="27" t="str">
        <f ca="1">IF($A38="","",OFFSET(統合マスタ!$C$4,MATCH($A38,統合マスタ!$AC$5:$AC$1500,0),0))</f>
        <v>ヒルドイドソフト軟膏　０．３％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２５ｇｘ１０本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 t="s">
        <v>5421</v>
      </c>
      <c r="M38" s="82">
        <v>25</v>
      </c>
      <c r="N38" s="54">
        <f t="shared" si="1"/>
        <v>0</v>
      </c>
      <c r="O38" s="54" t="str">
        <f t="shared" ca="1" si="0"/>
        <v>ｇ</v>
      </c>
    </row>
    <row r="39" spans="1:15">
      <c r="A39" s="66" cm="1">
        <f t="array" aca="1" ref="A39" ca="1">IFERROR(
    SMALL(
        IF((統合マスタ!$R$5:$R$1500=1)*
           (ISNUMBER(MATCH(統合マスタ!$V$5:$V$1500, 分類!$H$8:$H$15, 0))),
           統合マスタ!$AC$5:$AC$1500),
        ROW(A35)
    ),
"")</f>
        <v>550</v>
      </c>
      <c r="B39" s="27">
        <f t="shared" si="2"/>
        <v>35</v>
      </c>
      <c r="C39" s="27">
        <f ca="1">IF($A39="","",OFFSET(統合マスタ!$B$4,MATCH($A39,統合マスタ!$AC$5:$AC$1500,0),0))</f>
        <v>550</v>
      </c>
      <c r="D39" s="27" t="str">
        <f ca="1">IF($A39="","",OFFSET(統合マスタ!$C$4,MATCH($A39,統合マスタ!$AC$5:$AC$1500,0),0))</f>
        <v>フランドルテープ４０ｍｇ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７０マイ</v>
      </c>
      <c r="I39" s="27" t="str">
        <f ca="1">IF($A39="","",OFFSET(統合マスタ!$K$4,MATCH($A39,統合マスタ!$AC$5:$AC$1500,0),0))</f>
        <v>枚</v>
      </c>
      <c r="J39" s="54" t="str">
        <f ca="1">IF(F39="","",OFFSET(分類!$B$29,MATCH(F39,分類!$A$30:$A$46,0),0))</f>
        <v>外用.臨時.散薬ヒート</v>
      </c>
      <c r="K39" s="65"/>
      <c r="L39" s="54" t="s">
        <v>5424</v>
      </c>
      <c r="M39" s="82"/>
      <c r="N39" s="54">
        <f t="shared" si="1"/>
        <v>0</v>
      </c>
      <c r="O39" s="54" t="str">
        <f t="shared" ca="1" si="0"/>
        <v>枚</v>
      </c>
    </row>
    <row r="40" spans="1:15">
      <c r="A40" s="66" cm="1">
        <f t="array" aca="1" ref="A40" ca="1">IFERROR(
    SMALL(
        IF((統合マスタ!$R$5:$R$1500=1)*
           (ISNUMBER(MATCH(統合マスタ!$V$5:$V$1500, 分類!$H$8:$H$15, 0))),
           統合マスタ!$AC$5:$AC$1500),
        ROW(A36)
    ),
"")</f>
        <v>580</v>
      </c>
      <c r="B40" s="27">
        <f t="shared" si="2"/>
        <v>36</v>
      </c>
      <c r="C40" s="27">
        <f ca="1">IF($A40="","",OFFSET(統合マスタ!$B$4,MATCH($A40,統合マスタ!$AC$5:$AC$1500,0),0))</f>
        <v>580</v>
      </c>
      <c r="D40" s="27" t="str">
        <f ca="1">IF($A40="","",OFFSET(統合マスタ!$C$4,MATCH($A40,統合マスタ!$AC$5:$AC$1500,0),0))</f>
        <v>ブロムヘキシン塩酸塩吸入液０．２％「タイヨー」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４５ｍｌ</v>
      </c>
      <c r="I40" s="27" t="str">
        <f ca="1">IF($A40="","",OFFSET(統合マスタ!$K$4,MATCH($A40,統合マスタ!$AC$5:$AC$1500,0),0))</f>
        <v>ｍｌ</v>
      </c>
      <c r="J40" s="54" t="str">
        <f ca="1">IF(F40="","",OFFSET(分類!$B$29,MATCH(F40,分類!$A$30:$A$46,0),0))</f>
        <v>外用.臨時.散薬ヒート</v>
      </c>
      <c r="K40" s="65"/>
      <c r="L40" s="54" t="s">
        <v>5421</v>
      </c>
      <c r="M40" s="82">
        <v>45</v>
      </c>
      <c r="N40" s="54">
        <f t="shared" si="1"/>
        <v>0</v>
      </c>
      <c r="O40" s="54" t="str">
        <f t="shared" ca="1" si="0"/>
        <v>ｍｌ</v>
      </c>
    </row>
    <row r="41" spans="1:15">
      <c r="A41" s="66" cm="1">
        <f t="array" aca="1" ref="A41" ca="1">IFERROR(
    SMALL(
        IF((統合マスタ!$R$5:$R$1500=1)*
           (ISNUMBER(MATCH(統合マスタ!$V$5:$V$1500, 分類!$H$8:$H$15, 0))),
           統合マスタ!$AC$5:$AC$1500),
        ROW(A37)
    ),
"")</f>
        <v>590</v>
      </c>
      <c r="B41" s="27">
        <f t="shared" si="2"/>
        <v>37</v>
      </c>
      <c r="C41" s="27">
        <f ca="1">IF($A41="","",OFFSET(統合マスタ!$B$4,MATCH($A41,統合マスタ!$AC$5:$AC$1500,0),0))</f>
        <v>590</v>
      </c>
      <c r="D41" s="27" t="str">
        <f ca="1">IF($A41="","",OFFSET(統合マスタ!$C$4,MATCH($A41,統合マスタ!$AC$5:$AC$1500,0),0))</f>
        <v>ベタメタゾン吉草酸エステルロ－ション０．１２％「イワキ」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 t="s">
        <v>5421</v>
      </c>
      <c r="M41" s="82">
        <v>10</v>
      </c>
      <c r="N41" s="54">
        <f t="shared" si="1"/>
        <v>0</v>
      </c>
      <c r="O41" s="54" t="str">
        <f t="shared" ca="1" si="0"/>
        <v>ｍｌ</v>
      </c>
    </row>
    <row r="42" spans="1:15">
      <c r="A42" s="66" cm="1">
        <f t="array" aca="1" ref="A42" ca="1">IFERROR(
    SMALL(
        IF((統合マスタ!$R$5:$R$1500=1)*
           (ISNUMBER(MATCH(統合マスタ!$V$5:$V$1500, 分類!$H$8:$H$15, 0))),
           統合マスタ!$AC$5:$AC$1500),
        ROW(A38)
    ),
"")</f>
        <v>595</v>
      </c>
      <c r="B42" s="27">
        <f t="shared" si="2"/>
        <v>38</v>
      </c>
      <c r="C42" s="27">
        <f ca="1">IF($A42="","",OFFSET(統合マスタ!$B$4,MATCH($A42,統合マスタ!$AC$5:$AC$1500,0),0))</f>
        <v>595</v>
      </c>
      <c r="D42" s="27" t="str">
        <f ca="1">IF($A42="","",OFFSET(統合マスタ!$C$4,MATCH($A42,統合マスタ!$AC$5:$AC$1500,0),0))</f>
        <v>ヘパリン類似物質油性クリーム０．３％「ニチイコウ」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5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普通薬バラ</v>
      </c>
      <c r="K42" s="65"/>
      <c r="L42" s="54" t="s">
        <v>5421</v>
      </c>
      <c r="M42" s="82">
        <v>100</v>
      </c>
      <c r="N42" s="54">
        <f t="shared" si="1"/>
        <v>0</v>
      </c>
      <c r="O42" s="54" t="str">
        <f t="shared" ca="1" si="0"/>
        <v>ｇ</v>
      </c>
    </row>
    <row r="43" spans="1:15">
      <c r="A43" s="66" cm="1">
        <f t="array" aca="1" ref="A43" ca="1">IFERROR(
    SMALL(
        IF((統合マスタ!$R$5:$R$1500=1)*
           (ISNUMBER(MATCH(統合マスタ!$V$5:$V$1500, 分類!$H$8:$H$15, 0))),
           統合マスタ!$AC$5:$AC$1500),
        ROW(A39)
    ),
"")</f>
        <v>598</v>
      </c>
      <c r="B43" s="27">
        <f t="shared" si="2"/>
        <v>39</v>
      </c>
      <c r="C43" s="27">
        <f ca="1">IF($A43="","",OFFSET(統合マスタ!$B$4,MATCH($A43,統合マスタ!$AC$5:$AC$1500,0),0))</f>
        <v>598</v>
      </c>
      <c r="D43" s="27" t="str">
        <f ca="1">IF($A43="","",OFFSET(統合マスタ!$C$4,MATCH($A43,統合マスタ!$AC$5:$AC$1500,0),0))</f>
        <v>ペミロラストＫ点眼液０．１％「ＴＳ」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５ｍｌｘ１０</v>
      </c>
      <c r="I43" s="27" t="str">
        <f ca="1">IF($A43="","",OFFSET(統合マスタ!$K$4,MATCH($A43,統合マスタ!$AC$5:$AC$1500,0),0))</f>
        <v>瓶</v>
      </c>
      <c r="J43" s="54" t="str">
        <f ca="1">IF(F43="","",OFFSET(分類!$B$29,MATCH(F43,分類!$A$30:$A$46,0),0))</f>
        <v>外用.臨時.散薬ヒート</v>
      </c>
      <c r="K43" s="65"/>
      <c r="L43" s="54" t="s">
        <v>5422</v>
      </c>
      <c r="M43" s="82"/>
      <c r="N43" s="54">
        <f t="shared" si="1"/>
        <v>0</v>
      </c>
      <c r="O43" s="54" t="str">
        <f t="shared" ca="1" si="0"/>
        <v>瓶</v>
      </c>
    </row>
    <row r="44" spans="1:15">
      <c r="A44" s="66" cm="1">
        <f t="array" aca="1" ref="A44" ca="1">IFERROR(
    SMALL(
        IF((統合マスタ!$R$5:$R$1500=1)*
           (ISNUMBER(MATCH(統合マスタ!$V$5:$V$1500, 分類!$H$8:$H$15, 0))),
           統合マスタ!$AC$5:$AC$1500),
        ROW(A40)
    ),
"")</f>
        <v>599</v>
      </c>
      <c r="B44" s="27">
        <f t="shared" si="2"/>
        <v>40</v>
      </c>
      <c r="C44" s="27">
        <f ca="1">IF($A44="","",OFFSET(統合マスタ!$B$4,MATCH($A44,統合マスタ!$AC$5:$AC$1500,0),0))</f>
        <v>599</v>
      </c>
      <c r="D44" s="27" t="str">
        <f ca="1">IF($A44="","",OFFSET(統合マスタ!$C$4,MATCH($A44,統合マスタ!$AC$5:$AC$1500,0),0))</f>
        <v>ヘモレックス軟膏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２ｇｘ７０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65"/>
      <c r="L44" s="54" t="s">
        <v>5421</v>
      </c>
      <c r="M44" s="82">
        <v>2</v>
      </c>
      <c r="N44" s="54">
        <f t="shared" si="1"/>
        <v>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IF((統合マスタ!$R$5:$R$1500=1)*
           (ISNUMBER(MATCH(統合マスタ!$V$5:$V$1500, 分類!$H$8:$H$15, 0))),
           統合マスタ!$AC$5:$AC$1500),
        ROW(A41)
    ),
"")</f>
        <v>609</v>
      </c>
      <c r="B45" s="27">
        <f t="shared" si="2"/>
        <v>41</v>
      </c>
      <c r="C45" s="27">
        <f ca="1">IF($A45="","",OFFSET(統合マスタ!$B$4,MATCH($A45,統合マスタ!$AC$5:$AC$1500,0),0))</f>
        <v>609</v>
      </c>
      <c r="D45" s="27" t="str">
        <f ca="1">IF($A45="","",OFFSET(統合マスタ!$C$4,MATCH($A45,統合マスタ!$AC$5:$AC$1500,0),0))</f>
        <v>ボアラ軟膏０．１２％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外用.臨時.散薬ヒート</v>
      </c>
      <c r="K45" s="65"/>
      <c r="L45" s="54" t="s">
        <v>13</v>
      </c>
      <c r="M45" s="82"/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分類!$H$8:$H$15, 0))),
           統合マスタ!$AC$5:$AC$1500),
        ROW(A42)
    ),
"")</f>
        <v>626</v>
      </c>
      <c r="B46" s="27">
        <f t="shared" si="2"/>
        <v>42</v>
      </c>
      <c r="C46" s="27">
        <f ca="1">IF($A46="","",OFFSET(統合マスタ!$B$4,MATCH($A46,統合マスタ!$AC$5:$AC$1500,0),0))</f>
        <v>626</v>
      </c>
      <c r="D46" s="27" t="str">
        <f ca="1">IF($A46="","",OFFSET(統合マスタ!$C$4,MATCH($A46,統合マスタ!$AC$5:$AC$1500,0),0))</f>
        <v>マイザー軟膏０．０５％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５ｇｘ１０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 t="s">
        <v>5421</v>
      </c>
      <c r="M46" s="82">
        <v>5</v>
      </c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分類!$H$8:$H$15, 0))),
           統合マスタ!$AC$5:$AC$1500),
        ROW(A43)
    ),
"")</f>
        <v>652</v>
      </c>
      <c r="B47" s="27">
        <f t="shared" si="2"/>
        <v>43</v>
      </c>
      <c r="C47" s="27">
        <f ca="1">IF($A47="","",OFFSET(統合マスタ!$B$4,MATCH($A47,統合マスタ!$AC$5:$AC$1500,0),0))</f>
        <v>652</v>
      </c>
      <c r="D47" s="27" t="str">
        <f ca="1">IF($A47="","",OFFSET(統合マスタ!$C$4,MATCH($A47,統合マスタ!$AC$5:$AC$1500,0),0))</f>
        <v>メプチンエア－１０μｇ吸入１００回　　０．０１４３％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本</v>
      </c>
      <c r="J47" s="54" t="str">
        <f ca="1">IF(F47="","",OFFSET(分類!$B$29,MATCH(F47,分類!$A$30:$A$46,0),0))</f>
        <v>外用.臨時.散薬ヒート</v>
      </c>
      <c r="K47" s="65"/>
      <c r="L47" s="54" t="s">
        <v>5421</v>
      </c>
      <c r="M47" s="82"/>
      <c r="N47" s="54">
        <f t="shared" si="1"/>
        <v>0</v>
      </c>
      <c r="O47" s="54" t="str">
        <f t="shared" ca="1" si="0"/>
        <v>本</v>
      </c>
    </row>
    <row r="48" spans="1:15">
      <c r="A48" s="66" cm="1">
        <f t="array" aca="1" ref="A48" ca="1">IFERROR(
    SMALL(
        IF((統合マスタ!$R$5:$R$1500=1)*
           (ISNUMBER(MATCH(統合マスタ!$V$5:$V$1500, 分類!$H$8:$H$15, 0))),
           統合マスタ!$AC$5:$AC$1500),
        ROW(A44)
    ),
"")</f>
        <v>678</v>
      </c>
      <c r="B48" s="27">
        <f t="shared" si="2"/>
        <v>44</v>
      </c>
      <c r="C48" s="27">
        <f ca="1">IF($A48="","",OFFSET(統合マスタ!$B$4,MATCH($A48,統合マスタ!$AC$5:$AC$1500,0),0))</f>
        <v>678</v>
      </c>
      <c r="D48" s="27" t="str">
        <f ca="1">IF($A48="","",OFFSET(統合マスタ!$C$4,MATCH($A48,統合マスタ!$AC$5:$AC$1500,0),0))</f>
        <v>ラタノプロスト点眼液０．００５％「センジュ」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11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２．５ｍｌｘ１０</v>
      </c>
      <c r="I48" s="27" t="str">
        <f ca="1">IF($A48="","",OFFSET(統合マスタ!$K$4,MATCH($A48,統合マスタ!$AC$5:$AC$1500,0),0))</f>
        <v>ｍｌ</v>
      </c>
      <c r="J48" s="54" t="str">
        <f ca="1">IF(F48="","",OFFSET(分類!$B$29,MATCH(F48,分類!$A$30:$A$46,0),0))</f>
        <v>冷蔵庫</v>
      </c>
      <c r="K48" s="65"/>
      <c r="L48" s="54" t="s">
        <v>5421</v>
      </c>
      <c r="M48" s="82">
        <v>2.5</v>
      </c>
      <c r="N48" s="54">
        <f t="shared" si="1"/>
        <v>0</v>
      </c>
      <c r="O48" s="54" t="str">
        <f t="shared" ca="1" si="0"/>
        <v>ｍｌ</v>
      </c>
    </row>
    <row r="49" spans="1:15">
      <c r="A49" s="66" cm="1">
        <f t="array" aca="1" ref="A49" ca="1">IFERROR(
    SMALL(
        IF((統合マスタ!$R$5:$R$1500=1)*
           (ISNUMBER(MATCH(統合マスタ!$V$5:$V$1500, 分類!$H$8:$H$15, 0))),
           統合マスタ!$AC$5:$AC$1500),
        ROW(A45)
    ),
"")</f>
        <v>740</v>
      </c>
      <c r="B49" s="27">
        <f t="shared" si="2"/>
        <v>45</v>
      </c>
      <c r="C49" s="27">
        <f ca="1">IF($A49="","",OFFSET(統合マスタ!$B$4,MATCH($A49,統合マスタ!$AC$5:$AC$1500,0),0))</f>
        <v>740</v>
      </c>
      <c r="D49" s="27" t="str">
        <f ca="1">IF($A49="","",OFFSET(統合マスタ!$C$4,MATCH($A49,統合マスタ!$AC$5:$AC$1500,0),0))</f>
        <v>リンデロン－Ｖ　クリーム０．１２％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５ｇＸ１０入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/>
      <c r="L49" s="54" t="s">
        <v>5421</v>
      </c>
      <c r="M49" s="82">
        <v>5</v>
      </c>
      <c r="N49" s="54">
        <f t="shared" si="1"/>
        <v>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IF((統合マスタ!$R$5:$R$1500=1)*
           (ISNUMBER(MATCH(統合マスタ!$V$5:$V$1500, 分類!$H$8:$H$15, 0))),
           統合マスタ!$AC$5:$AC$1500),
        ROW(A46)
    ),
"")</f>
        <v>742</v>
      </c>
      <c r="B50" s="27">
        <f t="shared" si="2"/>
        <v>46</v>
      </c>
      <c r="C50" s="27">
        <f ca="1">IF($A50="","",OFFSET(統合マスタ!$B$4,MATCH($A50,統合マスタ!$AC$5:$AC$1500,0),0))</f>
        <v>742</v>
      </c>
      <c r="D50" s="27" t="str">
        <f ca="1">IF($A50="","",OFFSET(統合マスタ!$C$4,MATCH($A50,統合マスタ!$AC$5:$AC$1500,0),0))</f>
        <v>リンデロン点眼点耳点鼻液０．１％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５ｍｌｘ１０</v>
      </c>
      <c r="I50" s="27" t="str">
        <f ca="1">IF($A50="","",OFFSET(統合マスタ!$K$4,MATCH($A50,統合マスタ!$AC$5:$AC$1500,0),0))</f>
        <v>本</v>
      </c>
      <c r="J50" s="54" t="str">
        <f ca="1">IF(F50="","",OFFSET(分類!$B$29,MATCH(F50,分類!$A$30:$A$46,0),0))</f>
        <v>外用.臨時.散薬ヒート</v>
      </c>
      <c r="K50" s="65"/>
      <c r="L50" s="54" t="s">
        <v>5421</v>
      </c>
      <c r="M50" s="82"/>
      <c r="N50" s="54">
        <f t="shared" si="1"/>
        <v>0</v>
      </c>
      <c r="O50" s="54" t="str">
        <f t="shared" ca="1" si="0"/>
        <v>本</v>
      </c>
    </row>
    <row r="51" spans="1:15">
      <c r="A51" s="66" cm="1">
        <f t="array" aca="1" ref="A51" ca="1">IFERROR(
    SMALL(
        IF((統合マスタ!$R$5:$R$1500=1)*
           (ISNUMBER(MATCH(統合マスタ!$V$5:$V$1500, 分類!$H$8:$H$15, 0))),
           統合マスタ!$AC$5:$AC$1500),
        ROW(A47)
    ),
"")</f>
        <v>759</v>
      </c>
      <c r="B51" s="27">
        <f t="shared" si="2"/>
        <v>47</v>
      </c>
      <c r="C51" s="27">
        <f ca="1">IF($A51="","",OFFSET(統合マスタ!$B$4,MATCH($A51,統合マスタ!$AC$5:$AC$1500,0),0))</f>
        <v>759</v>
      </c>
      <c r="D51" s="27" t="str">
        <f ca="1">IF($A51="","",OFFSET(統合マスタ!$C$4,MATCH($A51,統合マスタ!$AC$5:$AC$1500,0),0))</f>
        <v>レスタミンコーワクリーム１％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7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５００ｇ</v>
      </c>
      <c r="I51" s="27" t="str">
        <f ca="1">IF($A51="","",OFFSET(統合マスタ!$K$4,MATCH($A51,統合マスタ!$AC$5:$AC$1500,0),0))</f>
        <v>10ｇ</v>
      </c>
      <c r="J51" s="54" t="str">
        <f ca="1">IF(F51="","",OFFSET(分類!$B$29,MATCH(F51,分類!$A$30:$A$46,0),0))</f>
        <v>軟膏</v>
      </c>
      <c r="K51" s="65"/>
      <c r="L51" s="54" t="s">
        <v>13</v>
      </c>
      <c r="M51" s="82">
        <v>0.1</v>
      </c>
      <c r="N51" s="54">
        <f t="shared" si="1"/>
        <v>0</v>
      </c>
      <c r="O51" s="54" t="str">
        <f t="shared" ca="1" si="0"/>
        <v>10ｇ</v>
      </c>
    </row>
    <row r="52" spans="1:15">
      <c r="A52" s="66" cm="1">
        <f t="array" aca="1" ref="A52" ca="1">IFERROR(
    SMALL(
        IF((統合マスタ!$R$5:$R$1500=1)*
           (ISNUMBER(MATCH(統合マスタ!$V$5:$V$1500, 分類!$H$8:$H$15, 0))),
           統合マスタ!$AC$5:$AC$1500),
        ROW(A48)
    ),
"")</f>
        <v>779</v>
      </c>
      <c r="B52" s="27">
        <f t="shared" si="2"/>
        <v>48</v>
      </c>
      <c r="C52" s="27">
        <f ca="1">IF($A52="","",OFFSET(統合マスタ!$B$4,MATCH($A52,統合マスタ!$AC$5:$AC$1500,0),0))</f>
        <v>779</v>
      </c>
      <c r="D52" s="27" t="str">
        <f ca="1">IF($A52="","",OFFSET(統合マスタ!$C$4,MATCH($A52,統合マスタ!$AC$5:$AC$1500,0),0))</f>
        <v>ロキソプロフェンＮａテープ１００ｍｇ「ＤＳＥＰ」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12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７００枚</v>
      </c>
      <c r="I52" s="27" t="str">
        <f ca="1">IF($A52="","",OFFSET(統合マスタ!$K$4,MATCH($A52,統合マスタ!$AC$5:$AC$1500,0),0))</f>
        <v>枚</v>
      </c>
      <c r="J52" s="54" t="str">
        <f ca="1">IF(F52="","",OFFSET(分類!$B$29,MATCH(F52,分類!$A$30:$A$46,0),0))</f>
        <v>湿布</v>
      </c>
      <c r="K52" s="65"/>
      <c r="L52" s="54" t="s">
        <v>5423</v>
      </c>
      <c r="M52" s="82">
        <v>7</v>
      </c>
      <c r="N52" s="54">
        <f t="shared" si="1"/>
        <v>0</v>
      </c>
      <c r="O52" s="54" t="str">
        <f t="shared" ca="1" si="0"/>
        <v>枚</v>
      </c>
    </row>
    <row r="53" spans="1:15">
      <c r="A53" s="66" cm="1">
        <f t="array" aca="1" ref="A53" ca="1">IFERROR(
    SMALL(
        IF((統合マスタ!$R$5:$R$1500=1)*
           (ISNUMBER(MATCH(統合マスタ!$V$5:$V$1500, 分類!$H$8:$H$15, 0))),
           統合マスタ!$AC$5:$AC$1500),
        ROW(A49)
    ),
"")</f>
        <v>783</v>
      </c>
      <c r="B53" s="27">
        <f t="shared" si="2"/>
        <v>49</v>
      </c>
      <c r="C53" s="27">
        <f ca="1">IF($A53="","",OFFSET(統合マスタ!$B$4,MATCH($A53,統合マスタ!$AC$5:$AC$1500,0),0))</f>
        <v>783</v>
      </c>
      <c r="D53" s="27" t="str">
        <f ca="1">IF($A53="","",OFFSET(統合マスタ!$C$4,MATCH($A53,統合マスタ!$AC$5:$AC$1500,0),0))</f>
        <v>ロコイド軟膏０．１％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５ｇｘ１０</v>
      </c>
      <c r="I53" s="27" t="str">
        <f ca="1">IF($A53="","",OFFSET(統合マスタ!$K$4,MATCH($A53,統合マスタ!$AC$5:$AC$1500,0),0))</f>
        <v>ｇ</v>
      </c>
      <c r="J53" s="54" t="str">
        <f ca="1">IF(F53="","",OFFSET(分類!$B$29,MATCH(F53,分類!$A$30:$A$46,0),0))</f>
        <v>外用.臨時.散薬ヒート</v>
      </c>
      <c r="K53" s="65"/>
      <c r="L53" s="54" t="s">
        <v>5421</v>
      </c>
      <c r="M53" s="82">
        <v>5</v>
      </c>
      <c r="N53" s="54">
        <f t="shared" si="1"/>
        <v>0</v>
      </c>
      <c r="O53" s="54" t="str">
        <f t="shared" ca="1" si="0"/>
        <v>ｇ</v>
      </c>
    </row>
    <row r="54" spans="1:15">
      <c r="A54" s="66" cm="1">
        <f t="array" aca="1" ref="A54" ca="1">IFERROR(
    SMALL(
        IF((統合マスタ!$R$5:$R$1500=1)*
           (ISNUMBER(MATCH(統合マスタ!$V$5:$V$1500, 分類!$H$8:$H$15, 0))),
           統合マスタ!$AC$5:$AC$1500),
        ROW(A50)
    ),
"")</f>
        <v>804</v>
      </c>
      <c r="B54" s="27">
        <f t="shared" si="2"/>
        <v>50</v>
      </c>
      <c r="C54" s="27">
        <f ca="1">IF($A54="","",OFFSET(統合マスタ!$B$4,MATCH($A54,統合マスタ!$AC$5:$AC$1500,0),0))</f>
        <v>804</v>
      </c>
      <c r="D54" s="27" t="str">
        <f ca="1">IF($A54="","",OFFSET(統合マスタ!$C$4,MATCH($A54,統合マスタ!$AC$5:$AC$1500,0),0))</f>
        <v>亜鉛華軟膏「ニッコー」　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7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５００ｇ</v>
      </c>
      <c r="I54" s="27" t="str">
        <f ca="1">IF($A54="","",OFFSET(統合マスタ!$K$4,MATCH($A54,統合マスタ!$AC$5:$AC$1500,0),0))</f>
        <v>10ｇ</v>
      </c>
      <c r="J54" s="54" t="str">
        <f ca="1">IF(F54="","",OFFSET(分類!$B$29,MATCH(F54,分類!$A$30:$A$46,0),0))</f>
        <v>軟膏</v>
      </c>
      <c r="K54" s="65"/>
      <c r="L54" s="54" t="s">
        <v>13</v>
      </c>
      <c r="M54" s="82">
        <f>1/10</f>
        <v>0.1</v>
      </c>
      <c r="N54" s="54">
        <f t="shared" si="1"/>
        <v>0</v>
      </c>
      <c r="O54" s="54" t="str">
        <f t="shared" ca="1" si="0"/>
        <v>10ｇ</v>
      </c>
    </row>
    <row r="55" spans="1:15">
      <c r="A55" s="66" cm="1">
        <f t="array" aca="1" ref="A55" ca="1">IFERROR(
    SMALL(
        IF((統合マスタ!$R$5:$R$1500=1)*
           (ISNUMBER(MATCH(統合マスタ!$V$5:$V$1500, 分類!$H$8:$H$15, 0))),
           統合マスタ!$AC$5:$AC$1500),
        ROW(A51)
    ),
"")</f>
        <v>832</v>
      </c>
      <c r="B55" s="27">
        <f t="shared" si="2"/>
        <v>51</v>
      </c>
      <c r="C55" s="27">
        <f ca="1">IF($A55="","",OFFSET(統合マスタ!$B$4,MATCH($A55,統合マスタ!$AC$5:$AC$1500,0),0))</f>
        <v>832</v>
      </c>
      <c r="D55" s="27" t="str">
        <f ca="1">IF($A55="","",OFFSET(統合マスタ!$C$4,MATCH($A55,統合マスタ!$AC$5:$AC$1500,0),0))</f>
        <v>尿素クリーム１０％「日医工」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２０ｇＸ１０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/>
      <c r="L55" s="54" t="s">
        <v>5421</v>
      </c>
      <c r="M55" s="82">
        <v>20</v>
      </c>
      <c r="N55" s="54">
        <f t="shared" si="1"/>
        <v>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IF((統合マスタ!$R$5:$R$1500=1)*
           (ISNUMBER(MATCH(統合マスタ!$V$5:$V$1500, 分類!$H$8:$H$15, 0))),
           統合マスタ!$AC$5:$AC$1500),
        ROW(A52)
    ),
"")</f>
        <v>200080</v>
      </c>
      <c r="B56" s="27">
        <f t="shared" si="2"/>
        <v>52</v>
      </c>
      <c r="C56" s="27">
        <f ca="1">IF($A56="","",OFFSET(統合マスタ!$B$4,MATCH($A56,統合マスタ!$AC$5:$AC$1500,0),0))</f>
        <v>80</v>
      </c>
      <c r="D56" s="27" t="str">
        <f ca="1">IF($A56="","",OFFSET(統合マスタ!$C$4,MATCH($A56,統合マスタ!$AC$5:$AC$1500,0),0))</f>
        <v>アリドネパッチ２７．５ｍｇ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２８枚</v>
      </c>
      <c r="I56" s="27" t="str">
        <f ca="1">IF($A56="","",OFFSET(統合マスタ!$K$4,MATCH($A56,統合マスタ!$AC$5:$AC$1500,0),0))</f>
        <v>枚</v>
      </c>
      <c r="J56" s="54" t="str">
        <f ca="1">IF(F56="","",OFFSET(分類!$B$29,MATCH(F56,分類!$A$30:$A$46,0),0))</f>
        <v>外用.臨時.散薬ヒート</v>
      </c>
      <c r="K56" s="65"/>
      <c r="L56" s="54" t="s">
        <v>5424</v>
      </c>
      <c r="M56" s="82"/>
      <c r="N56" s="54">
        <f t="shared" si="1"/>
        <v>0</v>
      </c>
      <c r="O56" s="54" t="str">
        <f t="shared" ca="1" si="0"/>
        <v>枚</v>
      </c>
    </row>
    <row r="57" spans="1:15">
      <c r="A57" s="66" cm="1">
        <f t="array" aca="1" ref="A57" ca="1">IFERROR(
    SMALL(
        IF((統合マスタ!$R$5:$R$1500=1)*
           (ISNUMBER(MATCH(統合マスタ!$V$5:$V$1500, 分類!$H$8:$H$15, 0))),
           統合マスタ!$AC$5:$AC$1500),
        ROW(A53)
    ),
"")</f>
        <v>200081</v>
      </c>
      <c r="B57" s="27">
        <f t="shared" si="2"/>
        <v>53</v>
      </c>
      <c r="C57" s="27">
        <f ca="1">IF($A57="","",OFFSET(統合マスタ!$B$4,MATCH($A57,統合マスタ!$AC$5:$AC$1500,0),0))</f>
        <v>81</v>
      </c>
      <c r="D57" s="27" t="str">
        <f ca="1">IF($A57="","",OFFSET(統合マスタ!$C$4,MATCH($A57,統合マスタ!$AC$5:$AC$1500,0),0))</f>
        <v>アリドネパッチ５５ｍｇ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２８枚</v>
      </c>
      <c r="I57" s="27" t="str">
        <f ca="1">IF($A57="","",OFFSET(統合マスタ!$K$4,MATCH($A57,統合マスタ!$AC$5:$AC$1500,0),0))</f>
        <v>枚</v>
      </c>
      <c r="J57" s="54" t="str">
        <f ca="1">IF(F57="","",OFFSET(分類!$B$29,MATCH(F57,分類!$A$30:$A$46,0),0))</f>
        <v>外用.臨時.散薬ヒート</v>
      </c>
      <c r="K57" s="65"/>
      <c r="L57" s="54" t="s">
        <v>5424</v>
      </c>
      <c r="M57" s="82"/>
      <c r="N57" s="54">
        <f t="shared" si="1"/>
        <v>0</v>
      </c>
      <c r="O57" s="54" t="str">
        <f t="shared" ca="1" si="0"/>
        <v>枚</v>
      </c>
    </row>
    <row r="58" spans="1:15">
      <c r="A58" s="66" cm="1">
        <f t="array" aca="1" ref="A58" ca="1">IFERROR(
    SMALL(
        IF((統合マスタ!$R$5:$R$1500=1)*
           (ISNUMBER(MATCH(統合マスタ!$V$5:$V$1500, 分類!$H$8:$H$15, 0))),
           統合マスタ!$AC$5:$AC$1500),
        ROW(A54)
    ),
"")</f>
        <v>200154</v>
      </c>
      <c r="B58" s="27">
        <f t="shared" si="2"/>
        <v>54</v>
      </c>
      <c r="C58" s="27">
        <f ca="1">IF($A58="","",OFFSET(統合マスタ!$B$4,MATCH($A58,統合マスタ!$AC$5:$AC$1500,0),0))</f>
        <v>154</v>
      </c>
      <c r="D58" s="27" t="str">
        <f ca="1">IF($A58="","",OFFSET(統合マスタ!$C$4,MATCH($A58,統合マスタ!$AC$5:$AC$1500,0),0))</f>
        <v>オキサロール軟膏２５μｇ／ｇ０．００２５％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１０ＧＸ１０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外用.臨時.散薬ヒート</v>
      </c>
      <c r="K58" s="65"/>
      <c r="L58" s="54" t="s">
        <v>5421</v>
      </c>
      <c r="M58" s="82">
        <v>10</v>
      </c>
      <c r="N58" s="54">
        <f t="shared" si="1"/>
        <v>0</v>
      </c>
      <c r="O58" s="54" t="str">
        <f t="shared" ca="1" si="0"/>
        <v>ｇ</v>
      </c>
    </row>
    <row r="59" spans="1:15">
      <c r="A59" s="66" cm="1">
        <f t="array" aca="1" ref="A59" ca="1">IFERROR(
    SMALL(
        IF((統合マスタ!$R$5:$R$1500=1)*
           (ISNUMBER(MATCH(統合マスタ!$V$5:$V$1500, 分類!$H$8:$H$15, 0))),
           統合マスタ!$AC$5:$AC$1500),
        ROW(A55)
    ),
"")</f>
        <v>200217</v>
      </c>
      <c r="B59" s="27">
        <f t="shared" si="2"/>
        <v>55</v>
      </c>
      <c r="C59" s="27">
        <f ca="1">IF($A59="","",OFFSET(統合マスタ!$B$4,MATCH($A59,統合マスタ!$AC$5:$AC$1500,0),0))</f>
        <v>217</v>
      </c>
      <c r="D59" s="27" t="str">
        <f ca="1">IF($A59="","",OFFSET(統合マスタ!$C$4,MATCH($A59,統合マスタ!$AC$5:$AC$1500,0),0))</f>
        <v>クロベタゾールプロピオン酸エステル軟膏０．０５％「イワキ」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/>
      <c r="L59" s="54" t="s">
        <v>5421</v>
      </c>
      <c r="M59" s="82">
        <v>5</v>
      </c>
      <c r="N59" s="54">
        <f t="shared" si="1"/>
        <v>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IF((統合マスタ!$R$5:$R$1500=1)*
           (ISNUMBER(MATCH(統合マスタ!$V$5:$V$1500, 分類!$H$8:$H$15, 0))),
           統合マスタ!$AC$5:$AC$1500),
        ROW(A56)
    ),
"")</f>
        <v>200367</v>
      </c>
      <c r="B60" s="27">
        <f t="shared" si="2"/>
        <v>56</v>
      </c>
      <c r="C60" s="27">
        <f ca="1">IF($A60="","",OFFSET(統合マスタ!$B$4,MATCH($A60,統合マスタ!$AC$5:$AC$1500,0),0))</f>
        <v>367</v>
      </c>
      <c r="D60" s="27" t="str">
        <f ca="1">IF($A60="","",OFFSET(統合マスタ!$C$4,MATCH($A60,統合マスタ!$AC$5:$AC$1500,0),0))</f>
        <v>テクスメテン　ユニバーサル　クリーム０．１％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 t="s">
        <v>5421</v>
      </c>
      <c r="M60" s="82">
        <v>10</v>
      </c>
      <c r="N60" s="54">
        <f t="shared" si="1"/>
        <v>0</v>
      </c>
      <c r="O60" s="54" t="str">
        <f t="shared" ca="1" si="0"/>
        <v>ｇ</v>
      </c>
    </row>
    <row r="61" spans="1:15">
      <c r="A61" s="66" cm="1">
        <f t="array" aca="1" ref="A61" ca="1">IFERROR(
    SMALL(
        IF((統合マスタ!$R$5:$R$1500=1)*
           (ISNUMBER(MATCH(統合マスタ!$V$5:$V$1500, 分類!$H$8:$H$15, 0))),
           統合マスタ!$AC$5:$AC$1500),
        ROW(A57)
    ),
"")</f>
        <v>200563</v>
      </c>
      <c r="B61" s="27">
        <f t="shared" si="2"/>
        <v>57</v>
      </c>
      <c r="C61" s="27">
        <f ca="1">IF($A61="","",OFFSET(統合マスタ!$B$4,MATCH($A61,統合マスタ!$AC$5:$AC$1500,0),0))</f>
        <v>563</v>
      </c>
      <c r="D61" s="27" t="str">
        <f ca="1">IF($A61="","",OFFSET(統合マスタ!$C$4,MATCH($A61,統合マスタ!$AC$5:$AC$1500,0),0))</f>
        <v>プロスタンディン軟膏０．００３％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３０ｇｘ１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5421</v>
      </c>
      <c r="M61" s="82">
        <v>30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分類!$H$8:$H$15, 0))),
           統合マスタ!$AC$5:$AC$1500),
        ROW(A58)
    ),
"")</f>
        <v>200726</v>
      </c>
      <c r="B62" s="27">
        <f t="shared" si="2"/>
        <v>58</v>
      </c>
      <c r="C62" s="27">
        <f ca="1">IF($A62="","",OFFSET(統合マスタ!$B$4,MATCH($A62,統合マスタ!$AC$5:$AC$1500,0),0))</f>
        <v>726</v>
      </c>
      <c r="D62" s="27" t="str">
        <f ca="1">IF($A62="","",OFFSET(統合マスタ!$C$4,MATCH($A62,統合マスタ!$AC$5:$AC$1500,0),0))</f>
        <v>リバスチグミンテープ１３．５ｍｇ「トーワ」　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１４枚</v>
      </c>
      <c r="I62" s="27" t="str">
        <f ca="1">IF($A62="","",OFFSET(統合マスタ!$K$4,MATCH($A62,統合マスタ!$AC$5:$AC$1500,0),0))</f>
        <v>枚</v>
      </c>
      <c r="J62" s="54" t="str">
        <f ca="1">IF(F62="","",OFFSET(分類!$B$29,MATCH(F62,分類!$A$30:$A$46,0),0))</f>
        <v>外用.臨時.散薬ヒート</v>
      </c>
      <c r="K62" s="65"/>
      <c r="L62" s="54" t="s">
        <v>5424</v>
      </c>
      <c r="M62" s="82"/>
      <c r="N62" s="54">
        <f t="shared" si="1"/>
        <v>0</v>
      </c>
      <c r="O62" s="54" t="str">
        <f t="shared" ca="1" si="0"/>
        <v>枚</v>
      </c>
    </row>
    <row r="63" spans="1:15">
      <c r="A63" s="66" cm="1">
        <f t="array" aca="1" ref="A63" ca="1">IFERROR(
    SMALL(
        IF((統合マスタ!$R$5:$R$1500=1)*
           (ISNUMBER(MATCH(統合マスタ!$V$5:$V$1500, 分類!$H$8:$H$15, 0))),
           統合マスタ!$AC$5:$AC$1500),
        ROW(A59)
    ),
"")</f>
        <v>200727</v>
      </c>
      <c r="B63" s="27">
        <f t="shared" si="2"/>
        <v>59</v>
      </c>
      <c r="C63" s="27">
        <f ca="1">IF($A63="","",OFFSET(統合マスタ!$B$4,MATCH($A63,統合マスタ!$AC$5:$AC$1500,0),0))</f>
        <v>727</v>
      </c>
      <c r="D63" s="27" t="str">
        <f ca="1">IF($A63="","",OFFSET(統合マスタ!$C$4,MATCH($A63,統合マスタ!$AC$5:$AC$1500,0),0))</f>
        <v>リバスチグミンテープ１８ｍｇ「トーワ」　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１４枚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/>
      <c r="L63" s="54" t="s">
        <v>5424</v>
      </c>
      <c r="M63" s="82"/>
      <c r="N63" s="54">
        <f t="shared" si="1"/>
        <v>0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IF((統合マスタ!$R$5:$R$1500=1)*
           (ISNUMBER(MATCH(統合マスタ!$V$5:$V$1500, 分類!$H$8:$H$15, 0))),
           統合マスタ!$AC$5:$AC$1500),
        ROW(A60)
    ),
"")</f>
        <v>200728</v>
      </c>
      <c r="B64" s="27">
        <f t="shared" si="2"/>
        <v>60</v>
      </c>
      <c r="C64" s="27">
        <f ca="1">IF($A64="","",OFFSET(統合マスタ!$B$4,MATCH($A64,統合マスタ!$AC$5:$AC$1500,0),0))</f>
        <v>728</v>
      </c>
      <c r="D64" s="27" t="str">
        <f ca="1">IF($A64="","",OFFSET(統合マスタ!$C$4,MATCH($A64,統合マスタ!$AC$5:$AC$1500,0),0))</f>
        <v>リバスチグミンテープ４．５ｍｇ「トーワ」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5424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分類!$H$8:$H$15, 0))),
           統合マスタ!$AC$5:$AC$1500),
        ROW(A61)
    ),
"")</f>
        <v>200729</v>
      </c>
      <c r="B65" s="27">
        <f t="shared" si="2"/>
        <v>61</v>
      </c>
      <c r="C65" s="27">
        <f ca="1">IF($A65="","",OFFSET(統合マスタ!$B$4,MATCH($A65,統合マスタ!$AC$5:$AC$1500,0),0))</f>
        <v>729</v>
      </c>
      <c r="D65" s="27" t="str">
        <f ca="1">IF($A65="","",OFFSET(統合マスタ!$C$4,MATCH($A65,統合マスタ!$AC$5:$AC$1500,0),0))</f>
        <v>リバスチグミンテープ９ｍｇ「トーワ」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 t="s">
        <v>5424</v>
      </c>
      <c r="M65" s="82"/>
      <c r="N65" s="54">
        <f t="shared" si="1"/>
        <v>0</v>
      </c>
      <c r="O65" s="54" t="str">
        <f t="shared" ca="1" si="0"/>
        <v>枚</v>
      </c>
    </row>
    <row r="66" spans="1:15">
      <c r="A66" s="66" cm="1">
        <f t="array" aca="1" ref="A66" ca="1">IFERROR(
    SMALL(
        IF((統合マスタ!$R$5:$R$1500=1)*
           (ISNUMBER(MATCH(統合マスタ!$V$5:$V$1500, 分類!$H$8:$H$15, 0))),
           統合マスタ!$AC$5:$AC$1500),
        ROW(A62)
    ),
"")</f>
        <v>200792</v>
      </c>
      <c r="B66" s="27">
        <f t="shared" si="2"/>
        <v>62</v>
      </c>
      <c r="C66" s="27">
        <f ca="1">IF($A66="","",OFFSET(統合マスタ!$B$4,MATCH($A66,統合マスタ!$AC$5:$AC$1500,0),0))</f>
        <v>792</v>
      </c>
      <c r="D66" s="27" t="str">
        <f ca="1">IF($A66="","",OFFSET(統合マスタ!$C$4,MATCH($A66,統合マスタ!$AC$5:$AC$1500,0),0))</f>
        <v>ロナセンテープ２０ｍｇ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７０枚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 t="s">
        <v>5424</v>
      </c>
      <c r="M66" s="82"/>
      <c r="N66" s="54">
        <f t="shared" si="1"/>
        <v>0</v>
      </c>
      <c r="O66" s="54" t="str">
        <f t="shared" ca="1" si="0"/>
        <v>枚</v>
      </c>
    </row>
    <row r="67" spans="1:15">
      <c r="A67" s="66" cm="1">
        <f t="array" aca="1" ref="A67" ca="1">IFERROR(
    SMALL(
        IF((統合マスタ!$R$5:$R$1500=1)*
           (ISNUMBER(MATCH(統合マスタ!$V$5:$V$1500, 分類!$H$8:$H$15, 0))),
           統合マスタ!$AC$5:$AC$1500),
        ROW(A63)
    ),
"")</f>
        <v>200793</v>
      </c>
      <c r="B67" s="27">
        <f t="shared" si="2"/>
        <v>63</v>
      </c>
      <c r="C67" s="27">
        <f ca="1">IF($A67="","",OFFSET(統合マスタ!$B$4,MATCH($A67,統合マスタ!$AC$5:$AC$1500,0),0))</f>
        <v>793</v>
      </c>
      <c r="D67" s="27" t="str">
        <f ca="1">IF($A67="","",OFFSET(統合マスタ!$C$4,MATCH($A67,統合マスタ!$AC$5:$AC$1500,0),0))</f>
        <v>ロナセンテープ４０ｍｇ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７０枚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 t="s">
        <v>5424</v>
      </c>
      <c r="M67" s="82"/>
      <c r="N67" s="54">
        <f t="shared" si="1"/>
        <v>0</v>
      </c>
      <c r="O67" s="54" t="str">
        <f t="shared" ca="1" si="0"/>
        <v>枚</v>
      </c>
    </row>
    <row r="68" spans="1:15">
      <c r="A68" s="66" t="str" cm="1">
        <f t="array" aca="1" ref="A68" ca="1">IFERROR(
    SMALL(
        IF((統合マスタ!$R$5:$R$1500=1)*
           (ISNUMBER(MATCH(統合マスタ!$V$5:$V$1500, 分類!$H$8:$H$15,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65"/>
      <c r="L68" s="54"/>
      <c r="M68" s="82"/>
      <c r="N68" s="54">
        <f t="shared" si="1"/>
        <v>0</v>
      </c>
      <c r="O68" s="54" t="str">
        <f t="shared" ca="1" si="0"/>
        <v/>
      </c>
    </row>
    <row r="69" spans="1:15">
      <c r="A69" s="66" t="str" cm="1">
        <f t="array" aca="1" ref="A69" ca="1">IFERROR(
    SMALL(
        IF((統合マスタ!$R$5:$R$1500=1)*
           (ISNUMBER(MATCH(統合マスタ!$V$5:$V$1500, 分類!$H$8:$H$15,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65"/>
      <c r="L69" s="54"/>
      <c r="M69" s="82"/>
      <c r="N69" s="54">
        <f t="shared" si="1"/>
        <v>0</v>
      </c>
      <c r="O69" s="54" t="str">
        <f t="shared" ref="O69:O132" ca="1" si="3">I69</f>
        <v/>
      </c>
    </row>
    <row r="70" spans="1:15">
      <c r="A70" s="66" t="str" cm="1">
        <f t="array" aca="1" ref="A70" ca="1">IFERROR(
    SMALL(
        IF((統合マスタ!$R$5:$R$1500=1)*
           (ISNUMBER(MATCH(統合マスタ!$V$5:$V$1500, 分類!$H$8:$H$15,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  <c r="M70" s="82"/>
      <c r="N70" s="54">
        <f t="shared" ref="N70:N133" si="4">IF(M70="",K70,K70*M70)</f>
        <v>0</v>
      </c>
      <c r="O70" s="54" t="str">
        <f t="shared" ca="1" si="3"/>
        <v/>
      </c>
    </row>
    <row r="71" spans="1:15">
      <c r="A71" s="66" t="str" cm="1">
        <f t="array" aca="1" ref="A71" ca="1">IFERROR(
    SMALL(
        IF((統合マスタ!$R$5:$R$1500=1)*
           (ISNUMBER(MATCH(統合マスタ!$V$5:$V$1500, 分類!$H$8:$H$15,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  <c r="M71" s="82"/>
      <c r="N71" s="54">
        <f t="shared" si="4"/>
        <v>0</v>
      </c>
      <c r="O71" s="54" t="str">
        <f t="shared" ca="1" si="3"/>
        <v/>
      </c>
    </row>
    <row r="72" spans="1:15">
      <c r="A72" s="66" t="str" cm="1">
        <f t="array" aca="1" ref="A72" ca="1">IFERROR(
    SMALL(
        IF((統合マスタ!$R$5:$R$1500=1)*
           (ISNUMBER(MATCH(統合マスタ!$V$5:$V$1500, 分類!$H$8:$H$15,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  <c r="M72" s="82"/>
      <c r="N72" s="54">
        <f t="shared" si="4"/>
        <v>0</v>
      </c>
      <c r="O72" s="54" t="str">
        <f t="shared" ca="1" si="3"/>
        <v/>
      </c>
    </row>
    <row r="73" spans="1:15">
      <c r="A73" s="66" t="str" cm="1">
        <f t="array" aca="1" ref="A73" ca="1">IFERROR(
    SMALL(
        IF((統合マスタ!$R$5:$R$1500=1)*
           (ISNUMBER(MATCH(統合マスタ!$V$5:$V$1500, 分類!$H$8:$H$15,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  <c r="M73" s="82"/>
      <c r="N73" s="54">
        <f t="shared" si="4"/>
        <v>0</v>
      </c>
      <c r="O73" s="54" t="str">
        <f t="shared" ca="1" si="3"/>
        <v/>
      </c>
    </row>
    <row r="74" spans="1:15">
      <c r="A74" s="66" t="str" cm="1">
        <f t="array" aca="1" ref="A74" ca="1">IFERROR(
    SMALL(
        IF((統合マスタ!$R$5:$R$1500=1)*
           (ISNUMBER(MATCH(統合マスタ!$V$5:$V$1500, 分類!$H$8:$H$15,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  <c r="M74" s="82"/>
      <c r="N74" s="54">
        <f t="shared" si="4"/>
        <v>0</v>
      </c>
      <c r="O74" s="54" t="str">
        <f t="shared" ca="1" si="3"/>
        <v/>
      </c>
    </row>
    <row r="75" spans="1:15">
      <c r="A75" s="66" t="str" cm="1">
        <f t="array" aca="1" ref="A75" ca="1">IFERROR(
    SMALL(
        IF((統合マスタ!$R$5:$R$1500=1)*
           (ISNUMBER(MATCH(統合マスタ!$V$5:$V$1500, 分類!$H$8:$H$15,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workbookViewId="0">
      <selection activeCell="P16" sqref="P16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5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散剤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4210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27" t="str">
        <f ca="1">IF($A6="","",OFFSET(統合マスタ!$K$4,MATCH($A6,統合マスタ!$AC$5:$AC$1500,0),0))</f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27" t="str">
        <f ca="1">IF($A8="","",OFFSET(統合マスタ!$K$4,MATCH($A8,統合マスタ!$AC$5:$AC$1500,0),0))</f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5"/>
      <c r="M9" s="54">
        <f t="shared" ca="1" si="1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27" t="str">
        <f ca="1">IF($A11="","",OFFSET(統合マスタ!$K$4,MATCH($A11,統合マスタ!$AC$5:$AC$1500,0),0))</f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5"/>
      <c r="M11" s="54">
        <f t="shared" ca="1" si="1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5"/>
      <c r="M12" s="54">
        <f t="shared" ca="1" si="1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5"/>
      <c r="M13" s="54">
        <f t="shared" ca="1" si="1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27" t="str">
        <f ca="1">IF($A14="","",OFFSET(統合マスタ!$K$4,MATCH($A14,統合マスタ!$AC$5:$AC$1500,0),0))</f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5"/>
      <c r="M14" s="54">
        <f t="shared" ca="1" si="1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27" t="str">
        <f ca="1">IF($A15="","",OFFSET(統合マスタ!$K$4,MATCH($A15,統合マスタ!$AC$5:$AC$1500,0),0))</f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5"/>
      <c r="M15" s="54">
        <f t="shared" ca="1" si="1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27" t="str">
        <f ca="1">IF($A16="","",OFFSET(統合マスタ!$K$4,MATCH($A16,統合マスタ!$AC$5:$AC$1500,0),0))</f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5"/>
      <c r="M16" s="54">
        <f t="shared" ca="1" si="1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散薬調剤台</v>
      </c>
      <c r="K17" s="54">
        <f t="shared" ca="1" si="0"/>
        <v>500</v>
      </c>
      <c r="L17" s="65"/>
      <c r="M17" s="54">
        <f t="shared" ca="1" si="1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散薬調剤台</v>
      </c>
      <c r="K18" s="54">
        <f t="shared" ca="1" si="0"/>
        <v>100</v>
      </c>
      <c r="L18" s="65"/>
      <c r="M18" s="54">
        <f t="shared" ca="1" si="1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>
        <f t="shared" ca="1" si="0"/>
        <v>1</v>
      </c>
      <c r="L20" s="65"/>
      <c r="M20" s="54">
        <f t="shared" ca="1" si="1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散薬調剤台</v>
      </c>
      <c r="K21" s="54">
        <f t="shared" ca="1" si="0"/>
        <v>500</v>
      </c>
      <c r="L21" s="65"/>
      <c r="M21" s="54">
        <f t="shared" ca="1" si="1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散薬調剤台</v>
      </c>
      <c r="K22" s="54">
        <f t="shared" ca="1" si="0"/>
        <v>500</v>
      </c>
      <c r="L22" s="65"/>
      <c r="M22" s="54">
        <f t="shared" ca="1" si="1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散薬調剤台</v>
      </c>
      <c r="K23" s="54">
        <f t="shared" ca="1" si="0"/>
        <v>100</v>
      </c>
      <c r="L23" s="65"/>
      <c r="M23" s="54">
        <f t="shared" ca="1" si="1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散薬調剤台</v>
      </c>
      <c r="K24" s="54">
        <f t="shared" ca="1" si="0"/>
        <v>100</v>
      </c>
      <c r="L24" s="65"/>
      <c r="M24" s="54">
        <f t="shared" ca="1" si="1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外用.臨時.散薬ヒート</v>
      </c>
      <c r="K25" s="54">
        <f t="shared" ca="1" si="0"/>
        <v>1</v>
      </c>
      <c r="L25" s="65"/>
      <c r="M25" s="54">
        <f t="shared" ca="1" si="1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>
        <f t="shared" ca="1" si="0"/>
        <v>1</v>
      </c>
      <c r="L26" s="65"/>
      <c r="M26" s="54">
        <f t="shared" ca="1" si="1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e">
        <f t="shared" ca="1" si="0"/>
        <v>#VALUE!</v>
      </c>
      <c r="L27" s="65"/>
      <c r="M27" s="54">
        <f t="shared" ca="1" si="1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541</v>
      </c>
      <c r="B28" s="27">
        <f t="shared" si="2"/>
        <v>24</v>
      </c>
      <c r="C28" s="27">
        <f ca="1">IF($A28="","",OFFSET(統合マスタ!$B$4,MATCH($A28,統合マスタ!$AC$5:$AC$1500,0),0))</f>
        <v>541</v>
      </c>
      <c r="D28" s="27" t="str">
        <f ca="1">IF($A28="","",OFFSET(統合マスタ!$C$4,MATCH($A28,統合マスタ!$AC$5:$AC$1500,0),0))</f>
        <v>ブドウ糖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５００ｇ</v>
      </c>
      <c r="I28" s="27" t="str">
        <f ca="1">IF($A28="","",OFFSET(統合マスタ!$K$4,MATCH($A28,統合マスタ!$AC$5:$AC$1500,0),0))</f>
        <v>10ｇ</v>
      </c>
      <c r="J28" s="54" t="str">
        <f ca="1">IF(F28="","",OFFSET(分類!$B$29,MATCH(F28,分類!$A$30:$A$46,0),0))</f>
        <v>散薬調剤台</v>
      </c>
      <c r="K28" s="54">
        <f t="shared" ca="1" si="0"/>
        <v>500</v>
      </c>
      <c r="L28" s="65"/>
      <c r="M28" s="54">
        <f t="shared" ca="1" si="1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564</v>
      </c>
      <c r="B29" s="27">
        <f t="shared" si="2"/>
        <v>25</v>
      </c>
      <c r="C29" s="27">
        <f ca="1">IF($A29="","",OFFSET(統合マスタ!$B$4,MATCH($A29,統合マスタ!$AC$5:$AC$1500,0),0))</f>
        <v>564</v>
      </c>
      <c r="D29" s="27" t="str">
        <f ca="1">IF($A29="","",OFFSET(統合マスタ!$C$4,MATCH($A29,統合マスタ!$AC$5:$AC$1500,0),0))</f>
        <v>フロセミド細粒４％「ＥＭＥＣ」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１００ｇ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散薬調剤台</v>
      </c>
      <c r="K29" s="54">
        <f t="shared" ca="1" si="0"/>
        <v>100</v>
      </c>
      <c r="L29" s="65"/>
      <c r="M29" s="54">
        <f t="shared" ca="1" si="1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624</v>
      </c>
      <c r="B30" s="27">
        <f t="shared" si="2"/>
        <v>26</v>
      </c>
      <c r="C30" s="27">
        <f ca="1">IF($A30="","",OFFSET(統合マスタ!$B$4,MATCH($A30,統合マスタ!$AC$5:$AC$1500,0),0))</f>
        <v>624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４００ｇ（０．６７ｆｘ６００）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400</v>
      </c>
      <c r="L30" s="65"/>
      <c r="M30" s="54">
        <f t="shared" ca="1" si="1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625</v>
      </c>
      <c r="B31" s="27">
        <f t="shared" si="2"/>
        <v>27</v>
      </c>
      <c r="C31" s="27">
        <f ca="1">IF($A31="","",OFFSET(統合マスタ!$B$4,MATCH($A31,統合マスタ!$AC$5:$AC$1500,0),0))</f>
        <v>625</v>
      </c>
      <c r="D31" s="27" t="str">
        <f ca="1">IF($A31="","",OFFSET(統合マスタ!$C$4,MATCH($A31,統合マスタ!$AC$5:$AC$1500,0),0))</f>
        <v>マーズレンＳ配合顆粒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１０００ｇ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54">
        <f t="shared" ca="1" si="0"/>
        <v>1000</v>
      </c>
      <c r="L31" s="65"/>
      <c r="M31" s="54">
        <f t="shared" ca="1" si="1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660</v>
      </c>
      <c r="B32" s="27">
        <f t="shared" si="2"/>
        <v>28</v>
      </c>
      <c r="C32" s="27">
        <f ca="1">IF($A32="","",OFFSET(統合マスタ!$B$4,MATCH($A32,統合マスタ!$AC$5:$AC$1500,0),0))</f>
        <v>660</v>
      </c>
      <c r="D32" s="27" t="str">
        <f ca="1">IF($A32="","",OFFSET(統合マスタ!$C$4,MATCH($A32,統合マスタ!$AC$5:$AC$1500,0),0))</f>
        <v>モサプリドクエン酸塩散１％「日医工」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散薬調剤台</v>
      </c>
      <c r="K32" s="54">
        <f t="shared" ca="1" si="0"/>
        <v>100</v>
      </c>
      <c r="L32" s="65"/>
      <c r="M32" s="54">
        <f t="shared" ca="1" si="1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664</v>
      </c>
      <c r="B33" s="27">
        <f t="shared" si="2"/>
        <v>29</v>
      </c>
      <c r="C33" s="27">
        <f ca="1">IF($A33="","",OFFSET(統合マスタ!$B$4,MATCH($A33,統合マスタ!$AC$5:$AC$1500,0),0))</f>
        <v>664</v>
      </c>
      <c r="D33" s="27" t="str">
        <f ca="1">IF($A33="","",OFFSET(統合マスタ!$C$4,MATCH($A33,統合マスタ!$AC$5:$AC$1500,0),0))</f>
        <v>モビコール配合内用剤ＬＤ（１）　　　６．８５２３ｇ／１包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１００包</v>
      </c>
      <c r="I33" s="27" t="str">
        <f ca="1">IF($A33="","",OFFSET(統合マスタ!$K$4,MATCH($A33,統合マスタ!$AC$5:$AC$1500,0),0))</f>
        <v>包</v>
      </c>
      <c r="J33" s="54" t="str">
        <f ca="1">IF(F33="","",OFFSET(分類!$B$29,MATCH(F33,分類!$A$30:$A$46,0),0))</f>
        <v>外用.臨時.散薬ヒート</v>
      </c>
      <c r="K33" s="54" t="e">
        <f t="shared" ca="1" si="0"/>
        <v>#VALUE!</v>
      </c>
      <c r="L33" s="65"/>
      <c r="M33" s="54">
        <f t="shared" ca="1" si="1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764</v>
      </c>
      <c r="B34" s="27">
        <f t="shared" si="2"/>
        <v>30</v>
      </c>
      <c r="C34" s="27">
        <f ca="1">IF($A34="","",OFFSET(統合マスタ!$B$4,MATCH($A34,統合マスタ!$AC$5:$AC$1500,0),0))</f>
        <v>764</v>
      </c>
      <c r="D34" s="27" t="str">
        <f ca="1">IF($A34="","",OFFSET(統合マスタ!$C$4,MATCH($A34,統合マスタ!$AC$5:$AC$1500,0),0))</f>
        <v>レベチラセタムＤＳ５０％「トーワ」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散薬調剤台</v>
      </c>
      <c r="K34" s="54" t="e">
        <f t="shared" ca="1" si="0"/>
        <v>#VALUE!</v>
      </c>
      <c r="L34" s="65"/>
      <c r="M34" s="54">
        <f t="shared" ca="1" si="1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778</v>
      </c>
      <c r="B35" s="27">
        <f t="shared" si="2"/>
        <v>31</v>
      </c>
      <c r="C35" s="27">
        <f ca="1">IF($A35="","",OFFSET(統合マスタ!$B$4,MATCH($A35,統合マスタ!$AC$5:$AC$1500,0),0))</f>
        <v>778</v>
      </c>
      <c r="D35" s="27" t="str">
        <f ca="1">IF($A35="","",OFFSET(統合マスタ!$C$4,MATCH($A35,統合マスタ!$AC$5:$AC$1500,0),0))</f>
        <v>ロキソニン細粒１０％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１００ｇ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散薬調剤台</v>
      </c>
      <c r="K35" s="54">
        <f t="shared" ca="1" si="0"/>
        <v>100</v>
      </c>
      <c r="L35" s="65"/>
      <c r="M35" s="54">
        <f t="shared" ca="1" si="1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805</v>
      </c>
      <c r="B36" s="27">
        <f t="shared" si="2"/>
        <v>32</v>
      </c>
      <c r="C36" s="27">
        <f ca="1">IF($A36="","",OFFSET(統合マスタ!$B$4,MATCH($A36,統合マスタ!$AC$5:$AC$1500,0),0))</f>
        <v>805</v>
      </c>
      <c r="D36" s="27" t="str">
        <f ca="1">IF($A36="","",OFFSET(統合マスタ!$C$4,MATCH($A36,統合マスタ!$AC$5:$AC$1500,0),0))</f>
        <v>塩化カリウム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27" t="str">
        <f ca="1">IF($A36="","",OFFSET(統合マスタ!$K$4,MATCH($A36,統合マスタ!$AC$5:$AC$1500,0),0))</f>
        <v>10ｇ</v>
      </c>
      <c r="J36" s="54" t="str">
        <f ca="1">IF(F36="","",OFFSET(分類!$B$29,MATCH(F36,分類!$A$30:$A$46,0),0))</f>
        <v>散薬調剤台</v>
      </c>
      <c r="K36" s="54">
        <f t="shared" ca="1" si="0"/>
        <v>500</v>
      </c>
      <c r="L36" s="65"/>
      <c r="M36" s="54">
        <f t="shared" ca="1" si="1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806</v>
      </c>
      <c r="B37" s="27">
        <f t="shared" si="2"/>
        <v>33</v>
      </c>
      <c r="C37" s="27">
        <f ca="1">IF($A37="","",OFFSET(統合マスタ!$B$4,MATCH($A37,統合マスタ!$AC$5:$AC$1500,0),0))</f>
        <v>806</v>
      </c>
      <c r="D37" s="27" t="str">
        <f ca="1">IF($A37="","",OFFSET(統合マスタ!$C$4,MATCH($A37,統合マスタ!$AC$5:$AC$1500,0),0))</f>
        <v>塩化ナトリウム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27" t="str">
        <f ca="1">IF($A37="","",OFFSET(統合マスタ!$K$4,MATCH($A37,統合マスタ!$AC$5:$AC$1500,0),0))</f>
        <v>10ｇ</v>
      </c>
      <c r="J37" s="54" t="str">
        <f ca="1">IF(F37="","",OFFSET(分類!$B$29,MATCH(F37,分類!$A$30:$A$46,0),0))</f>
        <v>散薬調剤台</v>
      </c>
      <c r="K37" s="54">
        <f t="shared" ca="1" si="0"/>
        <v>500</v>
      </c>
      <c r="L37" s="65"/>
      <c r="M37" s="54">
        <f t="shared" ca="1" si="1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809</v>
      </c>
      <c r="B38" s="27">
        <f t="shared" si="2"/>
        <v>34</v>
      </c>
      <c r="C38" s="27">
        <f ca="1">IF($A38="","",OFFSET(統合マスタ!$B$4,MATCH($A38,統合マスタ!$AC$5:$AC$1500,0),0))</f>
        <v>809</v>
      </c>
      <c r="D38" s="27" t="str">
        <f ca="1">IF($A38="","",OFFSET(統合マスタ!$C$4,MATCH($A38,統合マスタ!$AC$5:$AC$1500,0),0))</f>
        <v>重カマ「ヨシダ」（細粒状）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１ｋｇ</v>
      </c>
      <c r="I38" s="27" t="str">
        <f ca="1">IF($A38="","",OFFSET(統合マスタ!$K$4,MATCH($A38,統合マスタ!$AC$5:$AC$1500,0),0))</f>
        <v>10ｇ</v>
      </c>
      <c r="J38" s="54" t="str">
        <f ca="1">IF(F38="","",OFFSET(分類!$B$29,MATCH(F38,分類!$A$30:$A$46,0),0))</f>
        <v>散薬調剤台</v>
      </c>
      <c r="K38" s="54" t="e">
        <f t="shared" ca="1" si="0"/>
        <v>#VALUE!</v>
      </c>
      <c r="L38" s="65"/>
      <c r="M38" s="54">
        <f t="shared" ca="1" si="1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828</v>
      </c>
      <c r="B39" s="27">
        <f t="shared" si="2"/>
        <v>35</v>
      </c>
      <c r="C39" s="27">
        <f ca="1">IF($A39="","",OFFSET(統合マスタ!$B$4,MATCH($A39,統合マスタ!$AC$5:$AC$1500,0),0))</f>
        <v>828</v>
      </c>
      <c r="D39" s="27" t="str">
        <f ca="1">IF($A39="","",OFFSET(統合マスタ!$C$4,MATCH($A39,統合マスタ!$AC$5:$AC$1500,0),0))</f>
        <v>炭酸水素ナトリウム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27" t="str">
        <f ca="1">IF($A39="","",OFFSET(統合マスタ!$K$4,MATCH($A39,統合マスタ!$AC$5:$AC$1500,0),0))</f>
        <v>10ｇ</v>
      </c>
      <c r="J39" s="54" t="str">
        <f ca="1">IF(F39="","",OFFSET(分類!$B$29,MATCH(F39,分類!$A$30:$A$46,0),0))</f>
        <v>散薬調剤台</v>
      </c>
      <c r="K39" s="54">
        <f t="shared" ca="1" si="0"/>
        <v>500</v>
      </c>
      <c r="L39" s="65"/>
      <c r="M39" s="54">
        <f t="shared" ca="1" si="1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831</v>
      </c>
      <c r="B40" s="27">
        <f t="shared" si="2"/>
        <v>36</v>
      </c>
      <c r="C40" s="27">
        <f ca="1">IF($A40="","",OFFSET(統合マスタ!$B$4,MATCH($A40,統合マスタ!$AC$5:$AC$1500,0),0))</f>
        <v>831</v>
      </c>
      <c r="D40" s="27" t="str">
        <f ca="1">IF($A40="","",OFFSET(統合マスタ!$C$4,MATCH($A40,統合マスタ!$AC$5:$AC$1500,0),0))</f>
        <v>乳糖水和物「ケンエー」粒状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9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５００ｇ</v>
      </c>
      <c r="I40" s="27" t="str">
        <f ca="1">IF($A40="","",OFFSET(統合マスタ!$K$4,MATCH($A40,統合マスタ!$AC$5:$AC$1500,0),0))</f>
        <v>10ｇ</v>
      </c>
      <c r="J40" s="54" t="str">
        <f ca="1">IF(F40="","",OFFSET(分類!$B$29,MATCH(F40,分類!$A$30:$A$46,0),0))</f>
        <v>注射</v>
      </c>
      <c r="K40" s="54">
        <f t="shared" ca="1" si="0"/>
        <v>500</v>
      </c>
      <c r="L40" s="65"/>
      <c r="M40" s="54">
        <f t="shared" ca="1" si="1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200088</v>
      </c>
      <c r="B41" s="27">
        <f t="shared" si="2"/>
        <v>37</v>
      </c>
      <c r="C41" s="27">
        <f ca="1">IF($A41="","",OFFSET(統合マスタ!$B$4,MATCH($A41,統合マスタ!$AC$5:$AC$1500,0),0))</f>
        <v>88</v>
      </c>
      <c r="D41" s="27" t="str">
        <f ca="1">IF($A41="","",OFFSET(統合マスタ!$C$4,MATCH($A41,統合マスタ!$AC$5:$AC$1500,0),0))</f>
        <v>アリピプラゾール散１％「ニプロ」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１００ｇ</v>
      </c>
      <c r="I41" s="27" t="str">
        <f ca="1">IF($A41="","",OFFSET(統合マスタ!$K$4,MATCH($A41,統合マスタ!$AC$5:$AC$1500,0),0))</f>
        <v>ｇ</v>
      </c>
      <c r="J41" s="54" t="str">
        <f ca="1">IF(F41="","",OFFSET(分類!$B$29,MATCH(F41,分類!$A$30:$A$46,0),0))</f>
        <v>散薬調剤台</v>
      </c>
      <c r="K41" s="54">
        <f t="shared" ca="1" si="0"/>
        <v>100</v>
      </c>
      <c r="L41" s="65"/>
      <c r="M41" s="54">
        <f t="shared" ca="1" si="1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200095</v>
      </c>
      <c r="B42" s="27">
        <f t="shared" si="2"/>
        <v>38</v>
      </c>
      <c r="C42" s="27">
        <f ca="1">IF($A42="","",OFFSET(統合マスタ!$B$4,MATCH($A42,統合マスタ!$AC$5:$AC$1500,0),0))</f>
        <v>95</v>
      </c>
      <c r="D42" s="27" t="str">
        <f ca="1">IF($A42="","",OFFSET(統合マスタ!$C$4,MATCH($A42,統合マスタ!$AC$5:$AC$1500,0),0))</f>
        <v>アレビアチン散１０％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散薬調剤台</v>
      </c>
      <c r="K42" s="54">
        <f t="shared" ca="1" si="0"/>
        <v>500</v>
      </c>
      <c r="L42" s="65"/>
      <c r="M42" s="54">
        <f t="shared" ca="1" si="1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200189</v>
      </c>
      <c r="B43" s="27">
        <f t="shared" si="2"/>
        <v>39</v>
      </c>
      <c r="C43" s="27">
        <f ca="1">IF($A43="","",OFFSET(統合マスタ!$B$4,MATCH($A43,統合マスタ!$AC$5:$AC$1500,0),0))</f>
        <v>189</v>
      </c>
      <c r="D43" s="27" t="str">
        <f ca="1">IF($A43="","",OFFSET(統合マスタ!$C$4,MATCH($A43,統合マスタ!$AC$5:$AC$1500,0),0))</f>
        <v>クエチアピン細粒５０％「アメル」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散薬調剤台</v>
      </c>
      <c r="K43" s="54">
        <f t="shared" ca="1" si="0"/>
        <v>100</v>
      </c>
      <c r="L43" s="65"/>
      <c r="M43" s="54">
        <f t="shared" ca="1" si="1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200390</v>
      </c>
      <c r="B44" s="27">
        <f t="shared" si="2"/>
        <v>40</v>
      </c>
      <c r="C44" s="27">
        <f ca="1">IF($A44="","",OFFSET(統合マスタ!$B$4,MATCH($A44,統合マスタ!$AC$5:$AC$1500,0),0))</f>
        <v>390</v>
      </c>
      <c r="D44" s="27" t="str">
        <f ca="1">IF($A44="","",OFFSET(統合マスタ!$C$4,MATCH($A44,統合マスタ!$AC$5:$AC$1500,0),0))</f>
        <v>トーワチーム配合顆粒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１ｇｘ８００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54">
        <f t="shared" ca="1" si="0"/>
        <v>1</v>
      </c>
      <c r="L44" s="65"/>
      <c r="M44" s="54">
        <f t="shared" ca="1" si="1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200465</v>
      </c>
      <c r="B45" s="27">
        <f t="shared" si="2"/>
        <v>41</v>
      </c>
      <c r="C45" s="27">
        <f ca="1">IF($A45="","",OFFSET(統合マスタ!$B$4,MATCH($A45,統合マスタ!$AC$5:$AC$1500,0),0))</f>
        <v>465</v>
      </c>
      <c r="D45" s="27" t="str">
        <f ca="1">IF($A45="","",OFFSET(統合マスタ!$C$4,MATCH($A45,統合マスタ!$AC$5:$AC$1500,0),0))</f>
        <v>ハロペリドール細粒１％「ヨシトミ」　　　　　　　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散薬調剤台</v>
      </c>
      <c r="K45" s="54">
        <f t="shared" ca="1" si="0"/>
        <v>100</v>
      </c>
      <c r="L45" s="65"/>
      <c r="M45" s="54">
        <f t="shared" ca="1" si="1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200532</v>
      </c>
      <c r="B46" s="27">
        <f t="shared" si="2"/>
        <v>42</v>
      </c>
      <c r="C46" s="27">
        <f ca="1">IF($A46="","",OFFSET(統合マスタ!$B$4,MATCH($A46,統合マスタ!$AC$5:$AC$1500,0),0))</f>
        <v>532</v>
      </c>
      <c r="D46" s="27" t="str">
        <f ca="1">IF($A46="","",OFFSET(統合マスタ!$C$4,MATCH($A46,統合マスタ!$AC$5:$AC$1500,0),0))</f>
        <v>フェノバルビタール散１０％「ホエイ」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５００ｇ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散薬調剤台</v>
      </c>
      <c r="K46" s="54">
        <f t="shared" ca="1" si="0"/>
        <v>500</v>
      </c>
      <c r="L46" s="65"/>
      <c r="M46" s="54">
        <f t="shared" ca="1" si="1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200571</v>
      </c>
      <c r="B47" s="27">
        <f t="shared" si="2"/>
        <v>43</v>
      </c>
      <c r="C47" s="27">
        <f ca="1">IF($A47="","",OFFSET(統合マスタ!$B$4,MATCH($A47,統合マスタ!$AC$5:$AC$1500,0),0))</f>
        <v>571</v>
      </c>
      <c r="D47" s="27" t="str">
        <f ca="1">IF($A47="","",OFFSET(統合マスタ!$C$4,MATCH($A47,統合マスタ!$AC$5:$AC$1500,0),0))</f>
        <v>ブロナンセリン散２％「ＤＳＰＢ」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2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１００ｇ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散薬調剤台</v>
      </c>
      <c r="K47" s="54">
        <f t="shared" ca="1" si="0"/>
        <v>100</v>
      </c>
      <c r="L47" s="65"/>
      <c r="M47" s="54">
        <f t="shared" ca="1" si="1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200700</v>
      </c>
      <c r="B48" s="27">
        <f t="shared" si="2"/>
        <v>44</v>
      </c>
      <c r="C48" s="27">
        <f ca="1">IF($A48="","",OFFSET(統合マスタ!$B$4,MATCH($A48,統合マスタ!$AC$5:$AC$1500,0),0))</f>
        <v>700</v>
      </c>
      <c r="D48" s="27" t="str">
        <f ca="1">IF($A48="","",OFFSET(統合マスタ!$C$4,MATCH($A48,統合マスタ!$AC$5:$AC$1500,0),0))</f>
        <v>リスパダール細粒１％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調剤棚</v>
      </c>
      <c r="K48" s="54">
        <f t="shared" ca="1" si="0"/>
        <v>100</v>
      </c>
      <c r="L48" s="65"/>
      <c r="M48" s="54">
        <f t="shared" ca="1" si="1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200787</v>
      </c>
      <c r="B49" s="27">
        <f t="shared" si="2"/>
        <v>45</v>
      </c>
      <c r="C49" s="27">
        <f ca="1">IF($A49="","",OFFSET(統合マスタ!$B$4,MATCH($A49,統合マスタ!$AC$5:$AC$1500,0),0))</f>
        <v>787</v>
      </c>
      <c r="D49" s="27" t="str">
        <f ca="1">IF($A49="","",OFFSET(統合マスタ!$C$4,MATCH($A49,統合マスタ!$AC$5:$AC$1500,0),0))</f>
        <v>ロドピン細粒５０％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散薬調剤台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27" t="str">
        <f ca="1">IF($A50="","",OFFSET(統合マスタ!$K$4,MATCH($A50,統合マスタ!$AC$5:$AC$1500,0),0))</f>
        <v/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27" t="str">
        <f ca="1">IF($A51="","",OFFSET(統合マスタ!$K$4,MATCH($A51,統合マスタ!$AC$5:$AC$1500,0),0))</f>
        <v/>
      </c>
      <c r="J51" s="54" t="str">
        <f ca="1">IF(F51="","",OFFSET(分類!$B$29,MATCH(F51,分類!$A$30:$A$46,0),0))</f>
        <v/>
      </c>
      <c r="K51" s="54" t="str">
        <f t="shared" ca="1" si="0"/>
        <v/>
      </c>
      <c r="L51" s="65"/>
      <c r="M51" s="54">
        <f t="shared" ca="1" si="1"/>
        <v>0</v>
      </c>
    </row>
    <row r="52" spans="1:13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27" t="str">
        <f ca="1">IF($A52="","",OFFSET(統合マスタ!$K$4,MATCH($A52,統合マスタ!$AC$5:$AC$1500,0),0))</f>
        <v/>
      </c>
      <c r="J52" s="54" t="str">
        <f ca="1">IF(F52="","",OFFSET(分類!$B$29,MATCH(F52,分類!$A$30:$A$46,0),0))</f>
        <v/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27" t="str">
        <f ca="1">IF($A53="","",OFFSET(統合マスタ!$K$4,MATCH($A53,統合マスタ!$AC$5:$AC$1500,0),0))</f>
        <v/>
      </c>
      <c r="J53" s="54" t="str">
        <f ca="1">IF(F53="","",OFFSET(分類!$B$29,MATCH(F53,分類!$A$30:$A$46,0),0))</f>
        <v/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27" t="str">
        <f ca="1">IF($A54="","",OFFSET(統合マスタ!$K$4,MATCH($A54,統合マスタ!$AC$5:$AC$1500,0),0))</f>
        <v/>
      </c>
      <c r="J54" s="54" t="str">
        <f ca="1">IF(F54="","",OFFSET(分類!$B$29,MATCH(F54,分類!$A$30:$A$46,0),0))</f>
        <v/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27" t="str">
        <f ca="1">IF($A55="","",OFFSET(統合マスタ!$K$4,MATCH($A55,統合マスタ!$AC$5:$AC$1500,0),0))</f>
        <v/>
      </c>
      <c r="J55" s="54" t="str">
        <f ca="1">IF(F55="","",OFFSET(分類!$B$29,MATCH(F55,分類!$A$30:$A$46,0),0))</f>
        <v/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27" t="str">
        <f ca="1">IF($A56="","",OFFSET(統合マスタ!$K$4,MATCH($A56,統合マスタ!$AC$5:$AC$1500,0),0))</f>
        <v/>
      </c>
      <c r="J56" s="54" t="str">
        <f ca="1">IF(F56="","",OFFSET(分類!$B$29,MATCH(F56,分類!$A$30:$A$46,0),0))</f>
        <v/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27" t="str">
        <f ca="1">IF($A57="","",OFFSET(統合マスタ!$K$4,MATCH($A57,統合マスタ!$AC$5:$AC$1500,0),0))</f>
        <v/>
      </c>
      <c r="J57" s="54" t="str">
        <f ca="1">IF(F57="","",OFFSET(分類!$B$29,MATCH(F57,分類!$A$30:$A$46,0),0))</f>
        <v/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27" t="str">
        <f ca="1">IF($A58="","",OFFSET(統合マスタ!$K$4,MATCH($A58,統合マスタ!$AC$5:$AC$1500,0),0))</f>
        <v/>
      </c>
      <c r="J58" s="54" t="str">
        <f ca="1">IF(F58="","",OFFSET(分類!$B$29,MATCH(F58,分類!$A$30:$A$46,0),0))</f>
        <v/>
      </c>
      <c r="K58" s="54" t="str">
        <f t="shared" ca="1" si="0"/>
        <v/>
      </c>
      <c r="L58" s="65"/>
      <c r="M58" s="54">
        <f t="shared" ca="1" si="1"/>
        <v>0</v>
      </c>
    </row>
    <row r="59" spans="1:13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27" t="str">
        <f ca="1">IF($A59="","",OFFSET(統合マスタ!$K$4,MATCH($A59,統合マスタ!$AC$5:$AC$1500,0),0))</f>
        <v/>
      </c>
      <c r="J59" s="54" t="str">
        <f ca="1">IF(F59="","",OFFSET(分類!$B$29,MATCH(F59,分類!$A$30:$A$46,0),0))</f>
        <v/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27" t="str">
        <f ca="1">IF($A60="","",OFFSET(統合マスタ!$K$4,MATCH($A60,統合マスタ!$AC$5:$AC$1500,0),0))</f>
        <v/>
      </c>
      <c r="J60" s="54" t="str">
        <f ca="1">IF(F60="","",OFFSET(分類!$B$29,MATCH(F60,分類!$A$30:$A$46,0),0))</f>
        <v/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27" t="str">
        <f ca="1">IF($A61="","",OFFSET(統合マスタ!$K$4,MATCH($A61,統合マスタ!$AC$5:$AC$1500,0),0))</f>
        <v/>
      </c>
      <c r="J61" s="54" t="str">
        <f ca="1">IF(F61="","",OFFSET(分類!$B$29,MATCH(F61,分類!$A$30:$A$46,0),0))</f>
        <v/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27" t="str">
        <f ca="1">IF($A62="","",OFFSET(統合マスタ!$K$4,MATCH($A62,統合マスタ!$AC$5:$AC$1500,0),0))</f>
        <v/>
      </c>
      <c r="J62" s="54" t="str">
        <f ca="1">IF(F62="","",OFFSET(分類!$B$29,MATCH(F62,分類!$A$30:$A$46,0),0))</f>
        <v/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27" t="str">
        <f ca="1">IF($A63="","",OFFSET(統合マスタ!$K$4,MATCH($A63,統合マスタ!$AC$5:$AC$1500,0),0))</f>
        <v/>
      </c>
      <c r="J63" s="54" t="str">
        <f ca="1">IF(F63="","",OFFSET(分類!$B$29,MATCH(F63,分類!$A$30:$A$46,0),0))</f>
        <v/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27" t="str">
        <f ca="1">IF($A64="","",OFFSET(統合マスタ!$K$4,MATCH($A64,統合マスタ!$AC$5:$AC$1500,0),0))</f>
        <v/>
      </c>
      <c r="J64" s="54" t="str">
        <f ca="1">IF(F64="","",OFFSET(分類!$B$29,MATCH(F64,分類!$A$30:$A$46,0),0))</f>
        <v/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27" t="str">
        <f ca="1">IF($A65="","",OFFSET(統合マスタ!$K$4,MATCH($A65,統合マスタ!$AC$5:$AC$1500,0),0))</f>
        <v/>
      </c>
      <c r="J65" s="54" t="str">
        <f ca="1">IF(F65="","",OFFSET(分類!$B$29,MATCH(F65,分類!$A$30:$A$46,0),0))</f>
        <v/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27" t="str">
        <f ca="1">IF($A66="","",OFFSET(統合マスタ!$K$4,MATCH($A66,統合マスタ!$AC$5:$AC$1500,0),0))</f>
        <v/>
      </c>
      <c r="J66" s="54" t="str">
        <f ca="1">IF(F66="","",OFFSET(分類!$B$29,MATCH(F66,分類!$A$30:$A$46,0),0))</f>
        <v/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27" t="str">
        <f ca="1">IF($A67="","",OFFSET(統合マスタ!$K$4,MATCH($A67,統合マスタ!$AC$5:$AC$1500,0),0))</f>
        <v/>
      </c>
      <c r="J67" s="54" t="str">
        <f ca="1">IF(F67="","",OFFSET(分類!$B$29,MATCH(F67,分類!$A$30:$A$46,0),0))</f>
        <v/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 t="str">
        <f t="shared" ca="1" si="3"/>
        <v/>
      </c>
      <c r="L73" s="65"/>
      <c r="M73" s="54">
        <f t="shared" ca="1" si="4"/>
        <v>0</v>
      </c>
    </row>
    <row r="74" spans="1:13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 t="str">
        <f t="shared" ca="1" si="3"/>
        <v/>
      </c>
      <c r="L75" s="65"/>
      <c r="M75" s="54">
        <f t="shared" ca="1" si="4"/>
        <v>0</v>
      </c>
    </row>
    <row r="76" spans="1:13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 t="str">
        <f t="shared" ca="1" si="3"/>
        <v/>
      </c>
      <c r="L91" s="65"/>
      <c r="M91" s="54">
        <f t="shared" ca="1" si="4"/>
        <v>0</v>
      </c>
    </row>
    <row r="92" spans="1:13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 t="str">
        <f t="shared" ca="1" si="3"/>
        <v/>
      </c>
      <c r="L95" s="65"/>
      <c r="M95" s="54">
        <f t="shared" ca="1" si="4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 t="str">
        <f t="shared" ca="1" si="3"/>
        <v/>
      </c>
      <c r="L108" s="65"/>
      <c r="M108" s="54">
        <f t="shared" ca="1" si="4"/>
        <v>0</v>
      </c>
    </row>
    <row r="109" spans="1:13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 t="str">
        <f t="shared" ca="1" si="6"/>
        <v/>
      </c>
      <c r="L137" s="65"/>
      <c r="M137" s="54">
        <f t="shared" ca="1" si="7"/>
        <v>0</v>
      </c>
    </row>
    <row r="138" spans="1:13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504"/>
  <sheetViews>
    <sheetView workbookViewId="0">
      <selection activeCell="P18" sqref="P18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>
        <f ca="1">SUM(K5:L5)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>
        <f t="shared" ref="M6:M69" ca="1" si="0">SUM(K6:L6)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54">
        <f ca="1">IFERROR(
    OFFSET(錠剤_PTP!$M$5,
           MATCH(D7, 錠剤_PTP!$D$5:$D$999, 0) - 1,
           0),
"")</f>
        <v>0</v>
      </c>
      <c r="L7" s="54" t="str">
        <f ca="1">IFERROR(
    OFFSET(錠剤_バラ!$M$5,
           MATCH(D7, 錠剤_バラ!$D$5:$D$999, 0) - 1,
           0),
"")</f>
        <v/>
      </c>
      <c r="M7" s="54">
        <f t="shared" ca="1" si="0"/>
        <v>0</v>
      </c>
    </row>
    <row r="8" spans="1:13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54">
        <f ca="1">IFERROR(
    OFFSET(錠剤_PTP!$M$5,
           MATCH(D8, 錠剤_PTP!$D$5:$D$999, 0) - 1,
           0),
"")</f>
        <v>0</v>
      </c>
      <c r="L8" s="54">
        <f ca="1">IFERROR(
    OFFSET(錠剤_バラ!$M$5,
           MATCH(D8, 錠剤_バラ!$D$5:$D$999, 0) - 1,
           0),
"")</f>
        <v>0</v>
      </c>
      <c r="M8" s="54">
        <f t="shared" ca="1" si="0"/>
        <v>0</v>
      </c>
    </row>
    <row r="9" spans="1:13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t="shared" ca="1" si="0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t="shared" ca="1" si="0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t="shared" ca="1" si="0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54">
        <f ca="1">IFERROR(
    OFFSET(錠剤_PTP!$M$5,
           MATCH(D12, 錠剤_PTP!$D$5:$D$999, 0) - 1,
           0),
"")</f>
        <v>0</v>
      </c>
      <c r="L12" s="54" t="str">
        <f ca="1">IFERROR(
    OFFSET(錠剤_バラ!$M$5,
           MATCH(D12, 錠剤_バラ!$D$5:$D$999, 0) - 1,
           0),
"")</f>
        <v/>
      </c>
      <c r="M12" s="54">
        <f t="shared" ca="1" si="0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>
        <f t="shared" ca="1" si="0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54">
        <f ca="1">IFERROR(
    OFFSET(錠剤_PTP!$M$5,
           MATCH(D14, 錠剤_PTP!$D$5:$D$999, 0) - 1,
           0),
"")</f>
        <v>0</v>
      </c>
      <c r="L14" s="54">
        <f ca="1">IFERROR(
    OFFSET(錠剤_バラ!$M$5,
           MATCH(D14, 錠剤_バラ!$D$5:$D$999, 0) - 1,
           0),
"")</f>
        <v>0</v>
      </c>
      <c r="M14" s="54">
        <f t="shared" ca="1" si="0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t="shared" ca="1" si="0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t="shared" ca="1" si="0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t="shared" ca="1" si="0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t="shared" ca="1" si="0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t="shared" ca="1" si="0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54">
        <f ca="1">IFERROR(
    OFFSET(錠剤_PTP!$M$5,
           MATCH(D20, 錠剤_PTP!$D$5:$D$999, 0) - 1,
           0),
"")</f>
        <v>0</v>
      </c>
      <c r="L20" s="54">
        <f ca="1">IFERROR(
    OFFSET(錠剤_バラ!$M$5,
           MATCH(D20, 錠剤_バラ!$D$5:$D$999, 0) - 1,
           0),
"")</f>
        <v>0</v>
      </c>
      <c r="M20" s="54">
        <f t="shared" ca="1" si="0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t="shared" ca="1" si="0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t="shared" ca="1" si="0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t="shared" ca="1" si="0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54">
        <f ca="1">IFERROR(
    OFFSET(錠剤_PTP!$M$5,
           MATCH(D24, 錠剤_PTP!$D$5:$D$999, 0) - 1,
           0),
"")</f>
        <v>0</v>
      </c>
      <c r="L24" s="54">
        <f ca="1">IFERROR(
    OFFSET(錠剤_バラ!$M$5,
           MATCH(D24, 錠剤_バラ!$D$5:$D$999, 0) - 1,
           0),
"")</f>
        <v>0</v>
      </c>
      <c r="M24" s="54">
        <f t="shared" ca="1" si="0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t="shared" ca="1" si="0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t="shared" ca="1" si="0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t="shared" ca="1" si="0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t="shared" ca="1" si="0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t="shared" ca="1" si="0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54">
        <f ca="1">IFERROR(
    OFFSET(錠剤_PTP!$M$5,
           MATCH(D30, 錠剤_PTP!$D$5:$D$999, 0) - 1,
           0),
"")</f>
        <v>0</v>
      </c>
      <c r="L30" s="54">
        <f ca="1">IFERROR(
    OFFSET(錠剤_バラ!$M$5,
           MATCH(D30, 錠剤_バラ!$D$5:$D$999, 0) - 1,
           0),
"")</f>
        <v>0</v>
      </c>
      <c r="M30" s="54">
        <f t="shared" ca="1" si="0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54">
        <f ca="1">IFERROR(
    OFFSET(錠剤_PTP!$M$5,
           MATCH(D31, 錠剤_PTP!$D$5:$D$999, 0) - 1,
           0),
"")</f>
        <v>0</v>
      </c>
      <c r="L31" s="54">
        <f ca="1">IFERROR(
    OFFSET(錠剤_バラ!$M$5,
           MATCH(D31, 錠剤_バラ!$D$5:$D$999, 0) - 1,
           0),
"")</f>
        <v>0</v>
      </c>
      <c r="M31" s="54">
        <f t="shared" ca="1" si="0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54">
        <f ca="1">IFERROR(
    OFFSET(錠剤_PTP!$M$5,
           MATCH(D32, 錠剤_PTP!$D$5:$D$999, 0) - 1,
           0),
"")</f>
        <v>0</v>
      </c>
      <c r="L32" s="54" t="str">
        <f ca="1">IFERROR(
    OFFSET(錠剤_バラ!$M$5,
           MATCH(D32, 錠剤_バラ!$D$5:$D$999, 0) - 1,
           0),
"")</f>
        <v/>
      </c>
      <c r="M32" s="54">
        <f t="shared" ca="1" si="0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54" t="str">
        <f ca="1">IFERROR(
    OFFSET(錠剤_PTP!$M$5,
           MATCH(D33, 錠剤_PTP!$D$5:$D$999, 0) - 1,
           0),
"")</f>
        <v/>
      </c>
      <c r="L33" s="54">
        <f ca="1">IFERROR(
    OFFSET(錠剤_バラ!$M$5,
           MATCH(D33, 錠剤_バラ!$D$5:$D$999, 0) - 1,
           0),
"")</f>
        <v>0</v>
      </c>
      <c r="M33" s="54">
        <f t="shared" ca="1" si="0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t="shared" ca="1" si="0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54">
        <f ca="1">IFERROR(
    OFFSET(錠剤_PTP!$M$5,
           MATCH(D35, 錠剤_PTP!$D$5:$D$999, 0) - 1,
           0),
"")</f>
        <v>0</v>
      </c>
      <c r="L35" s="54" t="str">
        <f ca="1">IFERROR(
    OFFSET(錠剤_バラ!$M$5,
           MATCH(D35, 錠剤_バラ!$D$5:$D$999, 0) - 1,
           0),
"")</f>
        <v/>
      </c>
      <c r="M35" s="54">
        <f t="shared" ca="1" si="0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>
        <f t="shared" ca="1" si="0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54">
        <f ca="1">IFERROR(
    OFFSET(錠剤_PTP!$M$5,
           MATCH(D37, 錠剤_PTP!$D$5:$D$999, 0) - 1,
           0),
"")</f>
        <v>0</v>
      </c>
      <c r="L37" s="54">
        <f ca="1">IFERROR(
    OFFSET(錠剤_バラ!$M$5,
           MATCH(D37, 錠剤_バラ!$D$5:$D$999, 0) - 1,
           0),
"")</f>
        <v>0</v>
      </c>
      <c r="M37" s="54">
        <f t="shared" ca="1" si="0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>
        <f t="shared" ca="1" si="0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t="shared" ca="1" si="0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54">
        <f ca="1">IFERROR(
    OFFSET(錠剤_PTP!$M$5,
           MATCH(D40, 錠剤_PTP!$D$5:$D$999, 0) - 1,
           0),
"")</f>
        <v>0</v>
      </c>
      <c r="L40" s="54">
        <f ca="1">IFERROR(
    OFFSET(錠剤_バラ!$M$5,
           MATCH(D40, 錠剤_バラ!$D$5:$D$999, 0) - 1,
           0),
"")</f>
        <v>0</v>
      </c>
      <c r="M40" s="54">
        <f t="shared" ca="1" si="0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54">
        <f ca="1">IFERROR(
    OFFSET(錠剤_PTP!$M$5,
           MATCH(D41, 錠剤_PTP!$D$5:$D$999, 0) - 1,
           0),
"")</f>
        <v>0</v>
      </c>
      <c r="L41" s="54">
        <f ca="1">IFERROR(
    OFFSET(錠剤_バラ!$M$5,
           MATCH(D41, 錠剤_バラ!$D$5:$D$999, 0) - 1,
           0),
"")</f>
        <v>0</v>
      </c>
      <c r="M41" s="54">
        <f t="shared" ca="1" si="0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54">
        <f ca="1">IFERROR(
    OFFSET(錠剤_PTP!$M$5,
           MATCH(D42, 錠剤_PTP!$D$5:$D$999, 0) - 1,
           0),
"")</f>
        <v>0</v>
      </c>
      <c r="L42" s="54">
        <f ca="1">IFERROR(
    OFFSET(錠剤_バラ!$M$5,
           MATCH(D42, 錠剤_バラ!$D$5:$D$999, 0) - 1,
           0),
"")</f>
        <v>0</v>
      </c>
      <c r="M42" s="54">
        <f t="shared" ca="1" si="0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t="shared" ca="1" si="0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t="shared" ca="1" si="0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54">
        <f ca="1">IFERROR(
    OFFSET(錠剤_PTP!$M$5,
           MATCH(D45, 錠剤_PTP!$D$5:$D$999, 0) - 1,
           0),
"")</f>
        <v>0</v>
      </c>
      <c r="L45" s="54">
        <f ca="1">IFERROR(
    OFFSET(錠剤_バラ!$M$5,
           MATCH(D45, 錠剤_バラ!$D$5:$D$999, 0) - 1,
           0),
"")</f>
        <v>0</v>
      </c>
      <c r="M45" s="54">
        <f t="shared" ca="1" si="0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54">
        <f ca="1">IFERROR(
    OFFSET(錠剤_PTP!$M$5,
           MATCH(D46, 錠剤_PTP!$D$5:$D$999, 0) - 1,
           0),
"")</f>
        <v>0</v>
      </c>
      <c r="L46" s="54" t="str">
        <f ca="1">IFERROR(
    OFFSET(錠剤_バラ!$M$5,
           MATCH(D46, 錠剤_バラ!$D$5:$D$999, 0) - 1,
           0),
"")</f>
        <v/>
      </c>
      <c r="M46" s="54">
        <f t="shared" ca="1" si="0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54">
        <f ca="1">IFERROR(
    OFFSET(錠剤_PTP!$M$5,
           MATCH(D47, 錠剤_PTP!$D$5:$D$999, 0) - 1,
           0),
"")</f>
        <v>0</v>
      </c>
      <c r="L47" s="54" t="str">
        <f ca="1">IFERROR(
    OFFSET(錠剤_バラ!$M$5,
           MATCH(D47, 錠剤_バラ!$D$5:$D$999, 0) - 1,
           0),
"")</f>
        <v/>
      </c>
      <c r="M47" s="54">
        <f t="shared" ca="1" si="0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54">
        <f ca="1">IFERROR(
    OFFSET(錠剤_PTP!$M$5,
           MATCH(D48, 錠剤_PTP!$D$5:$D$999, 0) - 1,
           0),
"")</f>
        <v>0</v>
      </c>
      <c r="L48" s="54" t="str">
        <f ca="1">IFERROR(
    OFFSET(錠剤_バラ!$M$5,
           MATCH(D48, 錠剤_バラ!$D$5:$D$999, 0) - 1,
           0),
"")</f>
        <v/>
      </c>
      <c r="M48" s="54">
        <f t="shared" ca="1" si="0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t="shared" ca="1" si="0"/>
        <v>0</v>
      </c>
    </row>
    <row r="50" spans="1:13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t="shared" ca="1" si="0"/>
        <v>0</v>
      </c>
    </row>
    <row r="51" spans="1:13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t="shared" ca="1" si="0"/>
        <v>0</v>
      </c>
    </row>
    <row r="52" spans="1:13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54" t="str">
        <f ca="1">IFERROR(
    OFFSET(錠剤_PTP!$M$5,
           MATCH(D52, 錠剤_PTP!$D$5:$D$999, 0) - 1,
           0),
"")</f>
        <v/>
      </c>
      <c r="L52" s="54">
        <f ca="1">IFERROR(
    OFFSET(錠剤_バラ!$M$5,
           MATCH(D52, 錠剤_バラ!$D$5:$D$999, 0) - 1,
           0),
"")</f>
        <v>0</v>
      </c>
      <c r="M52" s="54">
        <f t="shared" ca="1" si="0"/>
        <v>0</v>
      </c>
    </row>
    <row r="53" spans="1:13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54">
        <f ca="1">IFERROR(
    OFFSET(錠剤_PTP!$M$5,
           MATCH(D53, 錠剤_PTP!$D$5:$D$999, 0) - 1,
           0),
"")</f>
        <v>0</v>
      </c>
      <c r="L53" s="54">
        <f ca="1">IFERROR(
    OFFSET(錠剤_バラ!$M$5,
           MATCH(D53, 錠剤_バラ!$D$5:$D$999, 0) - 1,
           0),
"")</f>
        <v>0</v>
      </c>
      <c r="M53" s="54">
        <f t="shared" ca="1" si="0"/>
        <v>0</v>
      </c>
    </row>
    <row r="54" spans="1:13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54">
        <f ca="1">IFERROR(
    OFFSET(錠剤_PTP!$M$5,
           MATCH(D54, 錠剤_PTP!$D$5:$D$999, 0) - 1,
           0),
"")</f>
        <v>0</v>
      </c>
      <c r="L54" s="54">
        <f ca="1">IFERROR(
    OFFSET(錠剤_バラ!$M$5,
           MATCH(D54, 錠剤_バラ!$D$5:$D$999, 0) - 1,
           0),
"")</f>
        <v>0</v>
      </c>
      <c r="M54" s="54">
        <f t="shared" ca="1" si="0"/>
        <v>0</v>
      </c>
    </row>
    <row r="55" spans="1:13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54" t="str">
        <f ca="1">IFERROR(
    OFFSET(錠剤_PTP!$M$5,
           MATCH(D55, 錠剤_PTP!$D$5:$D$999, 0) - 1,
           0),
"")</f>
        <v/>
      </c>
      <c r="L55" s="54">
        <f ca="1">IFERROR(
    OFFSET(錠剤_バラ!$M$5,
           MATCH(D55, 錠剤_バラ!$D$5:$D$999, 0) - 1,
           0),
"")</f>
        <v>0</v>
      </c>
      <c r="M55" s="54">
        <f t="shared" ca="1" si="0"/>
        <v>0</v>
      </c>
    </row>
    <row r="56" spans="1:13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t="shared" ca="1" si="0"/>
        <v>0</v>
      </c>
    </row>
    <row r="57" spans="1:13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t="shared" ca="1" si="0"/>
        <v>0</v>
      </c>
    </row>
    <row r="58" spans="1:13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t="shared" ca="1" si="0"/>
        <v>0</v>
      </c>
    </row>
    <row r="59" spans="1:13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t="shared" ca="1" si="0"/>
        <v>0</v>
      </c>
    </row>
    <row r="60" spans="1:13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t="shared" ca="1" si="0"/>
        <v>0</v>
      </c>
    </row>
    <row r="61" spans="1:13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t="shared" ca="1" si="0"/>
        <v>0</v>
      </c>
    </row>
    <row r="62" spans="1:13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54">
        <f ca="1">IFERROR(
    OFFSET(錠剤_PTP!$M$5,
           MATCH(D62, 錠剤_PTP!$D$5:$D$999, 0) - 1,
           0),
"")</f>
        <v>0</v>
      </c>
      <c r="L62" s="54">
        <f ca="1">IFERROR(
    OFFSET(錠剤_バラ!$M$5,
           MATCH(D62, 錠剤_バラ!$D$5:$D$999, 0) - 1,
           0),
"")</f>
        <v>0</v>
      </c>
      <c r="M62" s="54">
        <f t="shared" ca="1" si="0"/>
        <v>0</v>
      </c>
    </row>
    <row r="63" spans="1:13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54" t="str">
        <f ca="1">IFERROR(
    OFFSET(錠剤_PTP!$M$5,
           MATCH(D63, 錠剤_PTP!$D$5:$D$999, 0) - 1,
           0),
"")</f>
        <v/>
      </c>
      <c r="L63" s="54" t="str">
        <f ca="1">IFERROR(
    OFFSET(錠剤_バラ!$M$5,
           MATCH(D63, 錠剤_バラ!$D$5:$D$999, 0) - 1,
           0),
"")</f>
        <v/>
      </c>
      <c r="M63" s="54">
        <f t="shared" ca="1" si="0"/>
        <v>0</v>
      </c>
    </row>
    <row r="64" spans="1:13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t="shared" ca="1" si="0"/>
        <v>0</v>
      </c>
    </row>
    <row r="65" spans="1:13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t="shared" ca="1" si="0"/>
        <v>0</v>
      </c>
    </row>
    <row r="66" spans="1:13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>
        <f t="shared" ca="1" si="0"/>
        <v>0</v>
      </c>
    </row>
    <row r="67" spans="1:13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>
        <f ca="1">IFERROR(
    OFFSET(錠剤_PTP!$M$5,
           MATCH(D67, 錠剤_PTP!$D$5:$D$999, 0) - 1,
           0),
"")</f>
        <v>0</v>
      </c>
      <c r="L67" s="54" t="str">
        <f ca="1">IFERROR(
    OFFSET(錠剤_バラ!$M$5,
           MATCH(D67, 錠剤_バラ!$D$5:$D$999, 0) - 1,
           0),
"")</f>
        <v/>
      </c>
      <c r="M67" s="54">
        <f t="shared" ca="1" si="0"/>
        <v>0</v>
      </c>
    </row>
    <row r="68" spans="1:13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t="shared" ca="1" si="0"/>
        <v>0</v>
      </c>
    </row>
    <row r="69" spans="1:13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t="shared" ca="1" si="0"/>
        <v>0</v>
      </c>
    </row>
    <row r="70" spans="1:13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t="shared" ref="M70:M133" ca="1" si="2">SUM(K70:L70)</f>
        <v>0</v>
      </c>
    </row>
    <row r="71" spans="1:13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54">
        <f ca="1">IFERROR(
    OFFSET(錠剤_PTP!$M$5,
           MATCH(D71, 錠剤_PTP!$D$5:$D$999, 0) - 1,
           0),
"")</f>
        <v>0</v>
      </c>
      <c r="L71" s="54">
        <f ca="1">IFERROR(
    OFFSET(錠剤_バラ!$M$5,
           MATCH(D71, 錠剤_バラ!$D$5:$D$999, 0) - 1,
           0),
"")</f>
        <v>0</v>
      </c>
      <c r="M71" s="54">
        <f t="shared" ca="1" si="2"/>
        <v>0</v>
      </c>
    </row>
    <row r="72" spans="1:13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t="shared" ca="1" si="2"/>
        <v>0</v>
      </c>
    </row>
    <row r="73" spans="1:13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54" t="str">
        <f ca="1">IFERROR(
    OFFSET(錠剤_PTP!$M$5,
           MATCH(D73, 錠剤_PTP!$D$5:$D$999, 0) - 1,
           0),
"")</f>
        <v/>
      </c>
      <c r="L73" s="54">
        <f ca="1">IFERROR(
    OFFSET(錠剤_バラ!$M$5,
           MATCH(D73, 錠剤_バラ!$D$5:$D$999, 0) - 1,
           0),
"")</f>
        <v>0</v>
      </c>
      <c r="M73" s="54">
        <f t="shared" ca="1" si="2"/>
        <v>0</v>
      </c>
    </row>
    <row r="74" spans="1:13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54">
        <f ca="1">IFERROR(
    OFFSET(錠剤_PTP!$M$5,
           MATCH(D74, 錠剤_PTP!$D$5:$D$999, 0) - 1,
           0),
"")</f>
        <v>0</v>
      </c>
      <c r="L74" s="54">
        <f ca="1">IFERROR(
    OFFSET(錠剤_バラ!$M$5,
           MATCH(D74, 錠剤_バラ!$D$5:$D$999, 0) - 1,
           0),
"")</f>
        <v>0</v>
      </c>
      <c r="M74" s="54">
        <f t="shared" ca="1" si="2"/>
        <v>0</v>
      </c>
    </row>
    <row r="75" spans="1:13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54">
        <f ca="1">IFERROR(
    OFFSET(錠剤_PTP!$M$5,
           MATCH(D75, 錠剤_PTP!$D$5:$D$999, 0) - 1,
           0),
"")</f>
        <v>0</v>
      </c>
      <c r="L75" s="54">
        <f ca="1">IFERROR(
    OFFSET(錠剤_バラ!$M$5,
           MATCH(D75, 錠剤_バラ!$D$5:$D$999, 0) - 1,
           0),
"")</f>
        <v>0</v>
      </c>
      <c r="M75" s="54">
        <f t="shared" ca="1" si="2"/>
        <v>0</v>
      </c>
    </row>
    <row r="76" spans="1:13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t="shared" ca="1" si="2"/>
        <v>0</v>
      </c>
    </row>
    <row r="77" spans="1:13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t="shared" ca="1" si="2"/>
        <v>0</v>
      </c>
    </row>
    <row r="78" spans="1:13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54">
        <f ca="1">IFERROR(
    OFFSET(錠剤_PTP!$M$5,
           MATCH(D78, 錠剤_PTP!$D$5:$D$999, 0) - 1,
           0),
"")</f>
        <v>0</v>
      </c>
      <c r="L78" s="54" t="str">
        <f ca="1">IFERROR(
    OFFSET(錠剤_バラ!$M$5,
           MATCH(D78, 錠剤_バラ!$D$5:$D$999, 0) - 1,
           0),
"")</f>
        <v/>
      </c>
      <c r="M78" s="54">
        <f t="shared" ca="1" si="2"/>
        <v>0</v>
      </c>
    </row>
    <row r="79" spans="1:13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>
        <f t="shared" ca="1" si="2"/>
        <v>0</v>
      </c>
    </row>
    <row r="80" spans="1:13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t="shared" ca="1" si="2"/>
        <v>0</v>
      </c>
    </row>
    <row r="81" spans="1:13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54">
        <f ca="1">IFERROR(
    OFFSET(錠剤_PTP!$M$5,
           MATCH(D81, 錠剤_PTP!$D$5:$D$999, 0) - 1,
           0),
"")</f>
        <v>0</v>
      </c>
      <c r="L81" s="54">
        <f ca="1">IFERROR(
    OFFSET(錠剤_バラ!$M$5,
           MATCH(D81, 錠剤_バラ!$D$5:$D$999, 0) - 1,
           0),
"")</f>
        <v>0</v>
      </c>
      <c r="M81" s="54">
        <f t="shared" ca="1" si="2"/>
        <v>0</v>
      </c>
    </row>
    <row r="82" spans="1:13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t="shared" ca="1" si="2"/>
        <v>0</v>
      </c>
    </row>
    <row r="83" spans="1:13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t="shared" ca="1" si="2"/>
        <v>0</v>
      </c>
    </row>
    <row r="84" spans="1:13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54">
        <f ca="1">IFERROR(
    OFFSET(錠剤_PTP!$M$5,
           MATCH(D84, 錠剤_PTP!$D$5:$D$999, 0) - 1,
           0),
"")</f>
        <v>0</v>
      </c>
      <c r="L84" s="54" t="str">
        <f ca="1">IFERROR(
    OFFSET(錠剤_バラ!$M$5,
           MATCH(D84, 錠剤_バラ!$D$5:$D$999, 0) - 1,
           0),
"")</f>
        <v/>
      </c>
      <c r="M84" s="54">
        <f t="shared" ca="1" si="2"/>
        <v>0</v>
      </c>
    </row>
    <row r="85" spans="1:13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54">
        <f ca="1">IFERROR(
    OFFSET(錠剤_PTP!$M$5,
           MATCH(D85, 錠剤_PTP!$D$5:$D$999, 0) - 1,
           0),
"")</f>
        <v>0</v>
      </c>
      <c r="L85" s="54" t="str">
        <f ca="1">IFERROR(
    OFFSET(錠剤_バラ!$M$5,
           MATCH(D85, 錠剤_バラ!$D$5:$D$999, 0) - 1,
           0),
"")</f>
        <v/>
      </c>
      <c r="M85" s="54">
        <f t="shared" ca="1" si="2"/>
        <v>0</v>
      </c>
    </row>
    <row r="86" spans="1:13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t="shared" ca="1" si="2"/>
        <v>0</v>
      </c>
    </row>
    <row r="87" spans="1:13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54">
        <f ca="1">IFERROR(
    OFFSET(錠剤_PTP!$M$5,
           MATCH(D87, 錠剤_PTP!$D$5:$D$999, 0) - 1,
           0),
"")</f>
        <v>0</v>
      </c>
      <c r="L87" s="54" t="str">
        <f ca="1">IFERROR(
    OFFSET(錠剤_バラ!$M$5,
           MATCH(D87, 錠剤_バラ!$D$5:$D$999, 0) - 1,
           0),
"")</f>
        <v/>
      </c>
      <c r="M87" s="54">
        <f t="shared" ca="1" si="2"/>
        <v>0</v>
      </c>
    </row>
    <row r="88" spans="1:13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54">
        <f ca="1">IFERROR(
    OFFSET(錠剤_PTP!$M$5,
           MATCH(D88, 錠剤_PTP!$D$5:$D$999, 0) - 1,
           0),
"")</f>
        <v>0</v>
      </c>
      <c r="L88" s="54" t="str">
        <f ca="1">IFERROR(
    OFFSET(錠剤_バラ!$M$5,
           MATCH(D88, 錠剤_バラ!$D$5:$D$999, 0) - 1,
           0),
"")</f>
        <v/>
      </c>
      <c r="M88" s="54">
        <f t="shared" ca="1" si="2"/>
        <v>0</v>
      </c>
    </row>
    <row r="89" spans="1:13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54">
        <f ca="1">IFERROR(
    OFFSET(錠剤_PTP!$M$5,
           MATCH(D89, 錠剤_PTP!$D$5:$D$999, 0) - 1,
           0),
"")</f>
        <v>0</v>
      </c>
      <c r="L89" s="54" t="str">
        <f ca="1">IFERROR(
    OFFSET(錠剤_バラ!$M$5,
           MATCH(D89, 錠剤_バラ!$D$5:$D$999, 0) - 1,
           0),
"")</f>
        <v/>
      </c>
      <c r="M89" s="54">
        <f t="shared" ca="1" si="2"/>
        <v>0</v>
      </c>
    </row>
    <row r="90" spans="1:13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54">
        <f ca="1">IFERROR(
    OFFSET(錠剤_PTP!$M$5,
           MATCH(D90, 錠剤_PTP!$D$5:$D$999, 0) - 1,
           0),
"")</f>
        <v>0</v>
      </c>
      <c r="L90" s="54" t="str">
        <f ca="1">IFERROR(
    OFFSET(錠剤_バラ!$M$5,
           MATCH(D90, 錠剤_バラ!$D$5:$D$999, 0) - 1,
           0),
"")</f>
        <v/>
      </c>
      <c r="M90" s="54">
        <f t="shared" ca="1" si="2"/>
        <v>0</v>
      </c>
    </row>
    <row r="91" spans="1:13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t="shared" ca="1" si="2"/>
        <v>0</v>
      </c>
    </row>
    <row r="92" spans="1:13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54">
        <f ca="1">IFERROR(
    OFFSET(錠剤_PTP!$M$5,
           MATCH(D92, 錠剤_PTP!$D$5:$D$999, 0) - 1,
           0),
"")</f>
        <v>0</v>
      </c>
      <c r="L92" s="54">
        <f ca="1">IFERROR(
    OFFSET(錠剤_バラ!$M$5,
           MATCH(D92, 錠剤_バラ!$D$5:$D$999, 0) - 1,
           0),
"")</f>
        <v>0</v>
      </c>
      <c r="M92" s="54">
        <f t="shared" ca="1" si="2"/>
        <v>0</v>
      </c>
    </row>
    <row r="93" spans="1:13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54">
        <f ca="1">IFERROR(
    OFFSET(錠剤_PTP!$M$5,
           MATCH(D93, 錠剤_PTP!$D$5:$D$999, 0) - 1,
           0),
"")</f>
        <v>0</v>
      </c>
      <c r="L93" s="54">
        <f ca="1">IFERROR(
    OFFSET(錠剤_バラ!$M$5,
           MATCH(D93, 錠剤_バラ!$D$5:$D$999, 0) - 1,
           0),
"")</f>
        <v>0</v>
      </c>
      <c r="M93" s="54">
        <f t="shared" ca="1" si="2"/>
        <v>0</v>
      </c>
    </row>
    <row r="94" spans="1:13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54">
        <f ca="1">IFERROR(
    OFFSET(錠剤_PTP!$M$5,
           MATCH(D94, 錠剤_PTP!$D$5:$D$999, 0) - 1,
           0),
"")</f>
        <v>0</v>
      </c>
      <c r="L94" s="54">
        <f ca="1">IFERROR(
    OFFSET(錠剤_バラ!$M$5,
           MATCH(D94, 錠剤_バラ!$D$5:$D$999, 0) - 1,
           0),
"")</f>
        <v>0</v>
      </c>
      <c r="M94" s="54">
        <f t="shared" ca="1" si="2"/>
        <v>0</v>
      </c>
    </row>
    <row r="95" spans="1:13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54">
        <f ca="1">IFERROR(
    OFFSET(錠剤_PTP!$M$5,
           MATCH(D95, 錠剤_PTP!$D$5:$D$999, 0) - 1,
           0),
"")</f>
        <v>0</v>
      </c>
      <c r="L95" s="54">
        <f ca="1">IFERROR(
    OFFSET(錠剤_バラ!$M$5,
           MATCH(D95, 錠剤_バラ!$D$5:$D$999, 0) - 1,
           0),
"")</f>
        <v>0</v>
      </c>
      <c r="M95" s="54">
        <f t="shared" ca="1" si="2"/>
        <v>0</v>
      </c>
    </row>
    <row r="96" spans="1:13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54" t="str">
        <f ca="1">IFERROR(
    OFFSET(錠剤_PTP!$M$5,
           MATCH(D96, 錠剤_PTP!$D$5:$D$999, 0) - 1,
           0),
"")</f>
        <v/>
      </c>
      <c r="L96" s="54">
        <f ca="1">IFERROR(
    OFFSET(錠剤_バラ!$M$5,
           MATCH(D96, 錠剤_バラ!$D$5:$D$999, 0) - 1,
           0),
"")</f>
        <v>0</v>
      </c>
      <c r="M96" s="54">
        <f t="shared" ca="1" si="2"/>
        <v>0</v>
      </c>
    </row>
    <row r="97" spans="1:13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54" t="str">
        <f ca="1">IFERROR(
    OFFSET(錠剤_PTP!$M$5,
           MATCH(D97, 錠剤_PTP!$D$5:$D$999, 0) - 1,
           0),
"")</f>
        <v/>
      </c>
      <c r="L97" s="54">
        <f ca="1">IFERROR(
    OFFSET(錠剤_バラ!$M$5,
           MATCH(D97, 錠剤_バラ!$D$5:$D$999, 0) - 1,
           0),
"")</f>
        <v>0</v>
      </c>
      <c r="M97" s="54">
        <f t="shared" ca="1" si="2"/>
        <v>0</v>
      </c>
    </row>
    <row r="98" spans="1:13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54">
        <f ca="1">IFERROR(
    OFFSET(錠剤_PTP!$M$5,
           MATCH(D98, 錠剤_PTP!$D$5:$D$999, 0) - 1,
           0),
"")</f>
        <v>0</v>
      </c>
      <c r="L98" s="54">
        <f ca="1">IFERROR(
    OFFSET(錠剤_バラ!$M$5,
           MATCH(D98, 錠剤_バラ!$D$5:$D$999, 0) - 1,
           0),
"")</f>
        <v>0</v>
      </c>
      <c r="M98" s="54">
        <f t="shared" ca="1" si="2"/>
        <v>0</v>
      </c>
    </row>
    <row r="99" spans="1:13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t="shared" ca="1" si="2"/>
        <v>0</v>
      </c>
    </row>
    <row r="100" spans="1:13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t="shared" ca="1" si="2"/>
        <v>0</v>
      </c>
    </row>
    <row r="101" spans="1:13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t="shared" ca="1" si="2"/>
        <v>0</v>
      </c>
    </row>
    <row r="102" spans="1:13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54" t="str">
        <f ca="1">IFERROR(
    OFFSET(錠剤_PTP!$M$5,
           MATCH(D102, 錠剤_PTP!$D$5:$D$999, 0) - 1,
           0),
"")</f>
        <v/>
      </c>
      <c r="L102" s="54">
        <f ca="1">IFERROR(
    OFFSET(錠剤_バラ!$M$5,
           MATCH(D102, 錠剤_バラ!$D$5:$D$999, 0) - 1,
           0),
"")</f>
        <v>0</v>
      </c>
      <c r="M102" s="54">
        <f t="shared" ca="1" si="2"/>
        <v>0</v>
      </c>
    </row>
    <row r="103" spans="1:13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54" t="str">
        <f ca="1">IFERROR(
    OFFSET(錠剤_PTP!$M$5,
           MATCH(D103, 錠剤_PTP!$D$5:$D$999, 0) - 1,
           0),
"")</f>
        <v/>
      </c>
      <c r="L103" s="54">
        <f ca="1">IFERROR(
    OFFSET(錠剤_バラ!$M$5,
           MATCH(D103, 錠剤_バラ!$D$5:$D$999, 0) - 1,
           0),
"")</f>
        <v>0</v>
      </c>
      <c r="M103" s="54">
        <f t="shared" ca="1" si="2"/>
        <v>0</v>
      </c>
    </row>
    <row r="104" spans="1:13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54">
        <f ca="1">IFERROR(
    OFFSET(錠剤_PTP!$M$5,
           MATCH(D104, 錠剤_PTP!$D$5:$D$999, 0) - 1,
           0),
"")</f>
        <v>0</v>
      </c>
      <c r="L104" s="54">
        <f ca="1">IFERROR(
    OFFSET(錠剤_バラ!$M$5,
           MATCH(D104, 錠剤_バラ!$D$5:$D$999, 0) - 1,
           0),
"")</f>
        <v>0</v>
      </c>
      <c r="M104" s="54">
        <f t="shared" ca="1" si="2"/>
        <v>0</v>
      </c>
    </row>
    <row r="105" spans="1:13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54">
        <f ca="1">IFERROR(
    OFFSET(錠剤_PTP!$M$5,
           MATCH(D105, 錠剤_PTP!$D$5:$D$999, 0) - 1,
           0),
"")</f>
        <v>0</v>
      </c>
      <c r="L105" s="54">
        <f ca="1">IFERROR(
    OFFSET(錠剤_バラ!$M$5,
           MATCH(D105, 錠剤_バラ!$D$5:$D$999, 0) - 1,
           0),
"")</f>
        <v>0</v>
      </c>
      <c r="M105" s="54">
        <f t="shared" ca="1" si="2"/>
        <v>0</v>
      </c>
    </row>
    <row r="106" spans="1:13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54">
        <f ca="1">IFERROR(
    OFFSET(錠剤_PTP!$M$5,
           MATCH(D106, 錠剤_PTP!$D$5:$D$999, 0) - 1,
           0),
"")</f>
        <v>0</v>
      </c>
      <c r="L106" s="54">
        <f ca="1">IFERROR(
    OFFSET(錠剤_バラ!$M$5,
           MATCH(D106, 錠剤_バラ!$D$5:$D$999, 0) - 1,
           0),
"")</f>
        <v>0</v>
      </c>
      <c r="M106" s="54">
        <f t="shared" ca="1" si="2"/>
        <v>0</v>
      </c>
    </row>
    <row r="107" spans="1:13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t="shared" ca="1" si="2"/>
        <v>0</v>
      </c>
    </row>
    <row r="108" spans="1:13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t="shared" ca="1" si="2"/>
        <v>0</v>
      </c>
    </row>
    <row r="109" spans="1:13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t="shared" ca="1" si="2"/>
        <v>0</v>
      </c>
    </row>
    <row r="110" spans="1:13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t="shared" ca="1" si="2"/>
        <v>0</v>
      </c>
    </row>
    <row r="111" spans="1:13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t="shared" ca="1" si="2"/>
        <v>0</v>
      </c>
    </row>
    <row r="112" spans="1:13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54">
        <f ca="1">IFERROR(
    OFFSET(錠剤_PTP!$M$5,
           MATCH(D112, 錠剤_PTP!$D$5:$D$999, 0) - 1,
           0),
"")</f>
        <v>0</v>
      </c>
      <c r="L112" s="54">
        <f ca="1">IFERROR(
    OFFSET(錠剤_バラ!$M$5,
           MATCH(D112, 錠剤_バラ!$D$5:$D$999, 0) - 1,
           0),
"")</f>
        <v>0</v>
      </c>
      <c r="M112" s="54">
        <f t="shared" ca="1" si="2"/>
        <v>0</v>
      </c>
    </row>
    <row r="113" spans="1:13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t="shared" ca="1" si="2"/>
        <v>0</v>
      </c>
    </row>
    <row r="114" spans="1:13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54" t="str">
        <f ca="1">IFERROR(
    OFFSET(錠剤_PTP!$M$5,
           MATCH(D114, 錠剤_PTP!$D$5:$D$999, 0) - 1,
           0),
"")</f>
        <v/>
      </c>
      <c r="L114" s="54">
        <f ca="1">IFERROR(
    OFFSET(錠剤_バラ!$M$5,
           MATCH(D114, 錠剤_バラ!$D$5:$D$999, 0) - 1,
           0),
"")</f>
        <v>0</v>
      </c>
      <c r="M114" s="54">
        <f t="shared" ca="1" si="2"/>
        <v>0</v>
      </c>
    </row>
    <row r="115" spans="1:13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54">
        <f ca="1">IFERROR(
    OFFSET(錠剤_PTP!$M$5,
           MATCH(D115, 錠剤_PTP!$D$5:$D$999, 0) - 1,
           0),
"")</f>
        <v>0</v>
      </c>
      <c r="L115" s="54">
        <f ca="1">IFERROR(
    OFFSET(錠剤_バラ!$M$5,
           MATCH(D115, 錠剤_バラ!$D$5:$D$999, 0) - 1,
           0),
"")</f>
        <v>0</v>
      </c>
      <c r="M115" s="54">
        <f t="shared" ca="1" si="2"/>
        <v>0</v>
      </c>
    </row>
    <row r="116" spans="1:13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>
        <f t="shared" ca="1" si="2"/>
        <v>0</v>
      </c>
    </row>
    <row r="117" spans="1:13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t="shared" ca="1" si="2"/>
        <v>0</v>
      </c>
    </row>
    <row r="118" spans="1:13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t="shared" ca="1" si="2"/>
        <v>0</v>
      </c>
    </row>
    <row r="119" spans="1:13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54" t="str">
        <f ca="1">IFERROR(
    OFFSET(錠剤_PTP!$M$5,
           MATCH(D119, 錠剤_PTP!$D$5:$D$999, 0) - 1,
           0),
"")</f>
        <v/>
      </c>
      <c r="L119" s="54">
        <f ca="1">IFERROR(
    OFFSET(錠剤_バラ!$M$5,
           MATCH(D119, 錠剤_バラ!$D$5:$D$999, 0) - 1,
           0),
"")</f>
        <v>0</v>
      </c>
      <c r="M119" s="54">
        <f t="shared" ca="1" si="2"/>
        <v>0</v>
      </c>
    </row>
    <row r="120" spans="1:13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>
        <f t="shared" ca="1" si="2"/>
        <v>0</v>
      </c>
    </row>
    <row r="121" spans="1:13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54">
        <f ca="1">IFERROR(
    OFFSET(錠剤_PTP!$M$5,
           MATCH(D121, 錠剤_PTP!$D$5:$D$999, 0) - 1,
           0),
"")</f>
        <v>0</v>
      </c>
      <c r="L121" s="54">
        <f ca="1">IFERROR(
    OFFSET(錠剤_バラ!$M$5,
           MATCH(D121, 錠剤_バラ!$D$5:$D$999, 0) - 1,
           0),
"")</f>
        <v>0</v>
      </c>
      <c r="M121" s="54">
        <f t="shared" ca="1" si="2"/>
        <v>0</v>
      </c>
    </row>
    <row r="122" spans="1:13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>
        <f t="shared" ca="1" si="2"/>
        <v>0</v>
      </c>
    </row>
    <row r="123" spans="1:13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54">
        <f ca="1">IFERROR(
    OFFSET(錠剤_PTP!$M$5,
           MATCH(D123, 錠剤_PTP!$D$5:$D$999, 0) - 1,
           0),
"")</f>
        <v>0</v>
      </c>
      <c r="L123" s="54">
        <f ca="1">IFERROR(
    OFFSET(錠剤_バラ!$M$5,
           MATCH(D123, 錠剤_バラ!$D$5:$D$999, 0) - 1,
           0),
"")</f>
        <v>0</v>
      </c>
      <c r="M123" s="54">
        <f t="shared" ca="1" si="2"/>
        <v>0</v>
      </c>
    </row>
    <row r="124" spans="1:13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>
        <f t="shared" ca="1" si="2"/>
        <v>0</v>
      </c>
    </row>
    <row r="125" spans="1:13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54">
        <f ca="1">IFERROR(
    OFFSET(錠剤_PTP!$M$5,
           MATCH(D125, 錠剤_PTP!$D$5:$D$999, 0) - 1,
           0),
"")</f>
        <v>0</v>
      </c>
      <c r="L125" s="54">
        <f ca="1">IFERROR(
    OFFSET(錠剤_バラ!$M$5,
           MATCH(D125, 錠剤_バラ!$D$5:$D$999, 0) - 1,
           0),
"")</f>
        <v>0</v>
      </c>
      <c r="M125" s="54">
        <f t="shared" ca="1" si="2"/>
        <v>0</v>
      </c>
    </row>
    <row r="126" spans="1:13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>
        <f t="shared" ca="1" si="2"/>
        <v>0</v>
      </c>
    </row>
    <row r="127" spans="1:13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>
        <f t="shared" ca="1" si="2"/>
        <v>0</v>
      </c>
    </row>
    <row r="128" spans="1:13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t="shared" ca="1" si="2"/>
        <v>0</v>
      </c>
    </row>
    <row r="129" spans="1:13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54">
        <f ca="1">IFERROR(
    OFFSET(錠剤_PTP!$M$5,
           MATCH(D129, 錠剤_PTP!$D$5:$D$999, 0) - 1,
           0),
"")</f>
        <v>0</v>
      </c>
      <c r="L129" s="54" t="str">
        <f ca="1">IFERROR(
    OFFSET(錠剤_バラ!$M$5,
           MATCH(D129, 錠剤_バラ!$D$5:$D$999, 0) - 1,
           0),
"")</f>
        <v/>
      </c>
      <c r="M129" s="54">
        <f t="shared" ca="1" si="2"/>
        <v>0</v>
      </c>
    </row>
    <row r="130" spans="1:13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54">
        <f ca="1">IFERROR(
    OFFSET(錠剤_PTP!$M$5,
           MATCH(D130, 錠剤_PTP!$D$5:$D$999, 0) - 1,
           0),
"")</f>
        <v>0</v>
      </c>
      <c r="L130" s="54" t="str">
        <f ca="1">IFERROR(
    OFFSET(錠剤_バラ!$M$5,
           MATCH(D130, 錠剤_バラ!$D$5:$D$999, 0) - 1,
           0),
"")</f>
        <v/>
      </c>
      <c r="M130" s="54">
        <f t="shared" ca="1" si="2"/>
        <v>0</v>
      </c>
    </row>
    <row r="131" spans="1:13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>
        <f t="shared" ca="1" si="2"/>
        <v>0</v>
      </c>
    </row>
    <row r="132" spans="1:13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t="shared" ca="1" si="2"/>
        <v>0</v>
      </c>
    </row>
    <row r="133" spans="1:13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t="shared" ca="1" si="2"/>
        <v>0</v>
      </c>
    </row>
    <row r="134" spans="1:13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t="shared" ref="M134:M197" ca="1" si="4">SUM(K134:L134)</f>
        <v>0</v>
      </c>
    </row>
    <row r="135" spans="1:13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t="shared" ca="1" si="4"/>
        <v>0</v>
      </c>
    </row>
    <row r="136" spans="1:13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t="shared" ca="1" si="4"/>
        <v>0</v>
      </c>
    </row>
    <row r="137" spans="1:13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t="shared" ca="1" si="4"/>
        <v>0</v>
      </c>
    </row>
    <row r="138" spans="1:13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t="shared" ca="1" si="4"/>
        <v>0</v>
      </c>
    </row>
    <row r="139" spans="1:13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54">
        <f ca="1">IFERROR(
    OFFSET(錠剤_PTP!$M$5,
           MATCH(D139, 錠剤_PTP!$D$5:$D$999, 0) - 1,
           0),
"")</f>
        <v>0</v>
      </c>
      <c r="L139" s="54" t="str">
        <f ca="1">IFERROR(
    OFFSET(錠剤_バラ!$M$5,
           MATCH(D139, 錠剤_バラ!$D$5:$D$999, 0) - 1,
           0),
"")</f>
        <v/>
      </c>
      <c r="M139" s="54">
        <f t="shared" ca="1" si="4"/>
        <v>0</v>
      </c>
    </row>
    <row r="140" spans="1:13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>
        <f t="shared" ca="1" si="4"/>
        <v>0</v>
      </c>
    </row>
    <row r="141" spans="1:13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54">
        <f ca="1">IFERROR(
    OFFSET(錠剤_PTP!$M$5,
           MATCH(D141, 錠剤_PTP!$D$5:$D$999, 0) - 1,
           0),
"")</f>
        <v>0</v>
      </c>
      <c r="L141" s="54">
        <f ca="1">IFERROR(
    OFFSET(錠剤_バラ!$M$5,
           MATCH(D141, 錠剤_バラ!$D$5:$D$999, 0) - 1,
           0),
"")</f>
        <v>0</v>
      </c>
      <c r="M141" s="54">
        <f t="shared" ca="1" si="4"/>
        <v>0</v>
      </c>
    </row>
    <row r="142" spans="1:13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t="shared" ca="1" si="4"/>
        <v>0</v>
      </c>
    </row>
    <row r="143" spans="1:13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t="shared" ca="1" si="4"/>
        <v>0</v>
      </c>
    </row>
    <row r="144" spans="1:13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t="shared" ca="1" si="4"/>
        <v>0</v>
      </c>
    </row>
    <row r="145" spans="1:13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t="shared" ca="1" si="4"/>
        <v>0</v>
      </c>
    </row>
    <row r="146" spans="1:13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t="shared" ca="1" si="4"/>
        <v>0</v>
      </c>
    </row>
    <row r="147" spans="1:13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t="shared" ca="1" si="4"/>
        <v>0</v>
      </c>
    </row>
    <row r="148" spans="1:13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t="shared" ca="1" si="4"/>
        <v>0</v>
      </c>
    </row>
    <row r="149" spans="1:13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t="shared" ca="1" si="4"/>
        <v>0</v>
      </c>
    </row>
    <row r="150" spans="1:13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54">
        <f ca="1">IFERROR(
    OFFSET(錠剤_PTP!$M$5,
           MATCH(D150, 錠剤_PTP!$D$5:$D$999, 0) - 1,
           0),
"")</f>
        <v>0</v>
      </c>
      <c r="L150" s="54">
        <f ca="1">IFERROR(
    OFFSET(錠剤_バラ!$M$5,
           MATCH(D150, 錠剤_バラ!$D$5:$D$999, 0) - 1,
           0),
"")</f>
        <v>0</v>
      </c>
      <c r="M150" s="54">
        <f t="shared" ca="1" si="4"/>
        <v>0</v>
      </c>
    </row>
    <row r="151" spans="1:13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54">
        <f ca="1">IFERROR(
    OFFSET(錠剤_PTP!$M$5,
           MATCH(D151, 錠剤_PTP!$D$5:$D$999, 0) - 1,
           0),
"")</f>
        <v>0</v>
      </c>
      <c r="L151" s="54">
        <f ca="1">IFERROR(
    OFFSET(錠剤_バラ!$M$5,
           MATCH(D151, 錠剤_バラ!$D$5:$D$999, 0) - 1,
           0),
"")</f>
        <v>0</v>
      </c>
      <c r="M151" s="54">
        <f t="shared" ca="1" si="4"/>
        <v>0</v>
      </c>
    </row>
    <row r="152" spans="1:13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t="shared" ca="1" si="4"/>
        <v>0</v>
      </c>
    </row>
    <row r="153" spans="1:13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54">
        <f ca="1">IFERROR(
    OFFSET(錠剤_PTP!$M$5,
           MATCH(D153, 錠剤_PTP!$D$5:$D$999, 0) - 1,
           0),
"")</f>
        <v>0</v>
      </c>
      <c r="L153" s="54" t="str">
        <f ca="1">IFERROR(
    OFFSET(錠剤_バラ!$M$5,
           MATCH(D153, 錠剤_バラ!$D$5:$D$999, 0) - 1,
           0),
"")</f>
        <v/>
      </c>
      <c r="M153" s="54">
        <f t="shared" ca="1" si="4"/>
        <v>0</v>
      </c>
    </row>
    <row r="154" spans="1:13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54">
        <f ca="1">IFERROR(
    OFFSET(錠剤_PTP!$M$5,
           MATCH(D154, 錠剤_PTP!$D$5:$D$999, 0) - 1,
           0),
"")</f>
        <v>0</v>
      </c>
      <c r="L154" s="54" t="str">
        <f ca="1">IFERROR(
    OFFSET(錠剤_バラ!$M$5,
           MATCH(D154, 錠剤_バラ!$D$5:$D$999, 0) - 1,
           0),
"")</f>
        <v/>
      </c>
      <c r="M154" s="54">
        <f t="shared" ca="1" si="4"/>
        <v>0</v>
      </c>
    </row>
    <row r="155" spans="1:13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>
        <f t="shared" ca="1" si="4"/>
        <v>0</v>
      </c>
    </row>
    <row r="156" spans="1:13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t="shared" ca="1" si="4"/>
        <v>0</v>
      </c>
    </row>
    <row r="157" spans="1:13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t="shared" ca="1" si="4"/>
        <v>0</v>
      </c>
    </row>
    <row r="158" spans="1:13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t="shared" ca="1" si="4"/>
        <v>0</v>
      </c>
    </row>
    <row r="159" spans="1:13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539</v>
      </c>
      <c r="B159" s="27">
        <f t="shared" si="5"/>
        <v>155</v>
      </c>
      <c r="C159" s="27">
        <f ca="1">IF($A159="","",OFFSET(統合マスタ!$B$4,MATCH($A159,統合マスタ!$AC$5:$AC$1500,0),0))</f>
        <v>539</v>
      </c>
      <c r="D159" s="27" t="str">
        <f ca="1">IF($A159="","",OFFSET(統合マスタ!$C$4,MATCH($A159,統合マスタ!$AC$5:$AC$1500,0),0))</f>
        <v>フォリアミン錠５ｍｇ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>
        <f t="shared" ca="1" si="4"/>
        <v>0</v>
      </c>
    </row>
    <row r="160" spans="1:13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547</v>
      </c>
      <c r="B160" s="27">
        <f t="shared" si="5"/>
        <v>156</v>
      </c>
      <c r="C160" s="27">
        <f ca="1">IF($A160="","",OFFSET(統合マスタ!$B$4,MATCH($A160,統合マスタ!$AC$5:$AC$1500,0),0))</f>
        <v>547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t="shared" ca="1" si="4"/>
        <v>0</v>
      </c>
    </row>
    <row r="161" spans="1:13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548</v>
      </c>
      <c r="B161" s="27">
        <f t="shared" si="5"/>
        <v>157</v>
      </c>
      <c r="C161" s="27">
        <f ca="1">IF($A161="","",OFFSET(統合マスタ!$B$4,MATCH($A161,統合マスタ!$AC$5:$AC$1500,0),0))</f>
        <v>548</v>
      </c>
      <c r="D161" s="27" t="str">
        <f ca="1">IF($A161="","",OFFSET(統合マスタ!$C$4,MATCH($A161,統合マスタ!$AC$5:$AC$1500,0),0))</f>
        <v>プラバスタチンＮａ錠５ｍｇ「サワイ」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t="shared" ca="1" si="4"/>
        <v>0</v>
      </c>
    </row>
    <row r="162" spans="1:13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555</v>
      </c>
      <c r="B162" s="27">
        <f t="shared" si="5"/>
        <v>158</v>
      </c>
      <c r="C162" s="27">
        <f ca="1">IF($A162="","",OFFSET(統合マスタ!$B$4,MATCH($A162,統合マスタ!$AC$5:$AC$1500,0),0))</f>
        <v>555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54" t="str">
        <f ca="1">IFERROR(
    OFFSET(錠剤_PTP!$M$5,
           MATCH(D162, 錠剤_PTP!$D$5:$D$999, 0) - 1,
           0),
"")</f>
        <v/>
      </c>
      <c r="L162" s="54" t="str">
        <f ca="1">IFERROR(
    OFFSET(錠剤_バラ!$M$5,
           MATCH(D162, 錠剤_バラ!$D$5:$D$999, 0) - 1,
           0),
"")</f>
        <v/>
      </c>
      <c r="M162" s="54">
        <f t="shared" ca="1" si="4"/>
        <v>0</v>
      </c>
    </row>
    <row r="163" spans="1:13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556</v>
      </c>
      <c r="B163" s="27">
        <f t="shared" si="5"/>
        <v>159</v>
      </c>
      <c r="C163" s="27">
        <f ca="1">IF($A163="","",OFFSET(統合マスタ!$B$4,MATCH($A163,統合マスタ!$AC$5:$AC$1500,0),0))</f>
        <v>556</v>
      </c>
      <c r="D163" s="27" t="str">
        <f ca="1">IF($A163="","",OFFSET(統合マスタ!$C$4,MATCH($A163,統合マスタ!$AC$5:$AC$1500,0),0))</f>
        <v>フルニトラゼパム錠１ｍｇ「アメル」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54" t="str">
        <f ca="1">IFERROR(
    OFFSET(錠剤_PTP!$M$5,
           MATCH(D163, 錠剤_PTP!$D$5:$D$999, 0) - 1,
           0),
"")</f>
        <v/>
      </c>
      <c r="L163" s="54" t="str">
        <f ca="1">IFERROR(
    OFFSET(錠剤_バラ!$M$5,
           MATCH(D163, 錠剤_バラ!$D$5:$D$999, 0) - 1,
           0),
"")</f>
        <v/>
      </c>
      <c r="M163" s="54">
        <f t="shared" ca="1" si="4"/>
        <v>0</v>
      </c>
    </row>
    <row r="164" spans="1:13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557</v>
      </c>
      <c r="B164" s="27">
        <f t="shared" si="5"/>
        <v>160</v>
      </c>
      <c r="C164" s="27">
        <f ca="1">IF($A164="","",OFFSET(統合マスタ!$B$4,MATCH($A164,統合マスタ!$AC$5:$AC$1500,0),0))</f>
        <v>557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54" t="str">
        <f ca="1">IFERROR(
    OFFSET(錠剤_PTP!$M$5,
           MATCH(D164, 錠剤_PTP!$D$5:$D$999, 0) - 1,
           0),
"")</f>
        <v/>
      </c>
      <c r="L164" s="54" t="str">
        <f ca="1">IFERROR(
    OFFSET(錠剤_バラ!$M$5,
           MATCH(D164, 錠剤_バラ!$D$5:$D$999, 0) - 1,
           0),
"")</f>
        <v/>
      </c>
      <c r="M164" s="54">
        <f t="shared" ca="1" si="4"/>
        <v>0</v>
      </c>
    </row>
    <row r="165" spans="1:13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558</v>
      </c>
      <c r="B165" s="27">
        <f t="shared" si="5"/>
        <v>161</v>
      </c>
      <c r="C165" s="27">
        <f ca="1">IF($A165="","",OFFSET(統合マスタ!$B$4,MATCH($A165,統合マスタ!$AC$5:$AC$1500,0),0))</f>
        <v>558</v>
      </c>
      <c r="D165" s="27" t="str">
        <f ca="1">IF($A165="","",OFFSET(統合マスタ!$C$4,MATCH($A165,統合マスタ!$AC$5:$AC$1500,0),0))</f>
        <v>フルニトラゼパム錠２ｍｇ「アメル」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3</v>
      </c>
      <c r="G165" s="27" t="str">
        <f ca="1">IF($A165="","",OFFSET(統合マスタ!$E$4,MATCH($A165,統合マスタ!$AC$5:$AC$1500,0),0))</f>
        <v>バラ</v>
      </c>
      <c r="H165" s="27" t="str">
        <f ca="1">IF($A165="","",OFFSET(統合マスタ!$F$4,MATCH($A165,統合マスタ!$AC$5:$AC$1500,0),0))</f>
        <v>１０００Ｔ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外用.臨時.散薬ヒート</v>
      </c>
      <c r="K165" s="54" t="str">
        <f ca="1">IFERROR(
    OFFSET(錠剤_PTP!$M$5,
           MATCH(D165, 錠剤_PTP!$D$5:$D$999, 0) - 1,
           0),
"")</f>
        <v/>
      </c>
      <c r="L165" s="54" t="str">
        <f ca="1">IFERROR(
    OFFSET(錠剤_バラ!$M$5,
           MATCH(D165, 錠剤_バラ!$D$5:$D$999, 0) - 1,
           0),
"")</f>
        <v/>
      </c>
      <c r="M165" s="54">
        <f t="shared" ca="1" si="4"/>
        <v>0</v>
      </c>
    </row>
    <row r="166" spans="1:13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562</v>
      </c>
      <c r="B166" s="27">
        <f t="shared" si="5"/>
        <v>162</v>
      </c>
      <c r="C166" s="27">
        <f ca="1">IF($A166="","",OFFSET(統合マスタ!$B$4,MATCH($A166,統合マスタ!$AC$5:$AC$1500,0),0))</f>
        <v>562</v>
      </c>
      <c r="D166" s="27" t="str">
        <f ca="1">IF($A166="","",OFFSET(統合マスタ!$C$4,MATCH($A166,統合マスタ!$AC$5:$AC$1500,0),0))</f>
        <v>プレドニゾロン錠５ｍｇ「ＶＴＲＳ」　　　　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>
        <f t="shared" ca="1" si="4"/>
        <v>0</v>
      </c>
    </row>
    <row r="167" spans="1:13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565</v>
      </c>
      <c r="B167" s="27">
        <f t="shared" si="5"/>
        <v>163</v>
      </c>
      <c r="C167" s="27">
        <f ca="1">IF($A167="","",OFFSET(統合マスタ!$B$4,MATCH($A167,統合マスタ!$AC$5:$AC$1500,0),0))</f>
        <v>565</v>
      </c>
      <c r="D167" s="27" t="str">
        <f ca="1">IF($A167="","",OFFSET(統合マスタ!$C$4,MATCH($A167,統合マスタ!$AC$5:$AC$1500,0),0))</f>
        <v>フロセミド錠２０ｍｇ「ＮＩＧ」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バラ</v>
      </c>
      <c r="H167" s="27" t="str">
        <f ca="1">IF($A167="","",OFFSET(統合マスタ!$F$4,MATCH($A167,統合マスタ!$AC$5:$AC$1500,0),0))</f>
        <v>１２００錠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t="shared" ca="1" si="4"/>
        <v>0</v>
      </c>
    </row>
    <row r="168" spans="1:13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568</v>
      </c>
      <c r="B168" s="27">
        <f t="shared" si="5"/>
        <v>164</v>
      </c>
      <c r="C168" s="27">
        <f ca="1">IF($A168="","",OFFSET(統合マスタ!$B$4,MATCH($A168,統合マスタ!$AC$5:$AC$1500,0),0))</f>
        <v>568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ＰＴＰ</v>
      </c>
      <c r="H168" s="27" t="str">
        <f ca="1">IF($A168="","",OFFSET(統合マスタ!$F$4,MATCH($A168,統合マスタ!$AC$5:$AC$1500,0),0))</f>
        <v>１０００Ｔ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t="shared" ca="1" si="4"/>
        <v>0</v>
      </c>
    </row>
    <row r="169" spans="1:13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569</v>
      </c>
      <c r="B169" s="27">
        <f t="shared" si="5"/>
        <v>165</v>
      </c>
      <c r="C169" s="27">
        <f ca="1">IF($A169="","",OFFSET(統合マスタ!$B$4,MATCH($A169,統合マスタ!$AC$5:$AC$1500,0),0))</f>
        <v>569</v>
      </c>
      <c r="D169" s="27" t="str">
        <f ca="1">IF($A169="","",OFFSET(統合マスタ!$C$4,MATCH($A169,統合マスタ!$AC$5:$AC$1500,0),0))</f>
        <v>ブロチゾラム錠０．２５ｍｇ「ヨシトミ」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バラ</v>
      </c>
      <c r="H169" s="27" t="str">
        <f ca="1">IF($A169="","",OFFSET(統合マスタ!$F$4,MATCH($A169,統合マスタ!$AC$5:$AC$1500,0),0))</f>
        <v>５００Ｔ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t="shared" ca="1" si="4"/>
        <v>0</v>
      </c>
    </row>
    <row r="170" spans="1:13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577</v>
      </c>
      <c r="B170" s="27">
        <f t="shared" si="5"/>
        <v>166</v>
      </c>
      <c r="C170" s="27">
        <f ca="1">IF($A170="","",OFFSET(統合マスタ!$B$4,MATCH($A170,統合マスタ!$AC$5:$AC$1500,0),0))</f>
        <v>577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ＰＴＰ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54">
        <f ca="1">IFERROR(
    OFFSET(錠剤_PTP!$M$5,
           MATCH(D170, 錠剤_PTP!$D$5:$D$999, 0) - 1,
           0),
"")</f>
        <v>0</v>
      </c>
      <c r="L170" s="54" t="str">
        <f ca="1">IFERROR(
    OFFSET(錠剤_バラ!$M$5,
           MATCH(D170, 錠剤_バラ!$D$5:$D$999, 0) - 1,
           0),
"")</f>
        <v/>
      </c>
      <c r="M170" s="54">
        <f t="shared" ca="1" si="4"/>
        <v>0</v>
      </c>
    </row>
    <row r="171" spans="1:13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578</v>
      </c>
      <c r="B171" s="27">
        <f t="shared" si="5"/>
        <v>167</v>
      </c>
      <c r="C171" s="27">
        <f ca="1">IF($A171="","",OFFSET(統合マスタ!$B$4,MATCH($A171,統合マスタ!$AC$5:$AC$1500,0),0))</f>
        <v>578</v>
      </c>
      <c r="D171" s="27" t="str">
        <f ca="1">IF($A171="","",OFFSET(統合マスタ!$C$4,MATCH($A171,統合マスタ!$AC$5:$AC$1500,0),0))</f>
        <v>プロピベリン塩酸塩錠１０ｍｇ「ＮＩＧ」　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1</v>
      </c>
      <c r="G171" s="27" t="str">
        <f ca="1">IF($A171="","",OFFSET(統合マスタ!$E$4,MATCH($A171,統合マスタ!$AC$5:$AC$1500,0),0))</f>
        <v>バラ</v>
      </c>
      <c r="H171" s="27" t="str">
        <f ca="1">IF($A171="","",OFFSET(統合マスタ!$F$4,MATCH($A171,統合マスタ!$AC$5:$AC$1500,0),0))</f>
        <v>５００Ｔ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</v>
      </c>
      <c r="K171" s="54">
        <f ca="1">IFERROR(
    OFFSET(錠剤_PTP!$M$5,
           MATCH(D171, 錠剤_PTP!$D$5:$D$999, 0) - 1,
           0),
"")</f>
        <v>0</v>
      </c>
      <c r="L171" s="54" t="str">
        <f ca="1">IFERROR(
    OFFSET(錠剤_バラ!$M$5,
           MATCH(D171, 錠剤_バラ!$D$5:$D$999, 0) - 1,
           0),
"")</f>
        <v/>
      </c>
      <c r="M171" s="54">
        <f t="shared" ca="1" si="4"/>
        <v>0</v>
      </c>
    </row>
    <row r="172" spans="1:13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579</v>
      </c>
      <c r="B172" s="27">
        <f t="shared" si="5"/>
        <v>168</v>
      </c>
      <c r="C172" s="27">
        <f ca="1">IF($A172="","",OFFSET(統合マスタ!$B$4,MATCH($A172,統合マスタ!$AC$5:$AC$1500,0),0))</f>
        <v>579</v>
      </c>
      <c r="D172" s="27" t="str">
        <f ca="1">IF($A172="","",OFFSET(統合マスタ!$C$4,MATCH($A172,統合マスタ!$AC$5:$AC$1500,0),0))</f>
        <v>プロマックＤ錠７５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１４０Ｔ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54" t="str">
        <f ca="1">IFERROR(
    OFFSET(錠剤_PTP!$M$5,
           MATCH(D172, 錠剤_PTP!$D$5:$D$999, 0) - 1,
           0),
"")</f>
        <v/>
      </c>
      <c r="L172" s="54">
        <f ca="1">IFERROR(
    OFFSET(錠剤_バラ!$M$5,
           MATCH(D172, 錠剤_バラ!$D$5:$D$999, 0) - 1,
           0),
"")</f>
        <v>0</v>
      </c>
      <c r="M172" s="54">
        <f t="shared" ca="1" si="4"/>
        <v>0</v>
      </c>
    </row>
    <row r="173" spans="1:13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581</v>
      </c>
      <c r="B173" s="27">
        <f t="shared" si="5"/>
        <v>169</v>
      </c>
      <c r="C173" s="27">
        <f ca="1">IF($A173="","",OFFSET(統合マスタ!$B$4,MATCH($A173,統合マスタ!$AC$5:$AC$1500,0),0))</f>
        <v>581</v>
      </c>
      <c r="D173" s="27" t="str">
        <f ca="1">IF($A173="","",OFFSET(統合マスタ!$C$4,MATCH($A173,統合マスタ!$AC$5:$AC$1500,0),0))</f>
        <v>ブロムヘキシン塩酸塩錠４ｍｇ「トーワ」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普通薬バラ</v>
      </c>
      <c r="K173" s="54" t="str">
        <f ca="1">IFERROR(
    OFFSET(錠剤_PTP!$M$5,
           MATCH(D173, 錠剤_PTP!$D$5:$D$999, 0) - 1,
           0),
"")</f>
        <v/>
      </c>
      <c r="L173" s="54">
        <f ca="1">IFERROR(
    OFFSET(錠剤_バラ!$M$5,
           MATCH(D173, 錠剤_バラ!$D$5:$D$999, 0) - 1,
           0),
"")</f>
        <v>0</v>
      </c>
      <c r="M173" s="54">
        <f t="shared" ca="1" si="4"/>
        <v>0</v>
      </c>
    </row>
    <row r="174" spans="1:13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584</v>
      </c>
      <c r="B174" s="27">
        <f t="shared" si="5"/>
        <v>170</v>
      </c>
      <c r="C174" s="27">
        <f ca="1">IF($A174="","",OFFSET(統合マスタ!$B$4,MATCH($A174,統合マスタ!$AC$5:$AC$1500,0),0))</f>
        <v>584</v>
      </c>
      <c r="D174" s="27" t="str">
        <f ca="1">IF($A174="","",OFFSET(統合マスタ!$C$4,MATCH($A174,統合マスタ!$AC$5:$AC$1500,0),0))</f>
        <v>ベオーパ錠５０ｍｇ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>調剤棚　＆　普通薬バラ</v>
      </c>
      <c r="K174" s="54">
        <f ca="1">IFERROR(
    OFFSET(錠剤_PTP!$M$5,
           MATCH(D174, 錠剤_PTP!$D$5:$D$999, 0) - 1,
           0),
"")</f>
        <v>0</v>
      </c>
      <c r="L174" s="54">
        <f ca="1">IFERROR(
    OFFSET(錠剤_バラ!$M$5,
           MATCH(D174, 錠剤_バラ!$D$5:$D$999, 0) - 1,
           0),
"")</f>
        <v>0</v>
      </c>
      <c r="M174" s="54">
        <f t="shared" ca="1" si="4"/>
        <v>0</v>
      </c>
    </row>
    <row r="175" spans="1:13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587</v>
      </c>
      <c r="B175" s="27">
        <f t="shared" si="5"/>
        <v>171</v>
      </c>
      <c r="C175" s="27">
        <f ca="1">IF($A175="","",OFFSET(統合マスタ!$B$4,MATCH($A175,統合マスタ!$AC$5:$AC$1500,0),0))</f>
        <v>587</v>
      </c>
      <c r="D175" s="27" t="str">
        <f ca="1">IF($A175="","",OFFSET(統合マスタ!$C$4,MATCH($A175,統合マスタ!$AC$5:$AC$1500,0),0))</f>
        <v>ベザフィブラートＳＲ錠２００ｍｇ「日医工」　　　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25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　＆　普通薬バラ</v>
      </c>
      <c r="K175" s="54">
        <f ca="1">IFERROR(
    OFFSET(錠剤_PTP!$M$5,
           MATCH(D175, 錠剤_PTP!$D$5:$D$999, 0) - 1,
           0),
"")</f>
        <v>0</v>
      </c>
      <c r="L175" s="54">
        <f ca="1">IFERROR(
    OFFSET(錠剤_バラ!$M$5,
           MATCH(D175, 錠剤_バラ!$D$5:$D$999, 0) - 1,
           0),
"")</f>
        <v>0</v>
      </c>
      <c r="M175" s="54">
        <f t="shared" ca="1" si="4"/>
        <v>0</v>
      </c>
    </row>
    <row r="176" spans="1:13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600</v>
      </c>
      <c r="B176" s="27">
        <f t="shared" si="5"/>
        <v>172</v>
      </c>
      <c r="C176" s="27">
        <f ca="1">IF($A176="","",OFFSET(統合マスタ!$B$4,MATCH($A176,統合マスタ!$AC$5:$AC$1500,0),0))</f>
        <v>600</v>
      </c>
      <c r="D176" s="27" t="str">
        <f ca="1">IF($A176="","",OFFSET(統合マスタ!$C$4,MATCH($A176,統合マスタ!$AC$5:$AC$1500,0),0))</f>
        <v>ベルソムラ錠１５ｍｇ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５００Ｔ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54">
        <f ca="1">IFERROR(
    OFFSET(錠剤_PTP!$M$5,
           MATCH(D176, 錠剤_PTP!$D$5:$D$999, 0) - 1,
           0),
"")</f>
        <v>0</v>
      </c>
      <c r="L176" s="54" t="str">
        <f ca="1">IFERROR(
    OFFSET(錠剤_バラ!$M$5,
           MATCH(D176, 錠剤_バラ!$D$5:$D$999, 0) - 1,
           0),
"")</f>
        <v/>
      </c>
      <c r="M176" s="54">
        <f t="shared" ca="1" si="4"/>
        <v>0</v>
      </c>
    </row>
    <row r="177" spans="1:13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601</v>
      </c>
      <c r="B177" s="27">
        <f t="shared" si="5"/>
        <v>173</v>
      </c>
      <c r="C177" s="27">
        <f ca="1">IF($A177="","",OFFSET(統合マスタ!$B$4,MATCH($A177,統合マスタ!$AC$5:$AC$1500,0),0))</f>
        <v>601</v>
      </c>
      <c r="D177" s="27" t="str">
        <f ca="1">IF($A177="","",OFFSET(統合マスタ!$C$4,MATCH($A177,統合マスタ!$AC$5:$AC$1500,0),0))</f>
        <v>ベルソムラ錠２０ｍｇ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1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</v>
      </c>
      <c r="K177" s="54">
        <f ca="1">IFERROR(
    OFFSET(錠剤_PTP!$M$5,
           MATCH(D177, 錠剤_PTP!$D$5:$D$999, 0) - 1,
           0),
"")</f>
        <v>0</v>
      </c>
      <c r="L177" s="54" t="str">
        <f ca="1">IFERROR(
    OFFSET(錠剤_バラ!$M$5,
           MATCH(D177, 錠剤_バラ!$D$5:$D$999, 0) - 1,
           0),
"")</f>
        <v/>
      </c>
      <c r="M177" s="54">
        <f t="shared" ca="1" si="4"/>
        <v>0</v>
      </c>
    </row>
    <row r="178" spans="1:13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602</v>
      </c>
      <c r="B178" s="27">
        <f t="shared" si="5"/>
        <v>174</v>
      </c>
      <c r="C178" s="27">
        <f ca="1">IF($A178="","",OFFSET(統合マスタ!$B$4,MATCH($A178,統合マスタ!$AC$5:$AC$1500,0),0))</f>
        <v>602</v>
      </c>
      <c r="D178" s="27" t="str">
        <f ca="1">IF($A178="","",OFFSET(統合マスタ!$C$4,MATCH($A178,統合マスタ!$AC$5:$AC$1500,0),0))</f>
        <v>ヘルベッサー錠３０　　　　　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普通薬バラ</v>
      </c>
      <c r="K178" s="54" t="str">
        <f ca="1">IFERROR(
    OFFSET(錠剤_PTP!$M$5,
           MATCH(D178, 錠剤_PTP!$D$5:$D$999, 0) - 1,
           0),
"")</f>
        <v/>
      </c>
      <c r="L178" s="54">
        <f ca="1">IFERROR(
    OFFSET(錠剤_バラ!$M$5,
           MATCH(D178, 錠剤_バラ!$D$5:$D$999, 0) - 1,
           0),
"")</f>
        <v>0</v>
      </c>
      <c r="M178" s="54">
        <f t="shared" ca="1" si="4"/>
        <v>0</v>
      </c>
    </row>
    <row r="179" spans="1:13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605</v>
      </c>
      <c r="B179" s="27">
        <f t="shared" si="5"/>
        <v>175</v>
      </c>
      <c r="C179" s="27">
        <f ca="1">IF($A179="","",OFFSET(統合マスタ!$B$4,MATCH($A179,統合マスタ!$AC$5:$AC$1500,0),0))</f>
        <v>605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t="shared" ca="1" si="4"/>
        <v>0</v>
      </c>
    </row>
    <row r="180" spans="1:13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606</v>
      </c>
      <c r="B180" s="27">
        <f t="shared" si="5"/>
        <v>176</v>
      </c>
      <c r="C180" s="27">
        <f ca="1">IF($A180="","",OFFSET(統合マスタ!$B$4,MATCH($A180,統合マスタ!$AC$5:$AC$1500,0),0))</f>
        <v>606</v>
      </c>
      <c r="D180" s="27" t="str">
        <f ca="1">IF($A180="","",OFFSET(統合マスタ!$C$4,MATCH($A180,統合マスタ!$AC$5:$AC$1500,0),0))</f>
        <v>ベンザリン錠５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１０００Ｔ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t="shared" ca="1" si="4"/>
        <v>0</v>
      </c>
    </row>
    <row r="181" spans="1:13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611</v>
      </c>
      <c r="B181" s="27">
        <f t="shared" si="5"/>
        <v>177</v>
      </c>
      <c r="C181" s="27">
        <f ca="1">IF($A181="","",OFFSET(統合マスタ!$B$4,MATCH($A181,統合マスタ!$AC$5:$AC$1500,0),0))</f>
        <v>611</v>
      </c>
      <c r="D181" s="27" t="str">
        <f ca="1">IF($A181="","",OFFSET(統合マスタ!$C$4,MATCH($A181,統合マスタ!$AC$5:$AC$1500,0),0))</f>
        <v>ボグリボーズＯＤ錠０．２ｍｇ　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54">
        <f ca="1">IFERROR(
    OFFSET(錠剤_PTP!$M$5,
           MATCH(D181, 錠剤_PTP!$D$5:$D$999, 0) - 1,
           0),
"")</f>
        <v>0</v>
      </c>
      <c r="L181" s="54">
        <f ca="1">IFERROR(
    OFFSET(錠剤_バラ!$M$5,
           MATCH(D181, 錠剤_バラ!$D$5:$D$999, 0) - 1,
           0),
"")</f>
        <v>0</v>
      </c>
      <c r="M181" s="54">
        <f t="shared" ca="1" si="4"/>
        <v>0</v>
      </c>
    </row>
    <row r="182" spans="1:13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612</v>
      </c>
      <c r="B182" s="27">
        <f t="shared" si="5"/>
        <v>178</v>
      </c>
      <c r="C182" s="27">
        <f ca="1">IF($A182="","",OFFSET(統合マスタ!$B$4,MATCH($A182,統合マスタ!$AC$5:$AC$1500,0),0))</f>
        <v>612</v>
      </c>
      <c r="D182" s="27" t="str">
        <f ca="1">IF($A182="","",OFFSET(統合マスタ!$C$4,MATCH($A182,統合マスタ!$AC$5:$AC$1500,0),0))</f>
        <v>ボグリボーズＯＤ錠０．２ｍｇ「トーワ」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54">
        <f ca="1">IFERROR(
    OFFSET(錠剤_PTP!$M$5,
           MATCH(D182, 錠剤_PTP!$D$5:$D$999, 0) - 1,
           0),
"")</f>
        <v>0</v>
      </c>
      <c r="L182" s="54">
        <f ca="1">IFERROR(
    OFFSET(錠剤_バラ!$M$5,
           MATCH(D182, 錠剤_バラ!$D$5:$D$999, 0) - 1,
           0),
"")</f>
        <v>0</v>
      </c>
      <c r="M182" s="54">
        <f t="shared" ca="1" si="4"/>
        <v>0</v>
      </c>
    </row>
    <row r="183" spans="1:13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627</v>
      </c>
      <c r="B183" s="27">
        <f t="shared" si="5"/>
        <v>179</v>
      </c>
      <c r="C183" s="27">
        <f ca="1">IF($A183="","",OFFSET(統合マスタ!$B$4,MATCH($A183,統合マスタ!$AC$5:$AC$1500,0),0))</f>
        <v>627</v>
      </c>
      <c r="D183" s="27" t="str">
        <f ca="1">IF($A183="","",OFFSET(統合マスタ!$C$4,MATCH($A183,統合マスタ!$AC$5:$AC$1500,0),0))</f>
        <v>マイスタン錠５ｍｇ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バラ</v>
      </c>
      <c r="H183" s="27" t="str">
        <f ca="1">IF($A183="","",OFFSET(統合マスタ!$F$4,MATCH($A183,統合マスタ!$AC$5:$AC$1500,0),0))</f>
        <v>５００Ｔ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54">
        <f ca="1">IFERROR(
    OFFSET(錠剤_PTP!$M$5,
           MATCH(D183, 錠剤_PTP!$D$5:$D$999, 0) - 1,
           0),
"")</f>
        <v>0</v>
      </c>
      <c r="L183" s="54">
        <f ca="1">IFERROR(
    OFFSET(錠剤_バラ!$M$5,
           MATCH(D183, 錠剤_バラ!$D$5:$D$999, 0) - 1,
           0),
"")</f>
        <v>0</v>
      </c>
      <c r="M183" s="54">
        <f t="shared" ca="1" si="4"/>
        <v>0</v>
      </c>
    </row>
    <row r="184" spans="1:13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628</v>
      </c>
      <c r="B184" s="27">
        <f t="shared" si="5"/>
        <v>180</v>
      </c>
      <c r="C184" s="27">
        <f ca="1">IF($A184="","",OFFSET(統合マスタ!$B$4,MATCH($A184,統合マスタ!$AC$5:$AC$1500,0),0))</f>
        <v>628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54">
        <f ca="1">IFERROR(
    OFFSET(錠剤_PTP!$M$5,
           MATCH(D184, 錠剤_PTP!$D$5:$D$999, 0) - 1,
           0),
"")</f>
        <v>0</v>
      </c>
      <c r="L184" s="54">
        <f ca="1">IFERROR(
    OFFSET(錠剤_バラ!$M$5,
           MATCH(D184, 錠剤_バラ!$D$5:$D$999, 0) - 1,
           0),
"")</f>
        <v>0</v>
      </c>
      <c r="M184" s="54">
        <f t="shared" ca="1" si="4"/>
        <v>0</v>
      </c>
    </row>
    <row r="185" spans="1:13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629</v>
      </c>
      <c r="B185" s="27">
        <f t="shared" si="5"/>
        <v>181</v>
      </c>
      <c r="C185" s="27">
        <f ca="1">IF($A185="","",OFFSET(統合マスタ!$B$4,MATCH($A185,統合マスタ!$AC$5:$AC$1500,0),0))</f>
        <v>629</v>
      </c>
      <c r="D185" s="27" t="str">
        <f ca="1">IF($A185="","",OFFSET(統合マスタ!$C$4,MATCH($A185,統合マスタ!$AC$5:$AC$1500,0),0))</f>
        <v>マイスリー錠５ｍｇ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バラ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>
        <f t="shared" ca="1" si="4"/>
        <v>0</v>
      </c>
    </row>
    <row r="186" spans="1:13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630</v>
      </c>
      <c r="B186" s="27">
        <f t="shared" si="5"/>
        <v>182</v>
      </c>
      <c r="C186" s="27">
        <f ca="1">IF($A186="","",OFFSET(統合マスタ!$B$4,MATCH($A186,統合マスタ!$AC$5:$AC$1500,0),0))</f>
        <v>630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>
        <f t="shared" ca="1" si="4"/>
        <v>0</v>
      </c>
    </row>
    <row r="187" spans="1:13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631</v>
      </c>
      <c r="B187" s="27">
        <f t="shared" si="5"/>
        <v>183</v>
      </c>
      <c r="C187" s="27">
        <f ca="1">IF($A187="","",OFFSET(統合マスタ!$B$4,MATCH($A187,統合マスタ!$AC$5:$AC$1500,0),0))</f>
        <v>631</v>
      </c>
      <c r="D187" s="27" t="str">
        <f ca="1">IF($A187="","",OFFSET(統合マスタ!$C$4,MATCH($A187,統合マスタ!$AC$5:$AC$1500,0),0))</f>
        <v>マグミット錠３３０ｍｇ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バラ</v>
      </c>
      <c r="H187" s="27" t="str">
        <f ca="1">IF($A187="","",OFFSET(統合マスタ!$F$4,MATCH($A187,統合マスタ!$AC$5:$AC$1500,0),0))</f>
        <v>１０００Ｔ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54">
        <f ca="1">IFERROR(
    OFFSET(錠剤_PTP!$M$5,
           MATCH(D187, 錠剤_PTP!$D$5:$D$999, 0) - 1,
           0),
"")</f>
        <v>0</v>
      </c>
      <c r="L187" s="54">
        <f ca="1">IFERROR(
    OFFSET(錠剤_バラ!$M$5,
           MATCH(D187, 錠剤_バラ!$D$5:$D$999, 0) - 1,
           0),
"")</f>
        <v>0</v>
      </c>
      <c r="M187" s="54">
        <f t="shared" ca="1" si="4"/>
        <v>0</v>
      </c>
    </row>
    <row r="188" spans="1:13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632</v>
      </c>
      <c r="B188" s="27">
        <f t="shared" si="5"/>
        <v>184</v>
      </c>
      <c r="C188" s="27">
        <f ca="1">IF($A188="","",OFFSET(統合マスタ!$B$4,MATCH($A188,統合マスタ!$AC$5:$AC$1500,0),0))</f>
        <v>632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54">
        <f ca="1">IFERROR(
    OFFSET(錠剤_PTP!$M$5,
           MATCH(D188, 錠剤_PTP!$D$5:$D$999, 0) - 1,
           0),
"")</f>
        <v>0</v>
      </c>
      <c r="L188" s="54">
        <f ca="1">IFERROR(
    OFFSET(錠剤_バラ!$M$5,
           MATCH(D188, 錠剤_バラ!$D$5:$D$999, 0) - 1,
           0),
"")</f>
        <v>0</v>
      </c>
      <c r="M188" s="54">
        <f t="shared" ca="1" si="4"/>
        <v>0</v>
      </c>
    </row>
    <row r="189" spans="1:13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633</v>
      </c>
      <c r="B189" s="27">
        <f t="shared" si="5"/>
        <v>185</v>
      </c>
      <c r="C189" s="27">
        <f ca="1">IF($A189="","",OFFSET(統合マスタ!$B$4,MATCH($A189,統合マスタ!$AC$5:$AC$1500,0),0))</f>
        <v>633</v>
      </c>
      <c r="D189" s="27" t="str">
        <f ca="1">IF($A189="","",OFFSET(統合マスタ!$C$4,MATCH($A189,統合マスタ!$AC$5:$AC$1500,0),0))</f>
        <v>マグミット錠５００ｍｇ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バラ</v>
      </c>
      <c r="H189" s="27" t="str">
        <f ca="1">IF($A189="","",OFFSET(統合マスタ!$F$4,MATCH($A189,統合マスタ!$AC$5:$AC$1500,0),0))</f>
        <v>５００Ｔ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54">
        <f ca="1">IFERROR(
    OFFSET(錠剤_PTP!$M$5,
           MATCH(D189, 錠剤_PTP!$D$5:$D$999, 0) - 1,
           0),
"")</f>
        <v>0</v>
      </c>
      <c r="L189" s="54">
        <f ca="1">IFERROR(
    OFFSET(錠剤_バラ!$M$5,
           MATCH(D189, 錠剤_バラ!$D$5:$D$999, 0) - 1,
           0),
"")</f>
        <v>0</v>
      </c>
      <c r="M189" s="54">
        <f t="shared" ca="1" si="4"/>
        <v>0</v>
      </c>
    </row>
    <row r="190" spans="1:13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635</v>
      </c>
      <c r="B190" s="27">
        <f t="shared" si="5"/>
        <v>186</v>
      </c>
      <c r="C190" s="27">
        <f ca="1">IF($A190="","",OFFSET(統合マスタ!$B$4,MATCH($A190,統合マスタ!$AC$5:$AC$1500,0),0))</f>
        <v>635</v>
      </c>
      <c r="D190" s="27" t="str">
        <f ca="1">IF($A190="","",OFFSET(統合マスタ!$C$4,MATCH($A190,統合マスタ!$AC$5:$AC$1500,0),0))</f>
        <v>マプロチリン塩酸塩錠１０ｍｇ「アメル」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>
        <f t="shared" ca="1" si="4"/>
        <v>0</v>
      </c>
    </row>
    <row r="191" spans="1:13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636</v>
      </c>
      <c r="B191" s="27">
        <f t="shared" si="5"/>
        <v>187</v>
      </c>
      <c r="C191" s="27">
        <f ca="1">IF($A191="","",OFFSET(統合マスタ!$B$4,MATCH($A191,統合マスタ!$AC$5:$AC$1500,0),0))</f>
        <v>636</v>
      </c>
      <c r="D191" s="27" t="str">
        <f ca="1">IF($A191="","",OFFSET(統合マスタ!$C$4,MATCH($A191,統合マスタ!$AC$5:$AC$1500,0),0))</f>
        <v>マプロチリン塩酸塩錠２５ｍｇ「アメル」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>
        <f t="shared" ca="1" si="4"/>
        <v>0</v>
      </c>
    </row>
    <row r="192" spans="1:13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638</v>
      </c>
      <c r="B192" s="27">
        <f t="shared" si="5"/>
        <v>188</v>
      </c>
      <c r="C192" s="27">
        <f ca="1">IF($A192="","",OFFSET(統合マスタ!$B$4,MATCH($A192,統合マスタ!$AC$5:$AC$1500,0),0))</f>
        <v>638</v>
      </c>
      <c r="D192" s="27" t="str">
        <f ca="1">IF($A192="","",OFFSET(統合マスタ!$C$4,MATCH($A192,統合マスタ!$AC$5:$AC$1500,0),0))</f>
        <v>ミチグリニドＣａ・ＯＤ錠１０ｍｇ「三和」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普通薬バラ</v>
      </c>
      <c r="K192" s="54" t="str">
        <f ca="1">IFERROR(
    OFFSET(錠剤_PTP!$M$5,
           MATCH(D192, 錠剤_PTP!$D$5:$D$999, 0) - 1,
           0),
"")</f>
        <v/>
      </c>
      <c r="L192" s="54">
        <f ca="1">IFERROR(
    OFFSET(錠剤_バラ!$M$5,
           MATCH(D192, 錠剤_バラ!$D$5:$D$999, 0) - 1,
           0),
"")</f>
        <v>0</v>
      </c>
      <c r="M192" s="54">
        <f t="shared" ca="1" si="4"/>
        <v>0</v>
      </c>
    </row>
    <row r="193" spans="1:13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639</v>
      </c>
      <c r="B193" s="27">
        <f t="shared" si="5"/>
        <v>189</v>
      </c>
      <c r="C193" s="27">
        <f ca="1">IF($A193="","",OFFSET(統合マスタ!$B$4,MATCH($A193,統合マスタ!$AC$5:$AC$1500,0),0))</f>
        <v>639</v>
      </c>
      <c r="D193" s="27" t="str">
        <f ca="1">IF($A193="","",OFFSET(統合マスタ!$C$4,MATCH($A193,統合マスタ!$AC$5:$AC$1500,0),0))</f>
        <v>ミドドリン塩酸塩錠２ｍｇ「トーワ」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１００Ｔ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>
        <f t="shared" ca="1" si="4"/>
        <v>0</v>
      </c>
    </row>
    <row r="194" spans="1:13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645</v>
      </c>
      <c r="B194" s="27">
        <f t="shared" si="5"/>
        <v>190</v>
      </c>
      <c r="C194" s="27">
        <f ca="1">IF($A194="","",OFFSET(統合マスタ!$B$4,MATCH($A194,統合マスタ!$AC$5:$AC$1500,0),0))</f>
        <v>645</v>
      </c>
      <c r="D194" s="27" t="str">
        <f ca="1">IF($A194="","",OFFSET(統合マスタ!$C$4,MATCH($A194,統合マスタ!$AC$5:$AC$1500,0),0))</f>
        <v>メイラックス錠１ｍｇ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t="shared" ca="1" si="4"/>
        <v>0</v>
      </c>
    </row>
    <row r="195" spans="1:13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648</v>
      </c>
      <c r="B195" s="27">
        <f t="shared" si="5"/>
        <v>191</v>
      </c>
      <c r="C195" s="27">
        <f ca="1">IF($A195="","",OFFSET(統合マスタ!$B$4,MATCH($A195,統合マスタ!$AC$5:$AC$1500,0),0))</f>
        <v>648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t="shared" ca="1" si="4"/>
        <v>0</v>
      </c>
    </row>
    <row r="196" spans="1:13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649</v>
      </c>
      <c r="B196" s="27">
        <f t="shared" si="5"/>
        <v>192</v>
      </c>
      <c r="C196" s="27">
        <f ca="1">IF($A196="","",OFFSET(統合マスタ!$B$4,MATCH($A196,統合マスタ!$AC$5:$AC$1500,0),0))</f>
        <v>649</v>
      </c>
      <c r="D196" s="27" t="str">
        <f ca="1">IF($A196="","",OFFSET(統合マスタ!$C$4,MATCH($A196,統合マスタ!$AC$5:$AC$1500,0),0))</f>
        <v>メコバラミン錠５００「トーワ」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t="shared" ca="1" si="4"/>
        <v>0</v>
      </c>
    </row>
    <row r="197" spans="1:13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661</v>
      </c>
      <c r="B197" s="27">
        <f t="shared" si="5"/>
        <v>193</v>
      </c>
      <c r="C197" s="27">
        <f ca="1">IF($A197="","",OFFSET(統合マスタ!$B$4,MATCH($A197,統合マスタ!$AC$5:$AC$1500,0),0))</f>
        <v>661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t="shared" ca="1" si="4"/>
        <v>0</v>
      </c>
    </row>
    <row r="198" spans="1:13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662</v>
      </c>
      <c r="B198" s="27">
        <f t="shared" si="5"/>
        <v>194</v>
      </c>
      <c r="C198" s="27">
        <f ca="1">IF($A198="","",OFFSET(統合マスタ!$B$4,MATCH($A198,統合マスタ!$AC$5:$AC$1500,0),0))</f>
        <v>662</v>
      </c>
      <c r="D198" s="27" t="str">
        <f ca="1">IF($A198="","",OFFSET(統合マスタ!$C$4,MATCH($A198,統合マスタ!$AC$5:$AC$1500,0),0))</f>
        <v>モサプリドクエン酸塩錠５ｍｇ「日医工」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t="shared" ref="M198:M261" ca="1" si="6">SUM(K198:L198)</f>
        <v>0</v>
      </c>
    </row>
    <row r="199" spans="1:13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665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665</v>
      </c>
      <c r="D199" s="27" t="str">
        <f ca="1">IF($A199="","",OFFSET(統合マスタ!$C$4,MATCH($A199,統合マスタ!$AC$5:$AC$1500,0),0))</f>
        <v>ユーロジン２ｍｇ錠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t="shared" ca="1" si="6"/>
        <v>0</v>
      </c>
    </row>
    <row r="200" spans="1:13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684</v>
      </c>
      <c r="B200" s="27">
        <f t="shared" si="7"/>
        <v>196</v>
      </c>
      <c r="C200" s="27">
        <f ca="1">IF($A200="","",OFFSET(統合マスタ!$B$4,MATCH($A200,統合マスタ!$AC$5:$AC$1500,0),0))</f>
        <v>684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ＰＴＰ</v>
      </c>
      <c r="H200" s="27" t="str">
        <f ca="1">IF($A200="","",OFFSET(統合マスタ!$F$4,MATCH($A200,統合マスタ!$AC$5:$AC$1500,0),0))</f>
        <v>１００Ｔ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t="shared" ca="1" si="6"/>
        <v>0</v>
      </c>
    </row>
    <row r="201" spans="1:13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685</v>
      </c>
      <c r="B201" s="27">
        <f t="shared" si="7"/>
        <v>197</v>
      </c>
      <c r="C201" s="27">
        <f ca="1">IF($A201="","",OFFSET(統合マスタ!$B$4,MATCH($A201,統合マスタ!$AC$5:$AC$1500,0),0))</f>
        <v>685</v>
      </c>
      <c r="D201" s="27" t="str">
        <f ca="1">IF($A201="","",OFFSET(統合マスタ!$C$4,MATCH($A201,統合マスタ!$AC$5:$AC$1500,0),0))</f>
        <v>ラメルテオン錠８ｍｇ「トーワ」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バラ</v>
      </c>
      <c r="H201" s="27" t="str">
        <f ca="1">IF($A201="","",OFFSET(統合マスタ!$F$4,MATCH($A201,統合マスタ!$AC$5:$AC$1500,0),0))</f>
        <v>３００Ｔ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>
        <f t="shared" ca="1" si="6"/>
        <v>0</v>
      </c>
    </row>
    <row r="202" spans="1:13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690</v>
      </c>
      <c r="B202" s="27">
        <f t="shared" si="7"/>
        <v>198</v>
      </c>
      <c r="C202" s="27">
        <f ca="1">IF($A202="","",OFFSET(統合マスタ!$B$4,MATCH($A202,統合マスタ!$AC$5:$AC$1500,0),0))</f>
        <v>690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>
        <f t="shared" ca="1" si="6"/>
        <v>0</v>
      </c>
    </row>
    <row r="203" spans="1:13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691</v>
      </c>
      <c r="B203" s="27">
        <f t="shared" si="7"/>
        <v>199</v>
      </c>
      <c r="C203" s="27">
        <f ca="1">IF($A203="","",OFFSET(統合マスタ!$B$4,MATCH($A203,統合マスタ!$AC$5:$AC$1500,0),0))</f>
        <v>691</v>
      </c>
      <c r="D203" s="27" t="str">
        <f ca="1">IF($A203="","",OFFSET(統合マスタ!$C$4,MATCH($A203,統合マスタ!$AC$5:$AC$1500,0),0))</f>
        <v>ランソプラゾールＯＤ錠１５ｍｇ「トーワ」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25</v>
      </c>
      <c r="G203" s="27" t="str">
        <f ca="1">IF($A203="","",OFFSET(統合マスタ!$E$4,MATCH($A203,統合マスタ!$AC$5:$AC$1500,0),0))</f>
        <v>バラ</v>
      </c>
      <c r="H203" s="27" t="str">
        <f ca="1">IF($A203="","",OFFSET(統合マスタ!$F$4,MATCH($A203,統合マスタ!$AC$5:$AC$1500,0),0))</f>
        <v>５００Ｔ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　＆　普通薬バラ</v>
      </c>
      <c r="K203" s="54">
        <f ca="1">IFERROR(
    OFFSET(錠剤_PTP!$M$5,
           MATCH(D203, 錠剤_PTP!$D$5:$D$999, 0) - 1,
           0),
"")</f>
        <v>0</v>
      </c>
      <c r="L203" s="54">
        <f ca="1">IFERROR(
    OFFSET(錠剤_バラ!$M$5,
           MATCH(D203, 錠剤_バラ!$D$5:$D$999, 0) - 1,
           0),
"")</f>
        <v>0</v>
      </c>
      <c r="M203" s="54">
        <f t="shared" ca="1" si="6"/>
        <v>0</v>
      </c>
    </row>
    <row r="204" spans="1:13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694</v>
      </c>
      <c r="B204" s="27">
        <f t="shared" si="7"/>
        <v>200</v>
      </c>
      <c r="C204" s="27">
        <f ca="1">IF($A204="","",OFFSET(統合マスタ!$B$4,MATCH($A204,統合マスタ!$AC$5:$AC$1500,0),0))</f>
        <v>694</v>
      </c>
      <c r="D204" s="27" t="str">
        <f ca="1">IF($A204="","",OFFSET(統合マスタ!$C$4,MATCH($A204,統合マスタ!$AC$5:$AC$1500,0),0))</f>
        <v>リーゼ錠５ｍｇ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1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</v>
      </c>
      <c r="K204" s="54">
        <f ca="1">IFERROR(
    OFFSET(錠剤_PTP!$M$5,
           MATCH(D204, 錠剤_PTP!$D$5:$D$999, 0) - 1,
           0),
"")</f>
        <v>0</v>
      </c>
      <c r="L204" s="54" t="str">
        <f ca="1">IFERROR(
    OFFSET(錠剤_バラ!$M$5,
           MATCH(D204, 錠剤_バラ!$D$5:$D$999, 0) - 1,
           0),
"")</f>
        <v/>
      </c>
      <c r="M204" s="54">
        <f t="shared" ca="1" si="6"/>
        <v>0</v>
      </c>
    </row>
    <row r="205" spans="1:13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696</v>
      </c>
      <c r="B205" s="27">
        <f t="shared" si="7"/>
        <v>201</v>
      </c>
      <c r="C205" s="27">
        <f ca="1">IF($A205="","",OFFSET(統合マスタ!$B$4,MATCH($A205,統合マスタ!$AC$5:$AC$1500,0),0))</f>
        <v>696</v>
      </c>
      <c r="D205" s="27" t="str">
        <f ca="1">IF($A205="","",OFFSET(統合マスタ!$C$4,MATCH($A205,統合マスタ!$AC$5:$AC$1500,0),0))</f>
        <v>リクシアナＯＤ錠３０ｍｇ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バラ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t="shared" ca="1" si="6"/>
        <v>0</v>
      </c>
    </row>
    <row r="206" spans="1:13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723</v>
      </c>
      <c r="B206" s="27">
        <f t="shared" si="7"/>
        <v>202</v>
      </c>
      <c r="C206" s="27">
        <f ca="1">IF($A206="","",OFFSET(統合マスタ!$B$4,MATCH($A206,統合マスタ!$AC$5:$AC$1500,0),0))</f>
        <v>723</v>
      </c>
      <c r="D206" s="27" t="str">
        <f ca="1">IF($A206="","",OFFSET(統合マスタ!$C$4,MATCH($A206,統合マスタ!$AC$5:$AC$1500,0),0))</f>
        <v>リスミー錠２ｍｇ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t="shared" ca="1" si="6"/>
        <v>0</v>
      </c>
    </row>
    <row r="207" spans="1:13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725</v>
      </c>
      <c r="B207" s="27">
        <f t="shared" si="7"/>
        <v>203</v>
      </c>
      <c r="C207" s="27">
        <f ca="1">IF($A207="","",OFFSET(統合マスタ!$B$4,MATCH($A207,統合マスタ!$AC$5:$AC$1500,0),0))</f>
        <v>725</v>
      </c>
      <c r="D207" s="27" t="str">
        <f ca="1">IF($A207="","",OFFSET(統合マスタ!$C$4,MATCH($A207,統合マスタ!$AC$5:$AC$1500,0),0))</f>
        <v>リバーロキサバンＯＤ錠１０ｍｇ「バイエル」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普通薬バラ</v>
      </c>
      <c r="K207" s="54" t="str">
        <f ca="1">IFERROR(
    OFFSET(錠剤_PTP!$M$5,
           MATCH(D207, 錠剤_PTP!$D$5:$D$999, 0) - 1,
           0),
"")</f>
        <v/>
      </c>
      <c r="L207" s="54">
        <f ca="1">IFERROR(
    OFFSET(錠剤_バラ!$M$5,
           MATCH(D207, 錠剤_バラ!$D$5:$D$999, 0) - 1,
           0),
"")</f>
        <v>0</v>
      </c>
      <c r="M207" s="54">
        <f t="shared" ca="1" si="6"/>
        <v>0</v>
      </c>
    </row>
    <row r="208" spans="1:13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731</v>
      </c>
      <c r="B208" s="27">
        <f t="shared" si="7"/>
        <v>204</v>
      </c>
      <c r="C208" s="27">
        <f ca="1">IF($A208="","",OFFSET(統合マスタ!$B$4,MATCH($A208,統合マスタ!$AC$5:$AC$1500,0),0))</f>
        <v>731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t="shared" ca="1" si="6"/>
        <v>0</v>
      </c>
    </row>
    <row r="209" spans="1:13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732</v>
      </c>
      <c r="B209" s="27">
        <f t="shared" si="7"/>
        <v>205</v>
      </c>
      <c r="C209" s="27">
        <f ca="1">IF($A209="","",OFFSET(統合マスタ!$B$4,MATCH($A209,統合マスタ!$AC$5:$AC$1500,0),0))</f>
        <v>732</v>
      </c>
      <c r="D209" s="27" t="str">
        <f ca="1">IF($A209="","",OFFSET(統合マスタ!$C$4,MATCH($A209,統合マスタ!$AC$5:$AC$1500,0),0))</f>
        <v>リボトリール錠０．５ｍｇ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t="shared" ca="1" si="6"/>
        <v>0</v>
      </c>
    </row>
    <row r="210" spans="1:13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733</v>
      </c>
      <c r="B210" s="27">
        <f t="shared" si="7"/>
        <v>206</v>
      </c>
      <c r="C210" s="27">
        <f ca="1">IF($A210="","",OFFSET(統合マスタ!$B$4,MATCH($A210,統合マスタ!$AC$5:$AC$1500,0),0))</f>
        <v>733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t="shared" ca="1" si="6"/>
        <v>0</v>
      </c>
    </row>
    <row r="211" spans="1:13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734</v>
      </c>
      <c r="B211" s="27">
        <f t="shared" si="7"/>
        <v>207</v>
      </c>
      <c r="C211" s="27">
        <f ca="1">IF($A211="","",OFFSET(統合マスタ!$B$4,MATCH($A211,統合マスタ!$AC$5:$AC$1500,0),0))</f>
        <v>734</v>
      </c>
      <c r="D211" s="27" t="str">
        <f ca="1">IF($A211="","",OFFSET(統合マスタ!$C$4,MATCH($A211,統合マスタ!$AC$5:$AC$1500,0),0))</f>
        <v>リボトリール錠１ｍｇ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１０００Ｔ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54">
        <f ca="1">IFERROR(
    OFFSET(錠剤_PTP!$M$5,
           MATCH(D211, 錠剤_PTP!$D$5:$D$999, 0) - 1,
           0),
"")</f>
        <v>0</v>
      </c>
      <c r="L211" s="54">
        <f ca="1">IFERROR(
    OFFSET(錠剤_バラ!$M$5,
           MATCH(D211, 錠剤_バラ!$D$5:$D$999, 0) - 1,
           0),
"")</f>
        <v>0</v>
      </c>
      <c r="M211" s="54">
        <f t="shared" ca="1" si="6"/>
        <v>0</v>
      </c>
    </row>
    <row r="212" spans="1:13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736</v>
      </c>
      <c r="B212" s="27">
        <f t="shared" si="7"/>
        <v>208</v>
      </c>
      <c r="C212" s="27">
        <f ca="1">IF($A212="","",OFFSET(統合マスタ!$B$4,MATCH($A212,統合マスタ!$AC$5:$AC$1500,0),0))</f>
        <v>736</v>
      </c>
      <c r="D212" s="27" t="str">
        <f ca="1">IF($A212="","",OFFSET(統合マスタ!$C$4,MATCH($A212,統合マスタ!$AC$5:$AC$1500,0),0))</f>
        <v>リマプロスト　アルファデクス錠５μｇ「サワイ」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バラ</v>
      </c>
      <c r="H212" s="27" t="str">
        <f ca="1">IF($A212="","",OFFSET(統合マスタ!$F$4,MATCH($A212,統合マスタ!$AC$5:$AC$1500,0),0))</f>
        <v>２００Ｔ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>
        <f t="shared" ca="1" si="6"/>
        <v>0</v>
      </c>
    </row>
    <row r="213" spans="1:13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739</v>
      </c>
      <c r="B213" s="27">
        <f t="shared" si="7"/>
        <v>209</v>
      </c>
      <c r="C213" s="27">
        <f ca="1">IF($A213="","",OFFSET(統合マスタ!$B$4,MATCH($A213,統合マスタ!$AC$5:$AC$1500,0),0))</f>
        <v>739</v>
      </c>
      <c r="D213" s="27" t="str">
        <f ca="1">IF($A213="","",OFFSET(統合マスタ!$C$4,MATCH($A213,統合マスタ!$AC$5:$AC$1500,0),0))</f>
        <v>リンゼス錠０．２５ｍｇ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1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</v>
      </c>
      <c r="K213" s="54">
        <f ca="1">IFERROR(
    OFFSET(錠剤_PTP!$M$5,
           MATCH(D213, 錠剤_PTP!$D$5:$D$999, 0) - 1,
           0),
"")</f>
        <v>0</v>
      </c>
      <c r="L213" s="54" t="str">
        <f ca="1">IFERROR(
    OFFSET(錠剤_バラ!$M$5,
           MATCH(D213, 錠剤_バラ!$D$5:$D$999, 0) - 1,
           0),
"")</f>
        <v/>
      </c>
      <c r="M213" s="54">
        <f t="shared" ca="1" si="6"/>
        <v>0</v>
      </c>
    </row>
    <row r="214" spans="1:13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753</v>
      </c>
      <c r="B214" s="27">
        <f t="shared" si="7"/>
        <v>210</v>
      </c>
      <c r="C214" s="27">
        <f ca="1">IF($A214="","",OFFSET(統合マスタ!$B$4,MATCH($A214,統合マスタ!$AC$5:$AC$1500,0),0))</f>
        <v>753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１００Ｔ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t="shared" ca="1" si="6"/>
        <v>0</v>
      </c>
    </row>
    <row r="215" spans="1:13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754</v>
      </c>
      <c r="B215" s="27">
        <f t="shared" si="7"/>
        <v>211</v>
      </c>
      <c r="C215" s="27">
        <f ca="1">IF($A215="","",OFFSET(統合マスタ!$B$4,MATCH($A215,統合マスタ!$AC$5:$AC$1500,0),0))</f>
        <v>754</v>
      </c>
      <c r="D215" s="27" t="str">
        <f ca="1">IF($A215="","",OFFSET(統合マスタ!$C$4,MATCH($A215,統合マスタ!$AC$5:$AC$1500,0),0))</f>
        <v>レキソタン錠２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t="shared" ca="1" si="6"/>
        <v>0</v>
      </c>
    </row>
    <row r="216" spans="1:13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755</v>
      </c>
      <c r="B216" s="27">
        <f t="shared" si="7"/>
        <v>212</v>
      </c>
      <c r="C216" s="27">
        <f ca="1">IF($A216="","",OFFSET(統合マスタ!$B$4,MATCH($A216,統合マスタ!$AC$5:$AC$1500,0),0))</f>
        <v>755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54">
        <f ca="1">IFERROR(
    OFFSET(錠剤_PTP!$M$5,
           MATCH(D216, 錠剤_PTP!$D$5:$D$999, 0) - 1,
           0),
"")</f>
        <v>0</v>
      </c>
      <c r="L216" s="54">
        <f ca="1">IFERROR(
    OFFSET(錠剤_バラ!$M$5,
           MATCH(D216, 錠剤_バラ!$D$5:$D$999, 0) - 1,
           0),
"")</f>
        <v>0</v>
      </c>
      <c r="M216" s="54">
        <f t="shared" ca="1" si="6"/>
        <v>0</v>
      </c>
    </row>
    <row r="217" spans="1:13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756</v>
      </c>
      <c r="B217" s="27">
        <f t="shared" si="7"/>
        <v>213</v>
      </c>
      <c r="C217" s="27">
        <f ca="1">IF($A217="","",OFFSET(統合マスタ!$B$4,MATCH($A217,統合マスタ!$AC$5:$AC$1500,0),0))</f>
        <v>756</v>
      </c>
      <c r="D217" s="27" t="str">
        <f ca="1">IF($A217="","",OFFSET(統合マスタ!$C$4,MATCH($A217,統合マスタ!$AC$5:$AC$1500,0),0))</f>
        <v>レキソタン錠５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５００Ｔ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t="shared" ca="1" si="6"/>
        <v>0</v>
      </c>
    </row>
    <row r="218" spans="1:13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757</v>
      </c>
      <c r="B218" s="27">
        <f t="shared" si="7"/>
        <v>214</v>
      </c>
      <c r="C218" s="27">
        <f ca="1">IF($A218="","",OFFSET(統合マスタ!$B$4,MATCH($A218,統合マスタ!$AC$5:$AC$1500,0),0))</f>
        <v>757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t="shared" ca="1" si="6"/>
        <v>0</v>
      </c>
    </row>
    <row r="219" spans="1:13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758</v>
      </c>
      <c r="B219" s="27">
        <f t="shared" si="7"/>
        <v>215</v>
      </c>
      <c r="C219" s="27">
        <f ca="1">IF($A219="","",OFFSET(統合マスタ!$B$4,MATCH($A219,統合マスタ!$AC$5:$AC$1500,0),0))</f>
        <v>758</v>
      </c>
      <c r="D219" s="27" t="str">
        <f ca="1">IF($A219="","",OFFSET(統合マスタ!$C$4,MATCH($A219,統合マスタ!$AC$5:$AC$1500,0),0))</f>
        <v>レグテクト錠３３３ｍｇ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25</v>
      </c>
      <c r="G219" s="27" t="str">
        <f ca="1">IF($A219="","",OFFSET(統合マスタ!$E$4,MATCH($A219,統合マスタ!$AC$5:$AC$1500,0),0))</f>
        <v>バラ</v>
      </c>
      <c r="H219" s="27" t="str">
        <f ca="1">IF($A219="","",OFFSET(統合マスタ!$F$4,MATCH($A219,統合マスタ!$AC$5:$AC$1500,0),0))</f>
        <v>５００Ｔ　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　＆　普通薬バラ</v>
      </c>
      <c r="K219" s="54">
        <f ca="1">IFERROR(
    OFFSET(錠剤_PTP!$M$5,
           MATCH(D219, 錠剤_PTP!$D$5:$D$999, 0) - 1,
           0),
"")</f>
        <v>0</v>
      </c>
      <c r="L219" s="54">
        <f ca="1">IFERROR(
    OFFSET(錠剤_バラ!$M$5,
           MATCH(D219, 錠剤_バラ!$D$5:$D$999, 0) - 1,
           0),
"")</f>
        <v>0</v>
      </c>
      <c r="M219" s="54">
        <f t="shared" ca="1" si="6"/>
        <v>0</v>
      </c>
    </row>
    <row r="220" spans="1:13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760</v>
      </c>
      <c r="B220" s="27">
        <f t="shared" si="7"/>
        <v>216</v>
      </c>
      <c r="C220" s="27">
        <f ca="1">IF($A220="","",OFFSET(統合マスタ!$B$4,MATCH($A220,統合マスタ!$AC$5:$AC$1500,0),0))</f>
        <v>760</v>
      </c>
      <c r="D220" s="27" t="str">
        <f ca="1">IF($A220="","",OFFSET(統合マスタ!$C$4,MATCH($A220,統合マスタ!$AC$5:$AC$1500,0),0))</f>
        <v>レスプレン錠２０ｍｇ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1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</v>
      </c>
      <c r="K220" s="54">
        <f ca="1">IFERROR(
    OFFSET(錠剤_PTP!$M$5,
           MATCH(D220, 錠剤_PTP!$D$5:$D$999, 0) - 1,
           0),
"")</f>
        <v>0</v>
      </c>
      <c r="L220" s="54" t="str">
        <f ca="1">IFERROR(
    OFFSET(錠剤_バラ!$M$5,
           MATCH(D220, 錠剤_バラ!$D$5:$D$999, 0) - 1,
           0),
"")</f>
        <v/>
      </c>
      <c r="M220" s="54">
        <f t="shared" ca="1" si="6"/>
        <v>0</v>
      </c>
    </row>
    <row r="221" spans="1:13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762</v>
      </c>
      <c r="B221" s="27">
        <f t="shared" si="7"/>
        <v>217</v>
      </c>
      <c r="C221" s="27">
        <f ca="1">IF($A221="","",OFFSET(統合マスタ!$B$4,MATCH($A221,統合マスタ!$AC$5:$AC$1500,0),0))</f>
        <v>762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ＰＴＰ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t="shared" ca="1" si="6"/>
        <v>0</v>
      </c>
    </row>
    <row r="222" spans="1:13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763</v>
      </c>
      <c r="B222" s="27">
        <f t="shared" si="7"/>
        <v>218</v>
      </c>
      <c r="C222" s="27">
        <f ca="1">IF($A222="","",OFFSET(統合マスタ!$B$4,MATCH($A222,統合マスタ!$AC$5:$AC$1500,0),0))</f>
        <v>763</v>
      </c>
      <c r="D222" s="27" t="str">
        <f ca="1">IF($A222="","",OFFSET(統合マスタ!$C$4,MATCH($A222,統合マスタ!$AC$5:$AC$1500,0),0))</f>
        <v>レバミピド錠１００ｍｇ「オーツカ」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バラ</v>
      </c>
      <c r="H222" s="27" t="str">
        <f ca="1">IF($A222="","",OFFSET(統合マスタ!$F$4,MATCH($A222,統合マスタ!$AC$5:$AC$1500,0),0))</f>
        <v>５００Ｔ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t="shared" ca="1" si="6"/>
        <v>0</v>
      </c>
    </row>
    <row r="223" spans="1:13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765</v>
      </c>
      <c r="B223" s="27">
        <f t="shared" si="7"/>
        <v>219</v>
      </c>
      <c r="C223" s="27">
        <f ca="1">IF($A223="","",OFFSET(統合マスタ!$B$4,MATCH($A223,統合マスタ!$AC$5:$AC$1500,0),0))</f>
        <v>765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ＰＴＰ</v>
      </c>
      <c r="H223" s="27" t="str">
        <f ca="1">IF($A223="","",OFFSET(統合マスタ!$F$4,MATCH($A223,統合マスタ!$AC$5:$AC$1500,0),0))</f>
        <v>１００Ｔ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t="shared" ca="1" si="6"/>
        <v>0</v>
      </c>
    </row>
    <row r="224" spans="1:13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766</v>
      </c>
      <c r="B224" s="27">
        <f t="shared" si="7"/>
        <v>220</v>
      </c>
      <c r="C224" s="27">
        <f ca="1">IF($A224="","",OFFSET(統合マスタ!$B$4,MATCH($A224,統合マスタ!$AC$5:$AC$1500,0),0))</f>
        <v>766</v>
      </c>
      <c r="D224" s="27" t="str">
        <f ca="1">IF($A224="","",OFFSET(統合マスタ!$C$4,MATCH($A224,統合マスタ!$AC$5:$AC$1500,0),0))</f>
        <v>レベチラセタム錠２５０ｍｇ「トーワ」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３００Ｔ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>
        <f t="shared" ca="1" si="6"/>
        <v>0</v>
      </c>
    </row>
    <row r="225" spans="1:13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770</v>
      </c>
      <c r="B225" s="27">
        <f t="shared" si="7"/>
        <v>221</v>
      </c>
      <c r="C225" s="27">
        <f ca="1">IF($A225="","",OFFSET(統合マスタ!$B$4,MATCH($A225,統合マスタ!$AC$5:$AC$1500,0),0))</f>
        <v>770</v>
      </c>
      <c r="D225" s="27" t="str">
        <f ca="1">IF($A225="","",OFFSET(統合マスタ!$C$4,MATCH($A225,統合マスタ!$AC$5:$AC$1500,0),0))</f>
        <v>レボフロキサシン錠２５０ｍｇ「ＤＳＥＰ」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>
        <f t="shared" ca="1" si="6"/>
        <v>0</v>
      </c>
    </row>
    <row r="226" spans="1:13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780</v>
      </c>
      <c r="B226" s="27">
        <f t="shared" si="7"/>
        <v>222</v>
      </c>
      <c r="C226" s="27">
        <f ca="1">IF($A226="","",OFFSET(統合マスタ!$B$4,MATCH($A226,統合マスタ!$AC$5:$AC$1500,0),0))</f>
        <v>780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t="shared" ca="1" si="6"/>
        <v>0</v>
      </c>
    </row>
    <row r="227" spans="1:13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781</v>
      </c>
      <c r="B227" s="27">
        <f t="shared" si="7"/>
        <v>223</v>
      </c>
      <c r="C227" s="27">
        <f ca="1">IF($A227="","",OFFSET(統合マスタ!$B$4,MATCH($A227,統合マスタ!$AC$5:$AC$1500,0),0))</f>
        <v>781</v>
      </c>
      <c r="D227" s="27" t="str">
        <f ca="1">IF($A227="","",OFFSET(統合マスタ!$C$4,MATCH($A227,統合マスタ!$AC$5:$AC$1500,0),0))</f>
        <v>ロキソプロフェンナトリウム錠６０ｍｇ「日医工」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１０００Ｔ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t="shared" ca="1" si="6"/>
        <v>0</v>
      </c>
    </row>
    <row r="228" spans="1:13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784</v>
      </c>
      <c r="B228" s="27">
        <f t="shared" si="7"/>
        <v>224</v>
      </c>
      <c r="C228" s="27">
        <f ca="1">IF($A228="","",OFFSET(統合マスタ!$B$4,MATCH($A228,統合マスタ!$AC$5:$AC$1500,0),0))</f>
        <v>784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t="shared" ca="1" si="6"/>
        <v>0</v>
      </c>
    </row>
    <row r="229" spans="1:13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785</v>
      </c>
      <c r="B229" s="27">
        <f t="shared" si="7"/>
        <v>225</v>
      </c>
      <c r="C229" s="27">
        <f ca="1">IF($A229="","",OFFSET(統合マスタ!$B$4,MATCH($A229,統合マスタ!$AC$5:$AC$1500,0),0))</f>
        <v>785</v>
      </c>
      <c r="D229" s="27" t="str">
        <f ca="1">IF($A229="","",OFFSET(統合マスタ!$C$4,MATCH($A229,統合マスタ!$AC$5:$AC$1500,0),0))</f>
        <v>ロスバスタチン錠２．５ｍｇ「トーワ」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３００Ｔ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t="shared" ca="1" si="6"/>
        <v>0</v>
      </c>
    </row>
    <row r="230" spans="1:13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795</v>
      </c>
      <c r="B230" s="27">
        <f t="shared" si="7"/>
        <v>226</v>
      </c>
      <c r="C230" s="27">
        <f ca="1">IF($A230="","",OFFSET(統合マスタ!$B$4,MATCH($A230,統合マスタ!$AC$5:$AC$1500,0),0))</f>
        <v>795</v>
      </c>
      <c r="D230" s="27" t="str">
        <f ca="1">IF($A230="","",OFFSET(統合マスタ!$C$4,MATCH($A230,統合マスタ!$AC$5:$AC$1500,0),0))</f>
        <v>ロラゼパム錠０．５ｍｇ「サワイ」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t="shared" ca="1" si="6"/>
        <v>0</v>
      </c>
    </row>
    <row r="231" spans="1:13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796</v>
      </c>
      <c r="B231" s="27">
        <f t="shared" si="7"/>
        <v>227</v>
      </c>
      <c r="C231" s="27">
        <f ca="1">IF($A231="","",OFFSET(統合マスタ!$B$4,MATCH($A231,統合マスタ!$AC$5:$AC$1500,0),0))</f>
        <v>796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ＰＴＰ</v>
      </c>
      <c r="H231" s="27" t="str">
        <f ca="1">IF($A231="","",OFFSET(統合マスタ!$F$4,MATCH($A231,統合マスタ!$AC$5:$AC$1500,0),0))</f>
        <v>１００Ｔ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>
        <f t="shared" ca="1" si="6"/>
        <v>0</v>
      </c>
    </row>
    <row r="232" spans="1:13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797</v>
      </c>
      <c r="B232" s="27">
        <f t="shared" si="7"/>
        <v>228</v>
      </c>
      <c r="C232" s="27">
        <f ca="1">IF($A232="","",OFFSET(統合マスタ!$B$4,MATCH($A232,統合マスタ!$AC$5:$AC$1500,0),0))</f>
        <v>797</v>
      </c>
      <c r="D232" s="27" t="str">
        <f ca="1">IF($A232="","",OFFSET(統合マスタ!$C$4,MATCH($A232,統合マスタ!$AC$5:$AC$1500,0),0))</f>
        <v>ロラメット錠１．０（アスカ）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54">
        <f ca="1">IFERROR(
    OFFSET(錠剤_PTP!$M$5,
           MATCH(D232, 錠剤_PTP!$D$5:$D$999, 0) - 1,
           0),
"")</f>
        <v>0</v>
      </c>
      <c r="L232" s="54">
        <f ca="1">IFERROR(
    OFFSET(錠剤_バラ!$M$5,
           MATCH(D232, 錠剤_バラ!$D$5:$D$999, 0) - 1,
           0),
"")</f>
        <v>0</v>
      </c>
      <c r="M232" s="54">
        <f t="shared" ca="1" si="6"/>
        <v>0</v>
      </c>
    </row>
    <row r="233" spans="1:13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798</v>
      </c>
      <c r="B233" s="27">
        <f t="shared" si="7"/>
        <v>229</v>
      </c>
      <c r="C233" s="27">
        <f ca="1">IF($A233="","",OFFSET(統合マスタ!$B$4,MATCH($A233,統合マスタ!$AC$5:$AC$1500,0),0))</f>
        <v>798</v>
      </c>
      <c r="D233" s="27" t="str">
        <f ca="1">IF($A233="","",OFFSET(統合マスタ!$C$4,MATCH($A233,統合マスタ!$AC$5:$AC$1500,0),0))</f>
        <v>ワーファリン錠１ｍｇ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t="shared" ca="1" si="6"/>
        <v>0</v>
      </c>
    </row>
    <row r="234" spans="1:13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800</v>
      </c>
      <c r="B234" s="27">
        <f t="shared" si="7"/>
        <v>230</v>
      </c>
      <c r="C234" s="27">
        <f ca="1">IF($A234="","",OFFSET(統合マスタ!$B$4,MATCH($A234,統合マスタ!$AC$5:$AC$1500,0),0))</f>
        <v>800</v>
      </c>
      <c r="D234" s="27" t="str">
        <f ca="1">IF($A234="","",OFFSET(統合マスタ!$C$4,MATCH($A234,統合マスタ!$AC$5:$AC$1500,0),0))</f>
        <v>ワソラン錠４０ｍｇ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4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漢方薬</v>
      </c>
      <c r="K234" s="54" t="str">
        <f ca="1">IFERROR(
    OFFSET(錠剤_PTP!$M$5,
           MATCH(D234, 錠剤_PTP!$D$5:$D$999, 0) - 1,
           0),
"")</f>
        <v/>
      </c>
      <c r="L234" s="54" t="str">
        <f ca="1">IFERROR(
    OFFSET(錠剤_バラ!$M$5,
           MATCH(D234, 錠剤_バラ!$D$5:$D$999, 0) - 1,
           0),
"")</f>
        <v/>
      </c>
      <c r="M234" s="54">
        <f t="shared" ca="1" si="6"/>
        <v>0</v>
      </c>
    </row>
    <row r="235" spans="1:13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100257</v>
      </c>
      <c r="B235" s="27">
        <f t="shared" si="7"/>
        <v>231</v>
      </c>
      <c r="C235" s="27">
        <f ca="1">IF($A235="","",OFFSET(統合マスタ!$B$4,MATCH($A235,統合マスタ!$AC$5:$AC$1500,0),0))</f>
        <v>257</v>
      </c>
      <c r="D235" s="27" t="str">
        <f ca="1">IF($A235="","",OFFSET(統合マスタ!$C$4,MATCH($A235,統合マスタ!$AC$5:$AC$1500,0),0))</f>
        <v>ジスチグミン臭化物錠５ｍｇ「ＮＩＧ」</v>
      </c>
      <c r="E235" s="27">
        <f ca="1">IF($A235="","",OFFSET(統合マスタ!$X$4,MATCH($A235,統合マスタ!$AC$5:$AC$1500,0),0))</f>
        <v>1</v>
      </c>
      <c r="F235" s="27">
        <f ca="1">IF($A235="","",OFFSET(統合マスタ!$Z$4,MATCH($A235,統合マスタ!$AC$5:$AC$1500,0),0))</f>
        <v>3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外用.臨時.散薬ヒート</v>
      </c>
      <c r="K235" s="54" t="str">
        <f ca="1">IFERROR(
    OFFSET(錠剤_PTP!$M$5,
           MATCH(D235, 錠剤_PTP!$D$5:$D$999, 0) - 1,
           0),
"")</f>
        <v/>
      </c>
      <c r="L235" s="54" t="str">
        <f ca="1">IFERROR(
    OFFSET(錠剤_バラ!$M$5,
           MATCH(D235, 錠剤_バラ!$D$5:$D$999, 0) - 1,
           0),
"")</f>
        <v/>
      </c>
      <c r="M235" s="54">
        <f t="shared" ca="1" si="6"/>
        <v>0</v>
      </c>
    </row>
    <row r="236" spans="1:13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200055</v>
      </c>
      <c r="B236" s="27">
        <f t="shared" si="7"/>
        <v>232</v>
      </c>
      <c r="C236" s="27">
        <f ca="1">IF($A236="","",OFFSET(統合マスタ!$B$4,MATCH($A236,統合マスタ!$AC$5:$AC$1500,0),0))</f>
        <v>55</v>
      </c>
      <c r="D236" s="27" t="str">
        <f ca="1">IF($A236="","",OFFSET(統合マスタ!$C$4,MATCH($A236,統合マスタ!$AC$5:$AC$1500,0),0))</f>
        <v>アダラートＣＲ錠２０ｍｇ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6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１００Ｔ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劇薬バラ</v>
      </c>
      <c r="K236" s="54" t="str">
        <f ca="1">IFERROR(
    OFFSET(錠剤_PTP!$M$5,
           MATCH(D236, 錠剤_PTP!$D$5:$D$999, 0) - 1,
           0),
"")</f>
        <v/>
      </c>
      <c r="L236" s="54">
        <f ca="1">IFERROR(
    OFFSET(錠剤_バラ!$M$5,
           MATCH(D236, 錠剤_バラ!$D$5:$D$999, 0) - 1,
           0),
"")</f>
        <v>0</v>
      </c>
      <c r="M236" s="54">
        <f t="shared" ca="1" si="6"/>
        <v>0</v>
      </c>
    </row>
    <row r="237" spans="1:13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200078</v>
      </c>
      <c r="B237" s="27">
        <f t="shared" si="7"/>
        <v>233</v>
      </c>
      <c r="C237" s="27">
        <f ca="1">IF($A237="","",OFFSET(統合マスタ!$B$4,MATCH($A237,統合マスタ!$AC$5:$AC$1500,0),0))</f>
        <v>78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54">
        <f ca="1">IFERROR(
    OFFSET(錠剤_PTP!$M$5,
           MATCH(D237, 錠剤_PTP!$D$5:$D$999, 0) - 1,
           0),
"")</f>
        <v>0</v>
      </c>
      <c r="L237" s="54">
        <f ca="1">IFERROR(
    OFFSET(錠剤_バラ!$M$5,
           MATCH(D237, 錠剤_バラ!$D$5:$D$999, 0) - 1,
           0),
"")</f>
        <v>0</v>
      </c>
      <c r="M237" s="54">
        <f t="shared" ca="1" si="6"/>
        <v>0</v>
      </c>
    </row>
    <row r="238" spans="1:13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200079</v>
      </c>
      <c r="B238" s="27">
        <f t="shared" si="7"/>
        <v>234</v>
      </c>
      <c r="C238" s="27">
        <f ca="1">IF($A238="","",OFFSET(統合マスタ!$B$4,MATCH($A238,統合マスタ!$AC$5:$AC$1500,0),0))</f>
        <v>79</v>
      </c>
      <c r="D238" s="27" t="str">
        <f ca="1">IF($A238="","",OFFSET(統合マスタ!$C$4,MATCH($A238,統合マスタ!$AC$5:$AC$1500,0),0))</f>
        <v>アムロジピンＯＤ錠２．５ｍｇ「明治」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バラ</v>
      </c>
      <c r="H238" s="27" t="str">
        <f ca="1">IF($A238="","",OFFSET(統合マスタ!$F$4,MATCH($A238,統合マスタ!$AC$5:$AC$1500,0),0))</f>
        <v>５００Ｔ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t="shared" ca="1" si="6"/>
        <v>0</v>
      </c>
    </row>
    <row r="239" spans="1:13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200082</v>
      </c>
      <c r="B239" s="27">
        <f t="shared" si="7"/>
        <v>235</v>
      </c>
      <c r="C239" s="27">
        <f ca="1">IF($A239="","",OFFSET(統合マスタ!$B$4,MATCH($A239,統合マスタ!$AC$5:$AC$1500,0),0))</f>
        <v>82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ＰＴＰ</v>
      </c>
      <c r="H239" s="27" t="str">
        <f ca="1">IF($A239="","",OFFSET(統合マスタ!$F$4,MATCH($A239,統合マスタ!$AC$5:$AC$1500,0),0))</f>
        <v>１００Ｔ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t="shared" ca="1" si="6"/>
        <v>0</v>
      </c>
    </row>
    <row r="240" spans="1:13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200083</v>
      </c>
      <c r="B240" s="27">
        <f t="shared" si="7"/>
        <v>236</v>
      </c>
      <c r="C240" s="27">
        <f ca="1">IF($A240="","",OFFSET(統合マスタ!$B$4,MATCH($A240,統合マスタ!$AC$5:$AC$1500,0),0))</f>
        <v>83</v>
      </c>
      <c r="D240" s="27" t="str">
        <f ca="1">IF($A240="","",OFFSET(統合マスタ!$C$4,MATCH($A240,統合マスタ!$AC$5:$AC$1500,0),0))</f>
        <v>アリピプラゾールＯＤ錠１２ｍｇ「ニプロ」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バラ</v>
      </c>
      <c r="H240" s="27" t="str">
        <f ca="1">IF($A240="","",OFFSET(統合マスタ!$F$4,MATCH($A240,統合マスタ!$AC$5:$AC$1500,0),0))</f>
        <v>５００Ｔ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t="shared" ca="1" si="6"/>
        <v>0</v>
      </c>
    </row>
    <row r="241" spans="1:13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200084</v>
      </c>
      <c r="B241" s="27">
        <f t="shared" si="7"/>
        <v>237</v>
      </c>
      <c r="C241" s="27">
        <f ca="1">IF($A241="","",OFFSET(統合マスタ!$B$4,MATCH($A241,統合マスタ!$AC$5:$AC$1500,0),0))</f>
        <v>84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ＰＴＰ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t="shared" ca="1" si="6"/>
        <v>0</v>
      </c>
    </row>
    <row r="242" spans="1:13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200085</v>
      </c>
      <c r="B242" s="27">
        <f t="shared" si="7"/>
        <v>238</v>
      </c>
      <c r="C242" s="27">
        <f ca="1">IF($A242="","",OFFSET(統合マスタ!$B$4,MATCH($A242,統合マスタ!$AC$5:$AC$1500,0),0))</f>
        <v>85</v>
      </c>
      <c r="D242" s="27" t="str">
        <f ca="1">IF($A242="","",OFFSET(統合マスタ!$C$4,MATCH($A242,統合マスタ!$AC$5:$AC$1500,0),0))</f>
        <v>アリピプラゾールＯＤ錠３ｍｇ「ニプロ」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バラ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54">
        <f ca="1">IFERROR(
    OFFSET(錠剤_PTP!$M$5,
           MATCH(D242, 錠剤_PTP!$D$5:$D$999, 0) - 1,
           0),
"")</f>
        <v>0</v>
      </c>
      <c r="L242" s="54">
        <f ca="1">IFERROR(
    OFFSET(錠剤_バラ!$M$5,
           MATCH(D242, 錠剤_バラ!$D$5:$D$999, 0) - 1,
           0),
"")</f>
        <v>0</v>
      </c>
      <c r="M242" s="54">
        <f t="shared" ca="1" si="6"/>
        <v>0</v>
      </c>
    </row>
    <row r="243" spans="1:13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200086</v>
      </c>
      <c r="B243" s="27">
        <f t="shared" si="7"/>
        <v>239</v>
      </c>
      <c r="C243" s="27">
        <f ca="1">IF($A243="","",OFFSET(統合マスタ!$B$4,MATCH($A243,統合マスタ!$AC$5:$AC$1500,0),0))</f>
        <v>86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t="shared" ca="1" si="6"/>
        <v>0</v>
      </c>
    </row>
    <row r="244" spans="1:13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200087</v>
      </c>
      <c r="B244" s="27">
        <f t="shared" si="7"/>
        <v>240</v>
      </c>
      <c r="C244" s="27">
        <f ca="1">IF($A244="","",OFFSET(統合マスタ!$B$4,MATCH($A244,統合マスタ!$AC$5:$AC$1500,0),0))</f>
        <v>87</v>
      </c>
      <c r="D244" s="27" t="str">
        <f ca="1">IF($A244="","",OFFSET(統合マスタ!$C$4,MATCH($A244,統合マスタ!$AC$5:$AC$1500,0),0))</f>
        <v>アリピプラゾールＯＤ錠６ｍｇ「ニプロ」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バラ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>
        <f t="shared" ca="1" si="6"/>
        <v>0</v>
      </c>
    </row>
    <row r="245" spans="1:13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200089</v>
      </c>
      <c r="B245" s="27">
        <f t="shared" si="7"/>
        <v>241</v>
      </c>
      <c r="C245" s="27">
        <f ca="1">IF($A245="","",OFFSET(統合マスタ!$B$4,MATCH($A245,統合マスタ!$AC$5:$AC$1500,0),0))</f>
        <v>89</v>
      </c>
      <c r="D245" s="27" t="str">
        <f ca="1">IF($A245="","",OFFSET(統合マスタ!$C$4,MATCH($A245,統合マスタ!$AC$5:$AC$1500,0),0))</f>
        <v>アリピプラゾール錠１ｍｇ「サワイ」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>
        <f t="shared" ca="1" si="6"/>
        <v>0</v>
      </c>
    </row>
    <row r="246" spans="1:13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200113</v>
      </c>
      <c r="B246" s="27">
        <f t="shared" si="7"/>
        <v>242</v>
      </c>
      <c r="C246" s="27">
        <f ca="1">IF($A246="","",OFFSET(統合マスタ!$B$4,MATCH($A246,統合マスタ!$AC$5:$AC$1500,0),0))</f>
        <v>113</v>
      </c>
      <c r="D246" s="27" t="str">
        <f ca="1">IF($A246="","",OFFSET(統合マスタ!$C$4,MATCH($A246,統合マスタ!$AC$5:$AC$1500,0),0))</f>
        <v>インヴェガ錠３ｍｇ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t="shared" ca="1" si="6"/>
        <v>0</v>
      </c>
    </row>
    <row r="247" spans="1:13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200114</v>
      </c>
      <c r="B247" s="27">
        <f t="shared" si="7"/>
        <v>243</v>
      </c>
      <c r="C247" s="27">
        <f ca="1">IF($A247="","",OFFSET(統合マスタ!$B$4,MATCH($A247,統合マスタ!$AC$5:$AC$1500,0),0))</f>
        <v>114</v>
      </c>
      <c r="D247" s="27" t="str">
        <f ca="1">IF($A247="","",OFFSET(統合マスタ!$C$4,MATCH($A247,統合マスタ!$AC$5:$AC$1500,0),0))</f>
        <v>インヴェガ錠６ｍｇ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26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調剤棚　＆　劇薬バラ</v>
      </c>
      <c r="K247" s="54">
        <f ca="1">IFERROR(
    OFFSET(錠剤_PTP!$M$5,
           MATCH(D247, 錠剤_PTP!$D$5:$D$999, 0) - 1,
           0),
"")</f>
        <v>0</v>
      </c>
      <c r="L247" s="54">
        <f ca="1">IFERROR(
    OFFSET(錠剤_バラ!$M$5,
           MATCH(D247, 錠剤_バラ!$D$5:$D$999, 0) - 1,
           0),
"")</f>
        <v>0</v>
      </c>
      <c r="M247" s="54">
        <f t="shared" ca="1" si="6"/>
        <v>0</v>
      </c>
    </row>
    <row r="248" spans="1:13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200118</v>
      </c>
      <c r="B248" s="27">
        <f t="shared" si="7"/>
        <v>244</v>
      </c>
      <c r="C248" s="27">
        <f ca="1">IF($A248="","",OFFSET(統合マスタ!$B$4,MATCH($A248,統合マスタ!$AC$5:$AC$1500,0),0))</f>
        <v>118</v>
      </c>
      <c r="D248" s="27" t="str">
        <f ca="1">IF($A248="","",OFFSET(統合マスタ!$C$4,MATCH($A248,統合マスタ!$AC$5:$AC$1500,0),0))</f>
        <v>インデラル錠１０ｍｇ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3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５００Ｔ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外用.臨時.散薬ヒート</v>
      </c>
      <c r="K248" s="54" t="str">
        <f ca="1">IFERROR(
    OFFSET(錠剤_PTP!$M$5,
           MATCH(D248, 錠剤_PTP!$D$5:$D$999, 0) - 1,
           0),
"")</f>
        <v/>
      </c>
      <c r="L248" s="54" t="str">
        <f ca="1">IFERROR(
    OFFSET(錠剤_バラ!$M$5,
           MATCH(D248, 錠剤_バラ!$D$5:$D$999, 0) - 1,
           0),
"")</f>
        <v/>
      </c>
      <c r="M248" s="54">
        <f t="shared" ca="1" si="6"/>
        <v>0</v>
      </c>
    </row>
    <row r="249" spans="1:13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200123</v>
      </c>
      <c r="B249" s="27">
        <f t="shared" si="7"/>
        <v>245</v>
      </c>
      <c r="C249" s="27">
        <f ca="1">IF($A249="","",OFFSET(統合マスタ!$B$4,MATCH($A249,統合マスタ!$AC$5:$AC$1500,0),0))</f>
        <v>123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54">
        <f ca="1">IFERROR(
    OFFSET(錠剤_PTP!$M$5,
           MATCH(D249, 錠剤_PTP!$D$5:$D$999, 0) - 1,
           0),
"")</f>
        <v>0</v>
      </c>
      <c r="L249" s="54">
        <f ca="1">IFERROR(
    OFFSET(錠剤_バラ!$M$5,
           MATCH(D249, 錠剤_バラ!$D$5:$D$999, 0) - 1,
           0),
"")</f>
        <v>0</v>
      </c>
      <c r="M249" s="54">
        <f t="shared" ca="1" si="6"/>
        <v>0</v>
      </c>
    </row>
    <row r="250" spans="1:13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200124</v>
      </c>
      <c r="B250" s="27">
        <f t="shared" si="7"/>
        <v>246</v>
      </c>
      <c r="C250" s="27">
        <f ca="1">IF($A250="","",OFFSET(統合マスタ!$B$4,MATCH($A250,統合マスタ!$AC$5:$AC$1500,0),0))</f>
        <v>124</v>
      </c>
      <c r="D250" s="27" t="str">
        <f ca="1">IF($A250="","",OFFSET(統合マスタ!$C$4,MATCH($A250,統合マスタ!$AC$5:$AC$1500,0),0))</f>
        <v>エスシタロプラムＯＤ錠１０ｍｇ「トーワ」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バラ</v>
      </c>
      <c r="H250" s="27" t="str">
        <f ca="1">IF($A250="","",OFFSET(統合マスタ!$F$4,MATCH($A250,統合マスタ!$AC$5:$AC$1500,0),0))</f>
        <v>３００Ｔ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54">
        <f ca="1">IFERROR(
    OFFSET(錠剤_PTP!$M$5,
           MATCH(D250, 錠剤_PTP!$D$5:$D$999, 0) - 1,
           0),
"")</f>
        <v>0</v>
      </c>
      <c r="L250" s="54">
        <f ca="1">IFERROR(
    OFFSET(錠剤_バラ!$M$5,
           MATCH(D250, 錠剤_バラ!$D$5:$D$999, 0) - 1,
           0),
"")</f>
        <v>0</v>
      </c>
      <c r="M250" s="54">
        <f t="shared" ca="1" si="6"/>
        <v>0</v>
      </c>
    </row>
    <row r="251" spans="1:13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200157</v>
      </c>
      <c r="B251" s="27">
        <f t="shared" si="7"/>
        <v>247</v>
      </c>
      <c r="C251" s="27">
        <f ca="1">IF($A251="","",OFFSET(統合マスタ!$B$4,MATCH($A251,統合マスタ!$AC$5:$AC$1500,0),0))</f>
        <v>157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54">
        <f ca="1">IFERROR(
    OFFSET(錠剤_PTP!$M$5,
           MATCH(D251, 錠剤_PTP!$D$5:$D$999, 0) - 1,
           0),
"")</f>
        <v>0</v>
      </c>
      <c r="L251" s="54">
        <f ca="1">IFERROR(
    OFFSET(錠剤_バラ!$M$5,
           MATCH(D251, 錠剤_バラ!$D$5:$D$999, 0) - 1,
           0),
"")</f>
        <v>0</v>
      </c>
      <c r="M251" s="54">
        <f t="shared" ca="1" si="6"/>
        <v>0</v>
      </c>
    </row>
    <row r="252" spans="1:13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200158</v>
      </c>
      <c r="B252" s="27">
        <f t="shared" si="7"/>
        <v>248</v>
      </c>
      <c r="C252" s="27">
        <f ca="1">IF($A252="","",OFFSET(統合マスタ!$B$4,MATCH($A252,統合マスタ!$AC$5:$AC$1500,0),0))</f>
        <v>158</v>
      </c>
      <c r="D252" s="27" t="str">
        <f ca="1">IF($A252="","",OFFSET(統合マスタ!$C$4,MATCH($A252,統合マスタ!$AC$5:$AC$1500,0),0))</f>
        <v>オランザピンＯＤ錠１０ｍｇ「ニプロ」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バラ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54">
        <f ca="1">IFERROR(
    OFFSET(錠剤_PTP!$M$5,
           MATCH(D252, 錠剤_PTP!$D$5:$D$999, 0) - 1,
           0),
"")</f>
        <v>0</v>
      </c>
      <c r="L252" s="54">
        <f ca="1">IFERROR(
    OFFSET(錠剤_バラ!$M$5,
           MATCH(D252, 錠剤_バラ!$D$5:$D$999, 0) - 1,
           0),
"")</f>
        <v>0</v>
      </c>
      <c r="M252" s="54">
        <f t="shared" ca="1" si="6"/>
        <v>0</v>
      </c>
    </row>
    <row r="253" spans="1:13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200159</v>
      </c>
      <c r="B253" s="27">
        <f t="shared" si="7"/>
        <v>249</v>
      </c>
      <c r="C253" s="27">
        <f ca="1">IF($A253="","",OFFSET(統合マスタ!$B$4,MATCH($A253,統合マスタ!$AC$5:$AC$1500,0),0))</f>
        <v>159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t="shared" ca="1" si="6"/>
        <v>0</v>
      </c>
    </row>
    <row r="254" spans="1:13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200160</v>
      </c>
      <c r="B254" s="27">
        <f t="shared" si="7"/>
        <v>250</v>
      </c>
      <c r="C254" s="27">
        <f ca="1">IF($A254="","",OFFSET(統合マスタ!$B$4,MATCH($A254,統合マスタ!$AC$5:$AC$1500,0),0))</f>
        <v>160</v>
      </c>
      <c r="D254" s="27" t="str">
        <f ca="1">IF($A254="","",OFFSET(統合マスタ!$C$4,MATCH($A254,統合マスタ!$AC$5:$AC$1500,0),0))</f>
        <v>オランザピンＯＤ錠５ｍｇ「ニプロ」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26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劇薬バラ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t="shared" ca="1" si="6"/>
        <v>0</v>
      </c>
    </row>
    <row r="255" spans="1:13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200162</v>
      </c>
      <c r="B255" s="27">
        <f t="shared" si="7"/>
        <v>251</v>
      </c>
      <c r="C255" s="27">
        <f ca="1">IF($A255="","",OFFSET(統合マスタ!$B$4,MATCH($A255,統合マスタ!$AC$5:$AC$1500,0),0))</f>
        <v>162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54">
        <f ca="1">IFERROR(
    OFFSET(錠剤_PTP!$M$5,
           MATCH(D255, 錠剤_PTP!$D$5:$D$999, 0) - 1,
           0),
"")</f>
        <v>0</v>
      </c>
      <c r="L255" s="54" t="str">
        <f ca="1">IFERROR(
    OFFSET(錠剤_バラ!$M$5,
           MATCH(D255, 錠剤_バラ!$D$5:$D$999, 0) - 1,
           0),
"")</f>
        <v/>
      </c>
      <c r="M255" s="54">
        <f t="shared" ca="1" si="6"/>
        <v>0</v>
      </c>
    </row>
    <row r="256" spans="1:13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200163</v>
      </c>
      <c r="B256" s="27">
        <f t="shared" si="7"/>
        <v>252</v>
      </c>
      <c r="C256" s="27">
        <f ca="1">IF($A256="","",OFFSET(統合マスタ!$B$4,MATCH($A256,統合マスタ!$AC$5:$AC$1500,0),0))</f>
        <v>163</v>
      </c>
      <c r="D256" s="27" t="str">
        <f ca="1">IF($A256="","",OFFSET(統合マスタ!$C$4,MATCH($A256,統合マスタ!$AC$5:$AC$1500,0),0))</f>
        <v>オランザピン錠２．５ｍｇ「ニプロ」　　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1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１００Ｔ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</v>
      </c>
      <c r="K256" s="54">
        <f ca="1">IFERROR(
    OFFSET(錠剤_PTP!$M$5,
           MATCH(D256, 錠剤_PTP!$D$5:$D$999, 0) - 1,
           0),
"")</f>
        <v>0</v>
      </c>
      <c r="L256" s="54" t="str">
        <f ca="1">IFERROR(
    OFFSET(錠剤_バラ!$M$5,
           MATCH(D256, 錠剤_バラ!$D$5:$D$999, 0) - 1,
           0),
"")</f>
        <v/>
      </c>
      <c r="M256" s="54">
        <f t="shared" ca="1" si="6"/>
        <v>0</v>
      </c>
    </row>
    <row r="257" spans="1:13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200169</v>
      </c>
      <c r="B257" s="27">
        <f t="shared" si="7"/>
        <v>253</v>
      </c>
      <c r="C257" s="27">
        <f ca="1">IF($A257="","",OFFSET(統合マスタ!$B$4,MATCH($A257,統合マスタ!$AC$5:$AC$1500,0),0))</f>
        <v>169</v>
      </c>
      <c r="D257" s="27" t="str">
        <f ca="1">IF($A257="","",OFFSET(統合マスタ!$C$4,MATCH($A257,統合マスタ!$AC$5:$AC$1500,0),0))</f>
        <v>ガランタミンＯＤ錠１２ｍｇ「日医工」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５６Ｔ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t="shared" ca="1" si="6"/>
        <v>0</v>
      </c>
    </row>
    <row r="258" spans="1:13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200170</v>
      </c>
      <c r="B258" s="27">
        <f t="shared" si="7"/>
        <v>254</v>
      </c>
      <c r="C258" s="27">
        <f ca="1">IF($A258="","",OFFSET(統合マスタ!$B$4,MATCH($A258,統合マスタ!$AC$5:$AC$1500,0),0))</f>
        <v>170</v>
      </c>
      <c r="D258" s="27" t="str">
        <f ca="1">IF($A258="","",OFFSET(統合マスタ!$C$4,MATCH($A258,統合マスタ!$AC$5:$AC$1500,0),0))</f>
        <v>ガランタミンＯＤ錠４ｍｇ「日医工」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１４０Ｔ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t="shared" ca="1" si="6"/>
        <v>0</v>
      </c>
    </row>
    <row r="259" spans="1:13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200190</v>
      </c>
      <c r="B259" s="27">
        <f t="shared" si="7"/>
        <v>255</v>
      </c>
      <c r="C259" s="27">
        <f ca="1">IF($A259="","",OFFSET(統合マスタ!$B$4,MATCH($A259,統合マスタ!$AC$5:$AC$1500,0),0))</f>
        <v>190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t="shared" ca="1" si="6"/>
        <v>0</v>
      </c>
    </row>
    <row r="260" spans="1:13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200191</v>
      </c>
      <c r="B260" s="27">
        <f t="shared" si="7"/>
        <v>256</v>
      </c>
      <c r="C260" s="27">
        <f ca="1">IF($A260="","",OFFSET(統合マスタ!$B$4,MATCH($A260,統合マスタ!$AC$5:$AC$1500,0),0))</f>
        <v>191</v>
      </c>
      <c r="D260" s="27" t="str">
        <f ca="1">IF($A260="","",OFFSET(統合マスタ!$C$4,MATCH($A260,統合マスタ!$AC$5:$AC$1500,0),0))</f>
        <v>クエチアピン錠１００ｍｇ「アメル」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t="shared" ca="1" si="6"/>
        <v>0</v>
      </c>
    </row>
    <row r="261" spans="1:13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200192</v>
      </c>
      <c r="B261" s="27">
        <f t="shared" si="7"/>
        <v>257</v>
      </c>
      <c r="C261" s="27">
        <f ca="1">IF($A261="","",OFFSET(統合マスタ!$B$4,MATCH($A261,統合マスタ!$AC$5:$AC$1500,0),0))</f>
        <v>192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t="shared" ca="1" si="6"/>
        <v>0</v>
      </c>
    </row>
    <row r="262" spans="1:13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200193</v>
      </c>
      <c r="B262" s="27">
        <f t="shared" si="7"/>
        <v>258</v>
      </c>
      <c r="C262" s="27">
        <f ca="1">IF($A262="","",OFFSET(統合マスタ!$B$4,MATCH($A262,統合マスタ!$AC$5:$AC$1500,0),0))</f>
        <v>193</v>
      </c>
      <c r="D262" s="27" t="str">
        <f ca="1">IF($A262="","",OFFSET(統合マスタ!$C$4,MATCH($A262,統合マスタ!$AC$5:$AC$1500,0),0))</f>
        <v>クエチアピン錠１２．５ｍｇ「アメル」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バラ</v>
      </c>
      <c r="H262" s="27" t="str">
        <f ca="1">IF($A262="","",OFFSET(統合マスタ!$F$4,MATCH($A262,統合マスタ!$AC$5:$AC$1500,0),0))</f>
        <v>２００Ｔ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54">
        <f ca="1">IFERROR(
    OFFSET(錠剤_PTP!$M$5,
           MATCH(D262, 錠剤_PTP!$D$5:$D$999, 0) - 1,
           0),
"")</f>
        <v>0</v>
      </c>
      <c r="L262" s="54">
        <f ca="1">IFERROR(
    OFFSET(錠剤_バラ!$M$5,
           MATCH(D262, 錠剤_バラ!$D$5:$D$999, 0) - 1,
           0),
"")</f>
        <v>0</v>
      </c>
      <c r="M262" s="54">
        <f t="shared" ref="M262:M325" ca="1" si="8">SUM(K262:L262)</f>
        <v>0</v>
      </c>
    </row>
    <row r="263" spans="1:13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200194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194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54">
        <f ca="1">IFERROR(
    OFFSET(錠剤_PTP!$M$5,
           MATCH(D263, 錠剤_PTP!$D$5:$D$999, 0) - 1,
           0),
"")</f>
        <v>0</v>
      </c>
      <c r="L263" s="54">
        <f ca="1">IFERROR(
    OFFSET(錠剤_バラ!$M$5,
           MATCH(D263, 錠剤_バラ!$D$5:$D$999, 0) - 1,
           0),
"")</f>
        <v>0</v>
      </c>
      <c r="M263" s="54">
        <f t="shared" ca="1" si="8"/>
        <v>0</v>
      </c>
    </row>
    <row r="264" spans="1:13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200195</v>
      </c>
      <c r="B264" s="27">
        <f t="shared" si="9"/>
        <v>260</v>
      </c>
      <c r="C264" s="27">
        <f ca="1">IF($A264="","",OFFSET(統合マスタ!$B$4,MATCH($A264,統合マスタ!$AC$5:$AC$1500,0),0))</f>
        <v>195</v>
      </c>
      <c r="D264" s="27" t="str">
        <f ca="1">IF($A264="","",OFFSET(統合マスタ!$C$4,MATCH($A264,統合マスタ!$AC$5:$AC$1500,0),0))</f>
        <v>クエチアピン錠２００ｍｇ「アメル」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バラ</v>
      </c>
      <c r="H264" s="27" t="str">
        <f ca="1">IF($A264="","",OFFSET(統合マスタ!$F$4,MATCH($A264,統合マスタ!$AC$5:$AC$1500,0),0))</f>
        <v>５００Ｔ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54">
        <f ca="1">IFERROR(
    OFFSET(錠剤_PTP!$M$5,
           MATCH(D264, 錠剤_PTP!$D$5:$D$999, 0) - 1,
           0),
"")</f>
        <v>0</v>
      </c>
      <c r="L264" s="54">
        <f ca="1">IFERROR(
    OFFSET(錠剤_バラ!$M$5,
           MATCH(D264, 錠剤_バラ!$D$5:$D$999, 0) - 1,
           0),
"")</f>
        <v>0</v>
      </c>
      <c r="M264" s="54">
        <f t="shared" ca="1" si="8"/>
        <v>0</v>
      </c>
    </row>
    <row r="265" spans="1:13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200196</v>
      </c>
      <c r="B265" s="27">
        <f t="shared" si="9"/>
        <v>261</v>
      </c>
      <c r="C265" s="27">
        <f ca="1">IF($A265="","",OFFSET(統合マスタ!$B$4,MATCH($A265,統合マスタ!$AC$5:$AC$1500,0),0))</f>
        <v>196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t="shared" ca="1" si="8"/>
        <v>0</v>
      </c>
    </row>
    <row r="266" spans="1:13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200197</v>
      </c>
      <c r="B266" s="27">
        <f t="shared" si="9"/>
        <v>262</v>
      </c>
      <c r="C266" s="27">
        <f ca="1">IF($A266="","",OFFSET(統合マスタ!$B$4,MATCH($A266,統合マスタ!$AC$5:$AC$1500,0),0))</f>
        <v>197</v>
      </c>
      <c r="D266" s="27" t="str">
        <f ca="1">IF($A266="","",OFFSET(統合マスタ!$C$4,MATCH($A266,統合マスタ!$AC$5:$AC$1500,0),0))</f>
        <v>クエチアピン錠２５ｍｇ「アメル」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１０００Ｔ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t="shared" ca="1" si="8"/>
        <v>0</v>
      </c>
    </row>
    <row r="267" spans="1:13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200210</v>
      </c>
      <c r="B267" s="27">
        <f t="shared" si="9"/>
        <v>263</v>
      </c>
      <c r="C267" s="27">
        <f ca="1">IF($A267="","",OFFSET(統合マスタ!$B$4,MATCH($A267,統合マスタ!$AC$5:$AC$1500,0),0))</f>
        <v>210</v>
      </c>
      <c r="D267" s="27" t="str">
        <f ca="1">IF($A267="","",OFFSET(統合マスタ!$C$4,MATCH($A267,統合マスタ!$AC$5:$AC$1500,0),0))</f>
        <v>グリメピリドＯＤ錠１ｍｇ「トーワ」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26</v>
      </c>
      <c r="G267" s="27" t="str">
        <f ca="1">IF($A267="","",OFFSET(統合マスタ!$E$4,MATCH($A267,統合マスタ!$AC$5:$AC$1500,0),0))</f>
        <v>バラ</v>
      </c>
      <c r="H267" s="27" t="str">
        <f ca="1">IF($A267="","",OFFSET(統合マスタ!$F$4,MATCH($A267,統合マスタ!$AC$5:$AC$1500,0),0))</f>
        <v>３００Ｔ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調剤棚　＆　劇薬バラ</v>
      </c>
      <c r="K267" s="54">
        <f ca="1">IFERROR(
    OFFSET(錠剤_PTP!$M$5,
           MATCH(D267, 錠剤_PTP!$D$5:$D$999, 0) - 1,
           0),
"")</f>
        <v>0</v>
      </c>
      <c r="L267" s="54">
        <f ca="1">IFERROR(
    OFFSET(錠剤_バラ!$M$5,
           MATCH(D267, 錠剤_バラ!$D$5:$D$999, 0) - 1,
           0),
"")</f>
        <v>0</v>
      </c>
      <c r="M267" s="54">
        <f t="shared" ca="1" si="8"/>
        <v>0</v>
      </c>
    </row>
    <row r="268" spans="1:13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200235</v>
      </c>
      <c r="B268" s="27">
        <f t="shared" si="9"/>
        <v>264</v>
      </c>
      <c r="C268" s="27">
        <f ca="1">IF($A268="","",OFFSET(統合マスタ!$B$4,MATCH($A268,統合マスタ!$AC$5:$AC$1500,0),0))</f>
        <v>235</v>
      </c>
      <c r="D268" s="27" t="str">
        <f ca="1">IF($A268="","",OFFSET(統合マスタ!$C$4,MATCH($A268,統合マスタ!$AC$5:$AC$1500,0),0))</f>
        <v>コントミン糖衣錠１００ｍｇ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劇薬バラ</v>
      </c>
      <c r="K268" s="54" t="str">
        <f ca="1">IFERROR(
    OFFSET(錠剤_PTP!$M$5,
           MATCH(D268, 錠剤_PTP!$D$5:$D$999, 0) - 1,
           0),
"")</f>
        <v/>
      </c>
      <c r="L268" s="54">
        <f ca="1">IFERROR(
    OFFSET(錠剤_バラ!$M$5,
           MATCH(D268, 錠剤_バラ!$D$5:$D$999, 0) - 1,
           0),
"")</f>
        <v>0</v>
      </c>
      <c r="M268" s="54">
        <f t="shared" ca="1" si="8"/>
        <v>0</v>
      </c>
    </row>
    <row r="269" spans="1:13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200239</v>
      </c>
      <c r="B269" s="27">
        <f t="shared" si="9"/>
        <v>265</v>
      </c>
      <c r="C269" s="27">
        <f ca="1">IF($A269="","",OFFSET(統合マスタ!$B$4,MATCH($A269,統合マスタ!$AC$5:$AC$1500,0),0))</f>
        <v>239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ＰＴＰ</v>
      </c>
      <c r="H269" s="27" t="str">
        <f ca="1">IF($A269="","",OFFSET(統合マスタ!$F$4,MATCH($A269,統合マスタ!$AC$5:$AC$1500,0),0))</f>
        <v>１００Ｔ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t="shared" ca="1" si="8"/>
        <v>0</v>
      </c>
    </row>
    <row r="270" spans="1:13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200240</v>
      </c>
      <c r="B270" s="27">
        <f t="shared" si="9"/>
        <v>266</v>
      </c>
      <c r="C270" s="27">
        <f ca="1">IF($A270="","",OFFSET(統合マスタ!$B$4,MATCH($A270,統合マスタ!$AC$5:$AC$1500,0),0))</f>
        <v>240</v>
      </c>
      <c r="D270" s="27" t="str">
        <f ca="1">IF($A270="","",OFFSET(統合マスタ!$C$4,MATCH($A270,統合マスタ!$AC$5:$AC$1500,0),0))</f>
        <v>コントミン糖衣錠５０ｍｇ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バラ</v>
      </c>
      <c r="H270" s="27" t="str">
        <f ca="1">IF($A270="","",OFFSET(統合マスタ!$F$4,MATCH($A270,統合マスタ!$AC$5:$AC$1500,0),0))</f>
        <v>１０００Ｔ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t="shared" ca="1" si="8"/>
        <v>0</v>
      </c>
    </row>
    <row r="271" spans="1:13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200253</v>
      </c>
      <c r="B271" s="27">
        <f t="shared" si="9"/>
        <v>267</v>
      </c>
      <c r="C271" s="27">
        <f ca="1">IF($A271="","",OFFSET(統合マスタ!$B$4,MATCH($A271,統合マスタ!$AC$5:$AC$1500,0),0))</f>
        <v>253</v>
      </c>
      <c r="D271" s="27" t="str">
        <f ca="1">IF($A271="","",OFFSET(統合マスタ!$C$4,MATCH($A271,統合マスタ!$AC$5:$AC$1500,0),0))</f>
        <v>シクレスト舌下錠１０ｍｇ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54">
        <f ca="1">IFERROR(
    OFFSET(錠剤_PTP!$M$5,
           MATCH(D271, 錠剤_PTP!$D$5:$D$999, 0) - 1,
           0),
"")</f>
        <v>0</v>
      </c>
      <c r="L271" s="54" t="str">
        <f ca="1">IFERROR(
    OFFSET(錠剤_バラ!$M$5,
           MATCH(D271, 錠剤_バラ!$D$5:$D$999, 0) - 1,
           0),
"")</f>
        <v/>
      </c>
      <c r="M271" s="54">
        <f t="shared" ca="1" si="8"/>
        <v>0</v>
      </c>
    </row>
    <row r="272" spans="1:13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200254</v>
      </c>
      <c r="B272" s="27">
        <f t="shared" si="9"/>
        <v>268</v>
      </c>
      <c r="C272" s="27">
        <f ca="1">IF($A272="","",OFFSET(統合マスタ!$B$4,MATCH($A272,統合マスタ!$AC$5:$AC$1500,0),0))</f>
        <v>254</v>
      </c>
      <c r="D272" s="27" t="str">
        <f ca="1">IF($A272="","",OFFSET(統合マスタ!$C$4,MATCH($A272,統合マスタ!$AC$5:$AC$1500,0),0))</f>
        <v>シクレスト舌下錠５ｍｇ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54">
        <f ca="1">IFERROR(
    OFFSET(錠剤_PTP!$M$5,
           MATCH(D272, 錠剤_PTP!$D$5:$D$999, 0) - 1,
           0),
"")</f>
        <v>0</v>
      </c>
      <c r="L272" s="54" t="str">
        <f ca="1">IFERROR(
    OFFSET(錠剤_バラ!$M$5,
           MATCH(D272, 錠剤_バラ!$D$5:$D$999, 0) - 1,
           0),
"")</f>
        <v/>
      </c>
      <c r="M272" s="54">
        <f t="shared" ca="1" si="8"/>
        <v>0</v>
      </c>
    </row>
    <row r="273" spans="1:13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200260</v>
      </c>
      <c r="B273" s="27">
        <f t="shared" si="9"/>
        <v>269</v>
      </c>
      <c r="C273" s="27">
        <f ca="1">IF($A273="","",OFFSET(統合マスタ!$B$4,MATCH($A273,統合マスタ!$AC$5:$AC$1500,0),0))</f>
        <v>260</v>
      </c>
      <c r="D273" s="27" t="str">
        <f ca="1">IF($A273="","",OFFSET(統合マスタ!$C$4,MATCH($A273,統合マスタ!$AC$5:$AC$1500,0),0))</f>
        <v>ジプレキサ　ザイディス錠１０ｍｇ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３５０Ｔ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54">
        <f ca="1">IFERROR(
    OFFSET(錠剤_PTP!$M$5,
           MATCH(D273, 錠剤_PTP!$D$5:$D$999, 0) - 1,
           0),
"")</f>
        <v>0</v>
      </c>
      <c r="L273" s="54" t="str">
        <f ca="1">IFERROR(
    OFFSET(錠剤_バラ!$M$5,
           MATCH(D273, 錠剤_バラ!$D$5:$D$999, 0) - 1,
           0),
"")</f>
        <v/>
      </c>
      <c r="M273" s="54">
        <f t="shared" ca="1" si="8"/>
        <v>0</v>
      </c>
    </row>
    <row r="274" spans="1:13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200261</v>
      </c>
      <c r="B274" s="27">
        <f t="shared" si="9"/>
        <v>270</v>
      </c>
      <c r="C274" s="27">
        <f ca="1">IF($A274="","",OFFSET(統合マスタ!$B$4,MATCH($A274,統合マスタ!$AC$5:$AC$1500,0),0))</f>
        <v>261</v>
      </c>
      <c r="D274" s="27" t="str">
        <f ca="1">IF($A274="","",OFFSET(統合マスタ!$C$4,MATCH($A274,統合マスタ!$AC$5:$AC$1500,0),0))</f>
        <v>ジプレキサ　ザイディス錠２．５ｍｇ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７０Ｔ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>
        <f t="shared" ca="1" si="8"/>
        <v>0</v>
      </c>
    </row>
    <row r="275" spans="1:13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200262</v>
      </c>
      <c r="B275" s="27">
        <f t="shared" si="9"/>
        <v>271</v>
      </c>
      <c r="C275" s="27">
        <f ca="1">IF($A275="","",OFFSET(統合マスタ!$B$4,MATCH($A275,統合マスタ!$AC$5:$AC$1500,0),0))</f>
        <v>262</v>
      </c>
      <c r="D275" s="27" t="str">
        <f ca="1">IF($A275="","",OFFSET(統合マスタ!$C$4,MATCH($A275,統合マスタ!$AC$5:$AC$1500,0),0))</f>
        <v>ジプレキサ　ザイディス錠５ｍｇ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３５０Ｔ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>
        <f t="shared" ca="1" si="8"/>
        <v>0</v>
      </c>
    </row>
    <row r="276" spans="1:13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200268</v>
      </c>
      <c r="B276" s="27">
        <f t="shared" si="9"/>
        <v>272</v>
      </c>
      <c r="C276" s="27">
        <f ca="1">IF($A276="","",OFFSET(統合マスタ!$B$4,MATCH($A276,統合マスタ!$AC$5:$AC$1500,0),0))</f>
        <v>268</v>
      </c>
      <c r="D276" s="27" t="str">
        <f ca="1">IF($A276="","",OFFSET(統合マスタ!$C$4,MATCH($A276,統合マスタ!$AC$5:$AC$1500,0),0))</f>
        <v>シロドシンＯＤ錠４ｍｇ「ＫＭＰ」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t="shared" ca="1" si="8"/>
        <v>0</v>
      </c>
    </row>
    <row r="277" spans="1:13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200278</v>
      </c>
      <c r="B277" s="27">
        <f t="shared" si="9"/>
        <v>273</v>
      </c>
      <c r="C277" s="27">
        <f ca="1">IF($A277="","",OFFSET(統合マスタ!$B$4,MATCH($A277,統合マスタ!$AC$5:$AC$1500,0),0))</f>
        <v>278</v>
      </c>
      <c r="D277" s="27" t="str">
        <f ca="1">IF($A277="","",OFFSET(統合マスタ!$C$4,MATCH($A277,統合マスタ!$AC$5:$AC$1500,0),0))</f>
        <v>スルピリド錠１００ｍｇ「アメル」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t="shared" ca="1" si="8"/>
        <v>0</v>
      </c>
    </row>
    <row r="278" spans="1:13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200279</v>
      </c>
      <c r="B278" s="27">
        <f t="shared" si="9"/>
        <v>274</v>
      </c>
      <c r="C278" s="27">
        <f ca="1">IF($A278="","",OFFSET(統合マスタ!$B$4,MATCH($A278,統合マスタ!$AC$5:$AC$1500,0),0))</f>
        <v>279</v>
      </c>
      <c r="D278" s="27" t="str">
        <f ca="1">IF($A278="","",OFFSET(統合マスタ!$C$4,MATCH($A278,統合マスタ!$AC$5:$AC$1500,0),0))</f>
        <v>スルピリド錠２００ｍｇ「アメル」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t="shared" ca="1" si="8"/>
        <v>0</v>
      </c>
    </row>
    <row r="279" spans="1:13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200284</v>
      </c>
      <c r="B279" s="27">
        <f t="shared" si="9"/>
        <v>275</v>
      </c>
      <c r="C279" s="27">
        <f ca="1">IF($A279="","",OFFSET(統合マスタ!$B$4,MATCH($A279,統合マスタ!$AC$5:$AC$1500,0),0))</f>
        <v>284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ＰＴＰ</v>
      </c>
      <c r="H279" s="27" t="str">
        <f ca="1">IF($A279="","",OFFSET(統合マスタ!$F$4,MATCH($A279,統合マスタ!$AC$5:$AC$1500,0),0))</f>
        <v>１００Ｔ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>
        <f t="shared" ca="1" si="8"/>
        <v>0</v>
      </c>
    </row>
    <row r="280" spans="1:13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200285</v>
      </c>
      <c r="B280" s="27">
        <f t="shared" si="9"/>
        <v>276</v>
      </c>
      <c r="C280" s="27">
        <f ca="1">IF($A280="","",OFFSET(統合マスタ!$B$4,MATCH($A280,統合マスタ!$AC$5:$AC$1500,0),0))</f>
        <v>285</v>
      </c>
      <c r="D280" s="27" t="str">
        <f ca="1">IF($A280="","",OFFSET(統合マスタ!$C$4,MATCH($A280,統合マスタ!$AC$5:$AC$1500,0),0))</f>
        <v>セディール錠１０ｍｇ　　　　　　　　　　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バラ</v>
      </c>
      <c r="H280" s="27" t="str">
        <f ca="1">IF($A280="","",OFFSET(統合マスタ!$F$4,MATCH($A280,統合マスタ!$AC$5:$AC$1500,0),0))</f>
        <v>５００Ｔ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>
        <f t="shared" ca="1" si="8"/>
        <v>0</v>
      </c>
    </row>
    <row r="281" spans="1:13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200298</v>
      </c>
      <c r="B281" s="27">
        <f t="shared" si="9"/>
        <v>277</v>
      </c>
      <c r="C281" s="27">
        <f ca="1">IF($A281="","",OFFSET(統合マスタ!$B$4,MATCH($A281,統合マスタ!$AC$5:$AC$1500,0),0))</f>
        <v>298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ＰＴＰ</v>
      </c>
      <c r="H281" s="27" t="str">
        <f ca="1">IF($A281="","",OFFSET(統合マスタ!$F$4,MATCH($A281,統合マスタ!$AC$5:$AC$1500,0),0))</f>
        <v>１００Ｔ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>
        <f t="shared" ca="1" si="8"/>
        <v>0</v>
      </c>
    </row>
    <row r="282" spans="1:13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200299</v>
      </c>
      <c r="B282" s="27">
        <f t="shared" si="9"/>
        <v>278</v>
      </c>
      <c r="C282" s="27">
        <f ca="1">IF($A282="","",OFFSET(統合マスタ!$B$4,MATCH($A282,統合マスタ!$AC$5:$AC$1500,0),0))</f>
        <v>299</v>
      </c>
      <c r="D282" s="27" t="str">
        <f ca="1">IF($A282="","",OFFSET(統合マスタ!$C$4,MATCH($A282,統合マスタ!$AC$5:$AC$1500,0),0))</f>
        <v>セルトラリン錠２５ｍｇ「明治」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バラ</v>
      </c>
      <c r="H282" s="27" t="str">
        <f ca="1">IF($A282="","",OFFSET(統合マスタ!$F$4,MATCH($A282,統合マスタ!$AC$5:$AC$1500,0),0))</f>
        <v>５００Ｔ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>
        <f t="shared" ca="1" si="8"/>
        <v>0</v>
      </c>
    </row>
    <row r="283" spans="1:13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200300</v>
      </c>
      <c r="B283" s="27">
        <f t="shared" si="9"/>
        <v>279</v>
      </c>
      <c r="C283" s="27">
        <f ca="1">IF($A283="","",OFFSET(統合マスタ!$B$4,MATCH($A283,統合マスタ!$AC$5:$AC$1500,0),0))</f>
        <v>300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ＰＴＰ</v>
      </c>
      <c r="H283" s="27" t="str">
        <f ca="1">IF($A283="","",OFFSET(統合マスタ!$F$4,MATCH($A283,統合マスタ!$AC$5:$AC$1500,0),0))</f>
        <v>１００Ｔ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t="shared" ca="1" si="8"/>
        <v>0</v>
      </c>
    </row>
    <row r="284" spans="1:13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200301</v>
      </c>
      <c r="B284" s="27">
        <f t="shared" si="9"/>
        <v>280</v>
      </c>
      <c r="C284" s="27">
        <f ca="1">IF($A284="","",OFFSET(統合マスタ!$B$4,MATCH($A284,統合マスタ!$AC$5:$AC$1500,0),0))</f>
        <v>301</v>
      </c>
      <c r="D284" s="27" t="str">
        <f ca="1">IF($A284="","",OFFSET(統合マスタ!$C$4,MATCH($A284,統合マスタ!$AC$5:$AC$1500,0),0))</f>
        <v>セレコキシブ錠１００ｍｇ「ＤＳＥＰ」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５００Ｔ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t="shared" ca="1" si="8"/>
        <v>0</v>
      </c>
    </row>
    <row r="285" spans="1:13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200311</v>
      </c>
      <c r="B285" s="27">
        <f t="shared" si="9"/>
        <v>281</v>
      </c>
      <c r="C285" s="27">
        <f ca="1">IF($A285="","",OFFSET(統合マスタ!$B$4,MATCH($A285,統合マスタ!$AC$5:$AC$1500,0),0))</f>
        <v>311</v>
      </c>
      <c r="D285" s="27" t="str">
        <f ca="1">IF($A285="","",OFFSET(統合マスタ!$C$4,MATCH($A285,統合マスタ!$AC$5:$AC$1500,0),0))</f>
        <v>ゾニサミドＯＤ錠２５ｍｇＴＲＥ「ＤＳＥＰ」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t="shared" ca="1" si="8"/>
        <v>0</v>
      </c>
    </row>
    <row r="286" spans="1:13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200312</v>
      </c>
      <c r="B286" s="27">
        <f t="shared" si="9"/>
        <v>282</v>
      </c>
      <c r="C286" s="27">
        <f ca="1">IF($A286="","",OFFSET(統合マスタ!$B$4,MATCH($A286,統合マスタ!$AC$5:$AC$1500,0),0))</f>
        <v>312</v>
      </c>
      <c r="D286" s="27" t="str">
        <f ca="1">IF($A286="","",OFFSET(統合マスタ!$C$4,MATCH($A286,統合マスタ!$AC$5:$AC$1500,0),0))</f>
        <v>ゾニサミド錠１００ＭＧ「アメル」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１０００Ｔ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t="shared" ca="1" si="8"/>
        <v>0</v>
      </c>
    </row>
    <row r="287" spans="1:13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200352</v>
      </c>
      <c r="B287" s="27">
        <f t="shared" si="9"/>
        <v>283</v>
      </c>
      <c r="C287" s="27">
        <f ca="1">IF($A287="","",OFFSET(統合マスタ!$B$4,MATCH($A287,統合マスタ!$AC$5:$AC$1500,0),0))</f>
        <v>352</v>
      </c>
      <c r="D287" s="27" t="str">
        <f ca="1">IF($A287="","",OFFSET(統合マスタ!$C$4,MATCH($A287,統合マスタ!$AC$5:$AC$1500,0),0))</f>
        <v>チラーヂンＳ錠２５μｇ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54">
        <f ca="1">IFERROR(
    OFFSET(錠剤_PTP!$M$5,
           MATCH(D287, 錠剤_PTP!$D$5:$D$999, 0) - 1,
           0),
"")</f>
        <v>0</v>
      </c>
      <c r="L287" s="54">
        <f ca="1">IFERROR(
    OFFSET(錠剤_バラ!$M$5,
           MATCH(D287, 錠剤_バラ!$D$5:$D$999, 0) - 1,
           0),
"")</f>
        <v>0</v>
      </c>
      <c r="M287" s="54">
        <f t="shared" ca="1" si="8"/>
        <v>0</v>
      </c>
    </row>
    <row r="288" spans="1:13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200353</v>
      </c>
      <c r="B288" s="27">
        <f t="shared" si="9"/>
        <v>284</v>
      </c>
      <c r="C288" s="27">
        <f ca="1">IF($A288="","",OFFSET(統合マスタ!$B$4,MATCH($A288,統合マスタ!$AC$5:$AC$1500,0),0))</f>
        <v>353</v>
      </c>
      <c r="D288" s="27" t="str">
        <f ca="1">IF($A288="","",OFFSET(統合マスタ!$C$4,MATCH($A288,統合マスタ!$AC$5:$AC$1500,0),0))</f>
        <v>チラーヂンＳ錠５０μｇ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バラ</v>
      </c>
      <c r="H288" s="27" t="str">
        <f ca="1">IF($A288="","",OFFSET(統合マスタ!$F$4,MATCH($A288,統合マスタ!$AC$5:$AC$1500,0),0))</f>
        <v>５００Ｔ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t="shared" ca="1" si="8"/>
        <v>0</v>
      </c>
    </row>
    <row r="289" spans="1:13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200361</v>
      </c>
      <c r="B289" s="27">
        <f t="shared" si="9"/>
        <v>285</v>
      </c>
      <c r="C289" s="27">
        <f ca="1">IF($A289="","",OFFSET(統合マスタ!$B$4,MATCH($A289,統合マスタ!$AC$5:$AC$1500,0),0))</f>
        <v>361</v>
      </c>
      <c r="D289" s="27" t="str">
        <f ca="1">IF($A289="","",OFFSET(統合マスタ!$C$4,MATCH($A289,統合マスタ!$AC$5:$AC$1500,0),0))</f>
        <v>テオフィリン徐放Ｕ錠２００ｍｇ「トーワ」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劇薬バラ</v>
      </c>
      <c r="K289" s="54" t="str">
        <f ca="1">IFERROR(
    OFFSET(錠剤_PTP!$M$5,
           MATCH(D289, 錠剤_PTP!$D$5:$D$999, 0) - 1,
           0),
"")</f>
        <v/>
      </c>
      <c r="L289" s="54">
        <f ca="1">IFERROR(
    OFFSET(錠剤_バラ!$M$5,
           MATCH(D289, 錠剤_バラ!$D$5:$D$999, 0) - 1,
           0),
"")</f>
        <v>0</v>
      </c>
      <c r="M289" s="54">
        <f t="shared" ca="1" si="8"/>
        <v>0</v>
      </c>
    </row>
    <row r="290" spans="1:13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200391</v>
      </c>
      <c r="B290" s="27">
        <f t="shared" si="9"/>
        <v>286</v>
      </c>
      <c r="C290" s="27">
        <f ca="1">IF($A290="","",OFFSET(統合マスタ!$B$4,MATCH($A290,統合マスタ!$AC$5:$AC$1500,0),0))</f>
        <v>391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１４０Ｔ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54">
        <f ca="1">IFERROR(
    OFFSET(錠剤_PTP!$M$5,
           MATCH(D290, 錠剤_PTP!$D$5:$D$999, 0) - 1,
           0),
"")</f>
        <v>0</v>
      </c>
      <c r="L290" s="54">
        <f ca="1">IFERROR(
    OFFSET(錠剤_バラ!$M$5,
           MATCH(D290, 錠剤_バラ!$D$5:$D$999, 0) - 1,
           0),
"")</f>
        <v>0</v>
      </c>
      <c r="M290" s="54">
        <f t="shared" ca="1" si="8"/>
        <v>0</v>
      </c>
    </row>
    <row r="291" spans="1:13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200392</v>
      </c>
      <c r="B291" s="27">
        <f t="shared" si="9"/>
        <v>287</v>
      </c>
      <c r="C291" s="27">
        <f ca="1">IF($A291="","",OFFSET(統合マスタ!$B$4,MATCH($A291,統合マスタ!$AC$5:$AC$1500,0),0))</f>
        <v>392</v>
      </c>
      <c r="D291" s="27" t="str">
        <f ca="1">IF($A291="","",OFFSET(統合マスタ!$C$4,MATCH($A291,統合マスタ!$AC$5:$AC$1500,0),0))</f>
        <v>ドネペジル塩酸塩ＯＤ錠１０ｍｇ「トーワ」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バラ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54">
        <f ca="1">IFERROR(
    OFFSET(錠剤_PTP!$M$5,
           MATCH(D291, 錠剤_PTP!$D$5:$D$999, 0) - 1,
           0),
"")</f>
        <v>0</v>
      </c>
      <c r="L291" s="54">
        <f ca="1">IFERROR(
    OFFSET(錠剤_バラ!$M$5,
           MATCH(D291, 錠剤_バラ!$D$5:$D$999, 0) - 1,
           0),
"")</f>
        <v>0</v>
      </c>
      <c r="M291" s="54">
        <f t="shared" ca="1" si="8"/>
        <v>0</v>
      </c>
    </row>
    <row r="292" spans="1:13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200393</v>
      </c>
      <c r="B292" s="27">
        <f t="shared" si="9"/>
        <v>288</v>
      </c>
      <c r="C292" s="27">
        <f ca="1">IF($A292="","",OFFSET(統合マスタ!$B$4,MATCH($A292,統合マスタ!$AC$5:$AC$1500,0),0))</f>
        <v>393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２８Ｔ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54">
        <f ca="1">IFERROR(
    OFFSET(錠剤_PTP!$M$5,
           MATCH(D292, 錠剤_PTP!$D$5:$D$999, 0) - 1,
           0),
"")</f>
        <v>0</v>
      </c>
      <c r="L292" s="54">
        <f ca="1">IFERROR(
    OFFSET(錠剤_バラ!$M$5,
           MATCH(D292, 錠剤_バラ!$D$5:$D$999, 0) - 1,
           0),
"")</f>
        <v>0</v>
      </c>
      <c r="M292" s="54">
        <f t="shared" ca="1" si="8"/>
        <v>0</v>
      </c>
    </row>
    <row r="293" spans="1:13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200394</v>
      </c>
      <c r="B293" s="27">
        <f t="shared" si="9"/>
        <v>289</v>
      </c>
      <c r="C293" s="27">
        <f ca="1">IF($A293="","",OFFSET(統合マスタ!$B$4,MATCH($A293,統合マスタ!$AC$5:$AC$1500,0),0))</f>
        <v>394</v>
      </c>
      <c r="D293" s="27" t="str">
        <f ca="1">IF($A293="","",OFFSET(統合マスタ!$C$4,MATCH($A293,統合マスタ!$AC$5:$AC$1500,0),0))</f>
        <v>ドネペジル塩酸塩ＯＤ錠３ｍｇ「トーワ」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バラ</v>
      </c>
      <c r="H293" s="27" t="str">
        <f ca="1">IF($A293="","",OFFSET(統合マスタ!$F$4,MATCH($A293,統合マスタ!$AC$5:$AC$1500,0),0))</f>
        <v>１００Ｔ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54">
        <f ca="1">IFERROR(
    OFFSET(錠剤_PTP!$M$5,
           MATCH(D293, 錠剤_PTP!$D$5:$D$999, 0) - 1,
           0),
"")</f>
        <v>0</v>
      </c>
      <c r="L293" s="54">
        <f ca="1">IFERROR(
    OFFSET(錠剤_バラ!$M$5,
           MATCH(D293, 錠剤_バラ!$D$5:$D$999, 0) - 1,
           0),
"")</f>
        <v>0</v>
      </c>
      <c r="M293" s="54">
        <f t="shared" ca="1" si="8"/>
        <v>0</v>
      </c>
    </row>
    <row r="294" spans="1:13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200395</v>
      </c>
      <c r="B294" s="27">
        <f t="shared" si="9"/>
        <v>290</v>
      </c>
      <c r="C294" s="27">
        <f ca="1">IF($A294="","",OFFSET(統合マスタ!$B$4,MATCH($A294,統合マスタ!$AC$5:$AC$1500,0),0))</f>
        <v>395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１４０Ｔ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54">
        <f ca="1">IFERROR(
    OFFSET(錠剤_PTP!$M$5,
           MATCH(D294, 錠剤_PTP!$D$5:$D$999, 0) - 1,
           0),
"")</f>
        <v>0</v>
      </c>
      <c r="L294" s="54">
        <f ca="1">IFERROR(
    OFFSET(錠剤_バラ!$M$5,
           MATCH(D294, 錠剤_バラ!$D$5:$D$999, 0) - 1,
           0),
"")</f>
        <v>0</v>
      </c>
      <c r="M294" s="54">
        <f t="shared" ca="1" si="8"/>
        <v>0</v>
      </c>
    </row>
    <row r="295" spans="1:13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200396</v>
      </c>
      <c r="B295" s="27">
        <f t="shared" si="9"/>
        <v>291</v>
      </c>
      <c r="C295" s="27">
        <f ca="1">IF($A295="","",OFFSET(統合マスタ!$B$4,MATCH($A295,統合マスタ!$AC$5:$AC$1500,0),0))</f>
        <v>396</v>
      </c>
      <c r="D295" s="27" t="str">
        <f ca="1">IF($A295="","",OFFSET(統合マスタ!$C$4,MATCH($A295,統合マスタ!$AC$5:$AC$1500,0),0))</f>
        <v>ドネペジル塩酸塩ＯＤ錠５ｍｇ「トーワ」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バラ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t="shared" ca="1" si="8"/>
        <v>0</v>
      </c>
    </row>
    <row r="296" spans="1:13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200404</v>
      </c>
      <c r="B296" s="27">
        <f t="shared" si="9"/>
        <v>292</v>
      </c>
      <c r="C296" s="27">
        <f ca="1">IF($A296="","",OFFSET(統合マスタ!$B$4,MATCH($A296,統合マスタ!$AC$5:$AC$1500,0),0))</f>
        <v>404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t="shared" ca="1" si="8"/>
        <v>0</v>
      </c>
    </row>
    <row r="297" spans="1:13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200405</v>
      </c>
      <c r="B297" s="27">
        <f t="shared" si="9"/>
        <v>293</v>
      </c>
      <c r="C297" s="27">
        <f ca="1">IF($A297="","",OFFSET(統合マスタ!$B$4,MATCH($A297,統合マスタ!$AC$5:$AC$1500,0),0))</f>
        <v>405</v>
      </c>
      <c r="D297" s="27" t="str">
        <f ca="1">IF($A297="","",OFFSET(統合マスタ!$C$4,MATCH($A297,統合マスタ!$AC$5:$AC$1500,0),0))</f>
        <v>トラゾドン塩酸塩錠２５ｍｇ「アメル」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バラ</v>
      </c>
      <c r="H297" s="27" t="str">
        <f ca="1">IF($A297="","",OFFSET(統合マスタ!$F$4,MATCH($A297,統合マスタ!$AC$5:$AC$1500,0),0))</f>
        <v>１０００Ｔ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t="shared" ca="1" si="8"/>
        <v>0</v>
      </c>
    </row>
    <row r="298" spans="1:13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200417</v>
      </c>
      <c r="B298" s="27">
        <f t="shared" si="9"/>
        <v>294</v>
      </c>
      <c r="C298" s="27">
        <f ca="1">IF($A298="","",OFFSET(統合マスタ!$B$4,MATCH($A298,統合マスタ!$AC$5:$AC$1500,0),0))</f>
        <v>417</v>
      </c>
      <c r="D298" s="27" t="str">
        <f ca="1">IF($A298="","",OFFSET(統合マスタ!$C$4,MATCH($A298,統合マスタ!$AC$5:$AC$1500,0),0))</f>
        <v>トリンテリックス錠１０ｍｇ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>
        <f t="shared" ca="1" si="8"/>
        <v>0</v>
      </c>
    </row>
    <row r="299" spans="1:13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200422</v>
      </c>
      <c r="B299" s="27">
        <f t="shared" si="9"/>
        <v>295</v>
      </c>
      <c r="C299" s="27">
        <f ca="1">IF($A299="","",OFFSET(統合マスタ!$B$4,MATCH($A299,統合マスタ!$AC$5:$AC$1500,0),0))</f>
        <v>422</v>
      </c>
      <c r="D299" s="27" t="str">
        <f ca="1">IF($A299="","",OFFSET(統合マスタ!$C$4,MATCH($A299,統合マスタ!$AC$5:$AC$1500,0),0))</f>
        <v>トレドミン錠１５ｍｇ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>
        <f t="shared" ca="1" si="8"/>
        <v>0</v>
      </c>
    </row>
    <row r="300" spans="1:13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200423</v>
      </c>
      <c r="B300" s="27">
        <f t="shared" si="9"/>
        <v>296</v>
      </c>
      <c r="C300" s="27">
        <f ca="1">IF($A300="","",OFFSET(統合マスタ!$B$4,MATCH($A300,統合マスタ!$AC$5:$AC$1500,0),0))</f>
        <v>423</v>
      </c>
      <c r="D300" s="27" t="str">
        <f ca="1">IF($A300="","",OFFSET(統合マスタ!$C$4,MATCH($A300,統合マスタ!$AC$5:$AC$1500,0),0))</f>
        <v>トレドミン錠２５ｍｇ　　　　　　　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>
        <f t="shared" ca="1" si="8"/>
        <v>0</v>
      </c>
    </row>
    <row r="301" spans="1:13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200432</v>
      </c>
      <c r="B301" s="27">
        <f t="shared" si="9"/>
        <v>297</v>
      </c>
      <c r="C301" s="27">
        <f ca="1">IF($A301="","",OFFSET(統合マスタ!$B$4,MATCH($A301,統合マスタ!$AC$5:$AC$1500,0),0))</f>
        <v>432</v>
      </c>
      <c r="D301" s="27" t="str">
        <f ca="1">IF($A301="","",OFFSET(統合マスタ!$C$4,MATCH($A301,統合マスタ!$AC$5:$AC$1500,0),0))</f>
        <v>ニトロペン舌下錠０．３ｍｇ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1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</v>
      </c>
      <c r="K301" s="54">
        <f ca="1">IFERROR(
    OFFSET(錠剤_PTP!$M$5,
           MATCH(D301, 錠剤_PTP!$D$5:$D$999, 0) - 1,
           0),
"")</f>
        <v>0</v>
      </c>
      <c r="L301" s="54" t="str">
        <f ca="1">IFERROR(
    OFFSET(錠剤_バラ!$M$5,
           MATCH(D301, 錠剤_バラ!$D$5:$D$999, 0) - 1,
           0),
"")</f>
        <v/>
      </c>
      <c r="M301" s="54">
        <f t="shared" ca="1" si="8"/>
        <v>0</v>
      </c>
    </row>
    <row r="302" spans="1:13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200439</v>
      </c>
      <c r="B302" s="27">
        <f t="shared" si="9"/>
        <v>298</v>
      </c>
      <c r="C302" s="27">
        <f ca="1">IF($A302="","",OFFSET(統合マスタ!$B$4,MATCH($A302,統合マスタ!$AC$5:$AC$1500,0),0))</f>
        <v>439</v>
      </c>
      <c r="D302" s="27" t="str">
        <f ca="1">IF($A302="","",OFFSET(統合マスタ!$C$4,MATCH($A302,統合マスタ!$AC$5:$AC$1500,0),0))</f>
        <v>ニルバジピン錠４ｍｇ「サワイ」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劇薬バラ</v>
      </c>
      <c r="K302" s="54" t="str">
        <f ca="1">IFERROR(
    OFFSET(錠剤_PTP!$M$5,
           MATCH(D302, 錠剤_PTP!$D$5:$D$999, 0) - 1,
           0),
"")</f>
        <v/>
      </c>
      <c r="L302" s="54">
        <f ca="1">IFERROR(
    OFFSET(錠剤_バラ!$M$5,
           MATCH(D302, 錠剤_バラ!$D$5:$D$999, 0) - 1,
           0),
"")</f>
        <v>0</v>
      </c>
      <c r="M302" s="54">
        <f t="shared" ca="1" si="8"/>
        <v>0</v>
      </c>
    </row>
    <row r="303" spans="1:13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200452</v>
      </c>
      <c r="B303" s="27">
        <f t="shared" si="9"/>
        <v>299</v>
      </c>
      <c r="C303" s="27">
        <f ca="1">IF($A303="","",OFFSET(統合マスタ!$B$4,MATCH($A303,統合マスタ!$AC$5:$AC$1500,0),0))</f>
        <v>452</v>
      </c>
      <c r="D303" s="27" t="str">
        <f ca="1">IF($A303="","",OFFSET(統合マスタ!$C$4,MATCH($A303,統合マスタ!$AC$5:$AC$1500,0),0))</f>
        <v>ハイペン錠２００ｍｇ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>
        <f t="shared" ca="1" si="8"/>
        <v>0</v>
      </c>
    </row>
    <row r="304" spans="1:13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200453</v>
      </c>
      <c r="B304" s="27">
        <f t="shared" si="9"/>
        <v>300</v>
      </c>
      <c r="C304" s="27">
        <f ca="1">IF($A304="","",OFFSET(統合マスタ!$B$4,MATCH($A304,統合マスタ!$AC$5:$AC$1500,0),0))</f>
        <v>453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ＰＴＰ</v>
      </c>
      <c r="H304" s="27" t="str">
        <f ca="1">IF($A304="","",OFFSET(統合マスタ!$F$4,MATCH($A304,統合マスタ!$AC$5:$AC$1500,0),0))</f>
        <v>１４０Ｔ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t="shared" ca="1" si="8"/>
        <v>0</v>
      </c>
    </row>
    <row r="305" spans="1:13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200454</v>
      </c>
      <c r="B305" s="27">
        <f t="shared" si="9"/>
        <v>301</v>
      </c>
      <c r="C305" s="27">
        <f ca="1">IF($A305="","",OFFSET(統合マスタ!$B$4,MATCH($A305,統合マスタ!$AC$5:$AC$1500,0),0))</f>
        <v>454</v>
      </c>
      <c r="D305" s="27" t="str">
        <f ca="1">IF($A305="","",OFFSET(統合マスタ!$C$4,MATCH($A305,統合マスタ!$AC$5:$AC$1500,0),0))</f>
        <v>パキシルＣＲ錠１２．５ｍｇ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５００Ｔ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t="shared" ca="1" si="8"/>
        <v>0</v>
      </c>
    </row>
    <row r="306" spans="1:13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200463</v>
      </c>
      <c r="B306" s="27">
        <f t="shared" si="9"/>
        <v>302</v>
      </c>
      <c r="C306" s="27">
        <f ca="1">IF($A306="","",OFFSET(統合マスタ!$B$4,MATCH($A306,統合マスタ!$AC$5:$AC$1500,0),0))</f>
        <v>463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ＰＴＰ</v>
      </c>
      <c r="H306" s="27" t="str">
        <f ca="1">IF($A306="","",OFFSET(統合マスタ!$F$4,MATCH($A306,統合マスタ!$AC$5:$AC$1500,0),0))</f>
        <v>１００Ｔ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t="shared" ca="1" si="8"/>
        <v>0</v>
      </c>
    </row>
    <row r="307" spans="1:13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200464</v>
      </c>
      <c r="B307" s="27">
        <f t="shared" si="9"/>
        <v>303</v>
      </c>
      <c r="C307" s="27">
        <f ca="1">IF($A307="","",OFFSET(統合マスタ!$B$4,MATCH($A307,統合マスタ!$AC$5:$AC$1500,0),0))</f>
        <v>464</v>
      </c>
      <c r="D307" s="27" t="str">
        <f ca="1">IF($A307="","",OFFSET(統合マスタ!$C$4,MATCH($A307,統合マスタ!$AC$5:$AC$1500,0),0))</f>
        <v>パロキセチンＯＤ錠１０ｍｇ「トーワ」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３００Ｔ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t="shared" ca="1" si="8"/>
        <v>0</v>
      </c>
    </row>
    <row r="308" spans="1:13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200466</v>
      </c>
      <c r="B308" s="27">
        <f t="shared" si="9"/>
        <v>304</v>
      </c>
      <c r="C308" s="27">
        <f ca="1">IF($A308="","",OFFSET(統合マスタ!$B$4,MATCH($A308,統合マスタ!$AC$5:$AC$1500,0),0))</f>
        <v>466</v>
      </c>
      <c r="D308" s="27" t="str">
        <f ca="1">IF($A308="","",OFFSET(統合マスタ!$C$4,MATCH($A308,統合マスタ!$AC$5:$AC$1500,0),0))</f>
        <v>ハロペリドール錠０．７５ｍｇ「アメル」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54">
        <f ca="1">IFERROR(
    OFFSET(錠剤_PTP!$M$5,
           MATCH(D308, 錠剤_PTP!$D$5:$D$999, 0) - 1,
           0),
"")</f>
        <v>0</v>
      </c>
      <c r="L308" s="54">
        <f ca="1">IFERROR(
    OFFSET(錠剤_バラ!$M$5,
           MATCH(D308, 錠剤_バラ!$D$5:$D$999, 0) - 1,
           0),
"")</f>
        <v>0</v>
      </c>
      <c r="M308" s="54">
        <f t="shared" ca="1" si="8"/>
        <v>0</v>
      </c>
    </row>
    <row r="309" spans="1:13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200467</v>
      </c>
      <c r="B309" s="27">
        <f t="shared" si="9"/>
        <v>305</v>
      </c>
      <c r="C309" s="27">
        <f ca="1">IF($A309="","",OFFSET(統合マスタ!$B$4,MATCH($A309,統合マスタ!$AC$5:$AC$1500,0),0))</f>
        <v>467</v>
      </c>
      <c r="D309" s="27" t="str">
        <f ca="1">IF($A309="","",OFFSET(統合マスタ!$C$4,MATCH($A309,統合マスタ!$AC$5:$AC$1500,0),0))</f>
        <v>ハロペリドール錠１．５ｍｇ「アメル」　　　　　　　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バラ</v>
      </c>
      <c r="H309" s="27" t="str">
        <f ca="1">IF($A309="","",OFFSET(統合マスタ!$F$4,MATCH($A309,統合マスタ!$AC$5:$AC$1500,0),0))</f>
        <v>１０００Ｔ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54">
        <f ca="1">IFERROR(
    OFFSET(錠剤_PTP!$M$5,
           MATCH(D309, 錠剤_PTP!$D$5:$D$999, 0) - 1,
           0),
"")</f>
        <v>0</v>
      </c>
      <c r="L309" s="54">
        <f ca="1">IFERROR(
    OFFSET(錠剤_バラ!$M$5,
           MATCH(D309, 錠剤_バラ!$D$5:$D$999, 0) - 1,
           0),
"")</f>
        <v>0</v>
      </c>
      <c r="M309" s="54">
        <f t="shared" ca="1" si="8"/>
        <v>0</v>
      </c>
    </row>
    <row r="310" spans="1:13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200468</v>
      </c>
      <c r="B310" s="27">
        <f t="shared" si="9"/>
        <v>306</v>
      </c>
      <c r="C310" s="27">
        <f ca="1">IF($A310="","",OFFSET(統合マスタ!$B$4,MATCH($A310,統合マスタ!$AC$5:$AC$1500,0),0))</f>
        <v>468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ＰＴＰ</v>
      </c>
      <c r="H310" s="27" t="str">
        <f ca="1">IF($A310="","",OFFSET(統合マスタ!$F$4,MATCH($A310,統合マスタ!$AC$5:$AC$1500,0),0))</f>
        <v>１００Ｔ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54">
        <f ca="1">IFERROR(
    OFFSET(錠剤_PTP!$M$5,
           MATCH(D310, 錠剤_PTP!$D$5:$D$999, 0) - 1,
           0),
"")</f>
        <v>0</v>
      </c>
      <c r="L310" s="54">
        <f ca="1">IFERROR(
    OFFSET(錠剤_バラ!$M$5,
           MATCH(D310, 錠剤_バラ!$D$5:$D$999, 0) - 1,
           0),
"")</f>
        <v>0</v>
      </c>
      <c r="M310" s="54">
        <f t="shared" ca="1" si="8"/>
        <v>0</v>
      </c>
    </row>
    <row r="311" spans="1:13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200469</v>
      </c>
      <c r="B311" s="27">
        <f t="shared" si="9"/>
        <v>307</v>
      </c>
      <c r="C311" s="27">
        <f ca="1">IF($A311="","",OFFSET(統合マスタ!$B$4,MATCH($A311,統合マスタ!$AC$5:$AC$1500,0),0))</f>
        <v>469</v>
      </c>
      <c r="D311" s="27" t="str">
        <f ca="1">IF($A311="","",OFFSET(統合マスタ!$C$4,MATCH($A311,統合マスタ!$AC$5:$AC$1500,0),0))</f>
        <v>ハロペリドール錠１ｍｇ「アメル」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t="shared" ca="1" si="8"/>
        <v>0</v>
      </c>
    </row>
    <row r="312" spans="1:13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200470</v>
      </c>
      <c r="B312" s="27">
        <f t="shared" si="9"/>
        <v>308</v>
      </c>
      <c r="C312" s="27">
        <f ca="1">IF($A312="","",OFFSET(統合マスタ!$B$4,MATCH($A312,統合マスタ!$AC$5:$AC$1500,0),0))</f>
        <v>470</v>
      </c>
      <c r="D312" s="27" t="str">
        <f ca="1">IF($A312="","",OFFSET(統合マスタ!$C$4,MATCH($A312,統合マスタ!$AC$5:$AC$1500,0),0))</f>
        <v>ハロペリドール錠３ｍｇ「アメル」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t="shared" ca="1" si="8"/>
        <v>0</v>
      </c>
    </row>
    <row r="313" spans="1:13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200520</v>
      </c>
      <c r="B313" s="27">
        <f t="shared" si="9"/>
        <v>309</v>
      </c>
      <c r="C313" s="27">
        <f ca="1">IF($A313="","",OFFSET(統合マスタ!$B$4,MATCH($A313,統合マスタ!$AC$5:$AC$1500,0),0))</f>
        <v>520</v>
      </c>
      <c r="D313" s="27" t="str">
        <f ca="1">IF($A313="","",OFFSET(統合マスタ!$C$4,MATCH($A313,統合マスタ!$AC$5:$AC$1500,0),0))</f>
        <v>ヒルナミン錠（５０ｍｇ）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バラ</v>
      </c>
      <c r="H313" s="27" t="str">
        <f ca="1">IF($A313="","",OFFSET(統合マスタ!$F$4,MATCH($A313,統合マスタ!$AC$5:$AC$1500,0),0))</f>
        <v>１０００Ｔ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t="shared" ca="1" si="8"/>
        <v>0</v>
      </c>
    </row>
    <row r="314" spans="1:13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200534</v>
      </c>
      <c r="B314" s="27">
        <f t="shared" si="9"/>
        <v>310</v>
      </c>
      <c r="C314" s="27">
        <f ca="1">IF($A314="","",OFFSET(統合マスタ!$B$4,MATCH($A314,統合マスタ!$AC$5:$AC$1500,0),0))</f>
        <v>534</v>
      </c>
      <c r="D314" s="27" t="str">
        <f ca="1">IF($A314="","",OFFSET(統合マスタ!$C$4,MATCH($A314,統合マスタ!$AC$5:$AC$1500,0),0))</f>
        <v>フェロジピン錠５ｍｇ「ＮＩＧ」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劇薬バラ</v>
      </c>
      <c r="K314" s="54" t="str">
        <f ca="1">IFERROR(
    OFFSET(錠剤_PTP!$M$5,
           MATCH(D314, 錠剤_PTP!$D$5:$D$999, 0) - 1,
           0),
"")</f>
        <v/>
      </c>
      <c r="L314" s="54">
        <f ca="1">IFERROR(
    OFFSET(錠剤_バラ!$M$5,
           MATCH(D314, 錠剤_バラ!$D$5:$D$999, 0) - 1,
           0),
"")</f>
        <v>0</v>
      </c>
      <c r="M314" s="54">
        <f t="shared" ca="1" si="8"/>
        <v>0</v>
      </c>
    </row>
    <row r="315" spans="1:13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200572</v>
      </c>
      <c r="B315" s="27">
        <f t="shared" si="9"/>
        <v>311</v>
      </c>
      <c r="C315" s="27">
        <f ca="1">IF($A315="","",OFFSET(統合マスタ!$B$4,MATCH($A315,統合マスタ!$AC$5:$AC$1500,0),0))</f>
        <v>572</v>
      </c>
      <c r="D315" s="27" t="str">
        <f ca="1">IF($A315="","",OFFSET(統合マスタ!$C$4,MATCH($A315,統合マスタ!$AC$5:$AC$1500,0),0))</f>
        <v>ブロナンセリン錠２ｍｇ「ＤＳＰＢ」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t="shared" ca="1" si="8"/>
        <v>0</v>
      </c>
    </row>
    <row r="316" spans="1:13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200573</v>
      </c>
      <c r="B316" s="27">
        <f t="shared" si="9"/>
        <v>312</v>
      </c>
      <c r="C316" s="27">
        <f ca="1">IF($A316="","",OFFSET(統合マスタ!$B$4,MATCH($A316,統合マスタ!$AC$5:$AC$1500,0),0))</f>
        <v>573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ＰＴＰ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t="shared" ca="1" si="8"/>
        <v>0</v>
      </c>
    </row>
    <row r="317" spans="1:13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200574</v>
      </c>
      <c r="B317" s="27">
        <f t="shared" si="9"/>
        <v>313</v>
      </c>
      <c r="C317" s="27">
        <f ca="1">IF($A317="","",OFFSET(統合マスタ!$B$4,MATCH($A317,統合マスタ!$AC$5:$AC$1500,0),0))</f>
        <v>574</v>
      </c>
      <c r="D317" s="27" t="str">
        <f ca="1">IF($A317="","",OFFSET(統合マスタ!$C$4,MATCH($A317,統合マスタ!$AC$5:$AC$1500,0),0))</f>
        <v>ブロナンセリン錠４ｍｇ「ＤＳＰＢ」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バラ</v>
      </c>
      <c r="H317" s="27" t="str">
        <f ca="1">IF($A317="","",OFFSET(統合マスタ!$F$4,MATCH($A317,統合マスタ!$AC$5:$AC$1500,0),0))</f>
        <v>１０００Ｔ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t="shared" ca="1" si="8"/>
        <v>0</v>
      </c>
    </row>
    <row r="318" spans="1:13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200575</v>
      </c>
      <c r="B318" s="27">
        <f t="shared" si="9"/>
        <v>314</v>
      </c>
      <c r="C318" s="27">
        <f ca="1">IF($A318="","",OFFSET(統合マスタ!$B$4,MATCH($A318,統合マスタ!$AC$5:$AC$1500,0),0))</f>
        <v>575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ＰＴＰ</v>
      </c>
      <c r="H318" s="27" t="str">
        <f ca="1">IF($A318="","",OFFSET(統合マスタ!$F$4,MATCH($A318,統合マスタ!$AC$5:$AC$1500,0),0))</f>
        <v>１００Ｔ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t="shared" ca="1" si="8"/>
        <v>0</v>
      </c>
    </row>
    <row r="319" spans="1:13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200576</v>
      </c>
      <c r="B319" s="27">
        <f t="shared" si="9"/>
        <v>315</v>
      </c>
      <c r="C319" s="27">
        <f ca="1">IF($A319="","",OFFSET(統合マスタ!$B$4,MATCH($A319,統合マスタ!$AC$5:$AC$1500,0),0))</f>
        <v>576</v>
      </c>
      <c r="D319" s="27" t="str">
        <f ca="1">IF($A319="","",OFFSET(統合マスタ!$C$4,MATCH($A319,統合マスタ!$AC$5:$AC$1500,0),0))</f>
        <v>ブロナンセリン錠８ｍｇ「ＤＳＰＢ」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バラ</v>
      </c>
      <c r="H319" s="27" t="str">
        <f ca="1">IF($A319="","",OFFSET(統合マスタ!$F$4,MATCH($A319,統合マスタ!$AC$5:$AC$1500,0),0))</f>
        <v>１０００Ｔ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t="shared" ca="1" si="8"/>
        <v>0</v>
      </c>
    </row>
    <row r="320" spans="1:13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200583</v>
      </c>
      <c r="B320" s="27">
        <f t="shared" si="9"/>
        <v>316</v>
      </c>
      <c r="C320" s="27">
        <f ca="1">IF($A320="","",OFFSET(統合マスタ!$B$4,MATCH($A320,統合マスタ!$AC$5:$AC$1500,0),0))</f>
        <v>583</v>
      </c>
      <c r="D320" s="27" t="str">
        <f ca="1">IF($A320="","",OFFSET(統合マスタ!$C$4,MATCH($A320,統合マスタ!$AC$5:$AC$1500,0),0))</f>
        <v>ブロムペリドール錠３ｍｇ「アメル」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劇薬バラ</v>
      </c>
      <c r="K320" s="54" t="str">
        <f ca="1">IFERROR(
    OFFSET(錠剤_PTP!$M$5,
           MATCH(D320, 錠剤_PTP!$D$5:$D$999, 0) - 1,
           0),
"")</f>
        <v/>
      </c>
      <c r="L320" s="54">
        <f ca="1">IFERROR(
    OFFSET(錠剤_バラ!$M$5,
           MATCH(D320, 錠剤_バラ!$D$5:$D$999, 0) - 1,
           0),
"")</f>
        <v>0</v>
      </c>
      <c r="M320" s="54">
        <f t="shared" ca="1" si="8"/>
        <v>0</v>
      </c>
    </row>
    <row r="321" spans="1:13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200641</v>
      </c>
      <c r="B321" s="27">
        <f t="shared" si="9"/>
        <v>317</v>
      </c>
      <c r="C321" s="27">
        <f ca="1">IF($A321="","",OFFSET(統合マスタ!$B$4,MATCH($A321,統合マスタ!$AC$5:$AC$1500,0),0))</f>
        <v>641</v>
      </c>
      <c r="D321" s="27" t="str">
        <f ca="1">IF($A321="","",OFFSET(統合マスタ!$C$4,MATCH($A321,統合マスタ!$AC$5:$AC$1500,0),0))</f>
        <v>ミノドロン酸錠５０ｍｇ「ＪＧ」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1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２Ｔ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</v>
      </c>
      <c r="K321" s="54">
        <f ca="1">IFERROR(
    OFFSET(錠剤_PTP!$M$5,
           MATCH(D321, 錠剤_PTP!$D$5:$D$999, 0) - 1,
           0),
"")</f>
        <v>0</v>
      </c>
      <c r="L321" s="54" t="str">
        <f ca="1">IFERROR(
    OFFSET(錠剤_バラ!$M$5,
           MATCH(D321, 錠剤_バラ!$D$5:$D$999, 0) - 1,
           0),
"")</f>
        <v/>
      </c>
      <c r="M321" s="54">
        <f t="shared" ca="1" si="8"/>
        <v>0</v>
      </c>
    </row>
    <row r="322" spans="1:13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200642</v>
      </c>
      <c r="B322" s="27">
        <f t="shared" si="9"/>
        <v>318</v>
      </c>
      <c r="C322" s="27">
        <f ca="1">IF($A322="","",OFFSET(統合マスタ!$B$4,MATCH($A322,統合マスタ!$AC$5:$AC$1500,0),0))</f>
        <v>642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54">
        <f ca="1">IFERROR(
    OFFSET(錠剤_PTP!$M$5,
           MATCH(D322, 錠剤_PTP!$D$5:$D$999, 0) - 1,
           0),
"")</f>
        <v>0</v>
      </c>
      <c r="L322" s="54">
        <f ca="1">IFERROR(
    OFFSET(錠剤_バラ!$M$5,
           MATCH(D322, 錠剤_バラ!$D$5:$D$999, 0) - 1,
           0),
"")</f>
        <v>0</v>
      </c>
      <c r="M322" s="54">
        <f t="shared" ca="1" si="8"/>
        <v>0</v>
      </c>
    </row>
    <row r="323" spans="1:13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200643</v>
      </c>
      <c r="B323" s="27">
        <f t="shared" si="9"/>
        <v>319</v>
      </c>
      <c r="C323" s="27">
        <f ca="1">IF($A323="","",OFFSET(統合マスタ!$B$4,MATCH($A323,統合マスタ!$AC$5:$AC$1500,0),0))</f>
        <v>643</v>
      </c>
      <c r="D323" s="27" t="str">
        <f ca="1">IF($A323="","",OFFSET(統合マスタ!$C$4,MATCH($A323,統合マスタ!$AC$5:$AC$1500,0),0))</f>
        <v>ミルタザピンＯＤ錠１５ｍｇ「サワイ」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２００Ｔ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54">
        <f ca="1">IFERROR(
    OFFSET(錠剤_PTP!$M$5,
           MATCH(D323, 錠剤_PTP!$D$5:$D$999, 0) - 1,
           0),
"")</f>
        <v>0</v>
      </c>
      <c r="L323" s="54">
        <f ca="1">IFERROR(
    OFFSET(錠剤_バラ!$M$5,
           MATCH(D323, 錠剤_バラ!$D$5:$D$999, 0) - 1,
           0),
"")</f>
        <v>0</v>
      </c>
      <c r="M323" s="54">
        <f t="shared" ca="1" si="8"/>
        <v>0</v>
      </c>
    </row>
    <row r="324" spans="1:13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200651</v>
      </c>
      <c r="B324" s="27">
        <f t="shared" si="9"/>
        <v>320</v>
      </c>
      <c r="C324" s="27">
        <f ca="1">IF($A324="","",OFFSET(統合マスタ!$B$4,MATCH($A324,統合マスタ!$AC$5:$AC$1500,0),0))</f>
        <v>651</v>
      </c>
      <c r="D324" s="27" t="str">
        <f ca="1">IF($A324="","",OFFSET(統合マスタ!$C$4,MATCH($A324,統合マスタ!$AC$5:$AC$1500,0),0))</f>
        <v>メトホルミン塩酸塩錠２５０ｍｇＭＴ「ＤＳＰＢ」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バラ</v>
      </c>
      <c r="H324" s="27" t="str">
        <f ca="1">IF($A324="","",OFFSET(統合マスタ!$F$4,MATCH($A324,統合マスタ!$AC$5:$AC$1500,0),0))</f>
        <v>５００Ｔ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54">
        <f ca="1">IFERROR(
    OFFSET(錠剤_PTP!$M$5,
           MATCH(D324, 錠剤_PTP!$D$5:$D$999, 0) - 1,
           0),
"")</f>
        <v>0</v>
      </c>
      <c r="L324" s="54">
        <f ca="1">IFERROR(
    OFFSET(錠剤_バラ!$M$5,
           MATCH(D324, 錠剤_バラ!$D$5:$D$999, 0) - 1,
           0),
"")</f>
        <v>0</v>
      </c>
      <c r="M324" s="54">
        <f t="shared" ca="1" si="8"/>
        <v>0</v>
      </c>
    </row>
    <row r="325" spans="1:13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200653</v>
      </c>
      <c r="B325" s="27">
        <f t="shared" si="9"/>
        <v>321</v>
      </c>
      <c r="C325" s="27">
        <f ca="1">IF($A325="","",OFFSET(統合マスタ!$B$4,MATCH($A325,統合マスタ!$AC$5:$AC$1500,0),0))</f>
        <v>653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５６Ｔ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>
        <f t="shared" ca="1" si="8"/>
        <v>0</v>
      </c>
    </row>
    <row r="326" spans="1:13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200654</v>
      </c>
      <c r="B326" s="27">
        <f t="shared" si="9"/>
        <v>322</v>
      </c>
      <c r="C326" s="27">
        <f ca="1">IF($A326="","",OFFSET(統合マスタ!$B$4,MATCH($A326,統合マスタ!$AC$5:$AC$1500,0),0))</f>
        <v>654</v>
      </c>
      <c r="D326" s="27" t="str">
        <f ca="1">IF($A326="","",OFFSET(統合マスタ!$C$4,MATCH($A326,統合マスタ!$AC$5:$AC$1500,0),0))</f>
        <v>メマンチン塩酸塩ＯＤ錠２０ｍｇ「ＤＳＥＰ」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バラ</v>
      </c>
      <c r="H326" s="27" t="str">
        <f ca="1">IF($A326="","",OFFSET(統合マスタ!$F$4,MATCH($A326,統合マスタ!$AC$5:$AC$1500,0),0))</f>
        <v>１００Ｔ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t="shared" ref="M326:M389" ca="1" si="10">SUM(K326:L326)</f>
        <v>0</v>
      </c>
    </row>
    <row r="327" spans="1:13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200655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655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ＰＴＰ</v>
      </c>
      <c r="H327" s="27" t="str">
        <f ca="1">IF($A327="","",OFFSET(統合マスタ!$F$4,MATCH($A327,統合マスタ!$AC$5:$AC$1500,0),0))</f>
        <v>５６Ｔ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t="shared" ca="1" si="10"/>
        <v>0</v>
      </c>
    </row>
    <row r="328" spans="1:13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200656</v>
      </c>
      <c r="B328" s="27">
        <f t="shared" si="11"/>
        <v>324</v>
      </c>
      <c r="C328" s="27">
        <f ca="1">IF($A328="","",OFFSET(統合マスタ!$B$4,MATCH($A328,統合マスタ!$AC$5:$AC$1500,0),0))</f>
        <v>656</v>
      </c>
      <c r="D328" s="27" t="str">
        <f ca="1">IF($A328="","",OFFSET(統合マスタ!$C$4,MATCH($A328,統合マスタ!$AC$5:$AC$1500,0),0))</f>
        <v>メマンチン塩酸塩ＯＤ錠５ｍｇ「ＤＳＥＰ」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バラ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t="shared" ca="1" si="10"/>
        <v>0</v>
      </c>
    </row>
    <row r="329" spans="1:13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200663</v>
      </c>
      <c r="B329" s="27">
        <f t="shared" si="11"/>
        <v>325</v>
      </c>
      <c r="C329" s="27">
        <f ca="1">IF($A329="","",OFFSET(統合マスタ!$B$4,MATCH($A329,統合マスタ!$AC$5:$AC$1500,0),0))</f>
        <v>663</v>
      </c>
      <c r="D329" s="27" t="str">
        <f ca="1">IF($A329="","",OFFSET(統合マスタ!$C$4,MATCH($A329,統合マスタ!$AC$5:$AC$1500,0),0))</f>
        <v>モディオダール錠１００ｍｇ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3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外用.臨時.散薬ヒート</v>
      </c>
      <c r="K329" s="54" t="str">
        <f ca="1">IFERROR(
    OFFSET(錠剤_PTP!$M$5,
           MATCH(D329, 錠剤_PTP!$D$5:$D$999, 0) - 1,
           0),
"")</f>
        <v/>
      </c>
      <c r="L329" s="54" t="str">
        <f ca="1">IFERROR(
    OFFSET(錠剤_バラ!$M$5,
           MATCH(D329, 錠剤_バラ!$D$5:$D$999, 0) - 1,
           0),
"")</f>
        <v/>
      </c>
      <c r="M329" s="54">
        <f t="shared" ca="1" si="10"/>
        <v>0</v>
      </c>
    </row>
    <row r="330" spans="1:13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200679</v>
      </c>
      <c r="B330" s="27">
        <f t="shared" si="11"/>
        <v>326</v>
      </c>
      <c r="C330" s="27">
        <f ca="1">IF($A330="","",OFFSET(統合マスタ!$B$4,MATCH($A330,統合マスタ!$AC$5:$AC$1500,0),0))</f>
        <v>679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ＰＴＰ</v>
      </c>
      <c r="H330" s="27" t="str">
        <f ca="1">IF($A330="","",OFFSET(統合マスタ!$F$4,MATCH($A330,統合マスタ!$AC$5:$AC$1500,0),0))</f>
        <v>１００Ｔ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>
        <f t="shared" ca="1" si="10"/>
        <v>0</v>
      </c>
    </row>
    <row r="331" spans="1:13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200680</v>
      </c>
      <c r="B331" s="27">
        <f t="shared" si="11"/>
        <v>327</v>
      </c>
      <c r="C331" s="27">
        <f ca="1">IF($A331="","",OFFSET(統合マスタ!$B$4,MATCH($A331,統合マスタ!$AC$5:$AC$1500,0),0))</f>
        <v>680</v>
      </c>
      <c r="D331" s="27" t="str">
        <f ca="1">IF($A331="","",OFFSET(統合マスタ!$C$4,MATCH($A331,統合マスタ!$AC$5:$AC$1500,0),0))</f>
        <v>ラツーダ錠２０ｍｇ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５００Ｔ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>
        <f t="shared" ca="1" si="10"/>
        <v>0</v>
      </c>
    </row>
    <row r="332" spans="1:13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200681</v>
      </c>
      <c r="B332" s="27">
        <f t="shared" si="11"/>
        <v>328</v>
      </c>
      <c r="C332" s="27">
        <f ca="1">IF($A332="","",OFFSET(統合マスタ!$B$4,MATCH($A332,統合マスタ!$AC$5:$AC$1500,0),0))</f>
        <v>681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t="shared" ca="1" si="10"/>
        <v>0</v>
      </c>
    </row>
    <row r="333" spans="1:13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200682</v>
      </c>
      <c r="B333" s="27">
        <f t="shared" si="11"/>
        <v>329</v>
      </c>
      <c r="C333" s="27">
        <f ca="1">IF($A333="","",OFFSET(統合マスタ!$B$4,MATCH($A333,統合マスタ!$AC$5:$AC$1500,0),0))</f>
        <v>682</v>
      </c>
      <c r="D333" s="27" t="str">
        <f ca="1">IF($A333="","",OFFSET(統合マスタ!$C$4,MATCH($A333,統合マスタ!$AC$5:$AC$1500,0),0))</f>
        <v>ラツーダ錠４０ｍｇ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５００Ｔ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t="shared" ca="1" si="10"/>
        <v>0</v>
      </c>
    </row>
    <row r="334" spans="1:13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200686</v>
      </c>
      <c r="B334" s="27">
        <f t="shared" si="11"/>
        <v>330</v>
      </c>
      <c r="C334" s="27">
        <f ca="1">IF($A334="","",OFFSET(統合マスタ!$B$4,MATCH($A334,統合マスタ!$AC$5:$AC$1500,0),0))</f>
        <v>686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ＰＴＰ</v>
      </c>
      <c r="H334" s="27" t="str">
        <f ca="1">IF($A334="","",OFFSET(統合マスタ!$F$4,MATCH($A334,統合マスタ!$AC$5:$AC$1500,0),0))</f>
        <v>１４０Ｔ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t="shared" ca="1" si="10"/>
        <v>0</v>
      </c>
    </row>
    <row r="335" spans="1:13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200687</v>
      </c>
      <c r="B335" s="27">
        <f t="shared" si="11"/>
        <v>331</v>
      </c>
      <c r="C335" s="27">
        <f ca="1">IF($A335="","",OFFSET(統合マスタ!$B$4,MATCH($A335,統合マスタ!$AC$5:$AC$1500,0),0))</f>
        <v>687</v>
      </c>
      <c r="D335" s="27" t="str">
        <f ca="1">IF($A335="","",OFFSET(統合マスタ!$C$4,MATCH($A335,統合マスタ!$AC$5:$AC$1500,0),0))</f>
        <v>ラモトリギン錠１００ｍｇ「トーワ」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t="shared" ca="1" si="10"/>
        <v>0</v>
      </c>
    </row>
    <row r="336" spans="1:13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200688</v>
      </c>
      <c r="B336" s="27">
        <f t="shared" si="11"/>
        <v>332</v>
      </c>
      <c r="C336" s="27">
        <f ca="1">IF($A336="","",OFFSET(統合マスタ!$B$4,MATCH($A336,統合マスタ!$AC$5:$AC$1500,0),0))</f>
        <v>688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１４０Ｔ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54">
        <f ca="1">IFERROR(
    OFFSET(錠剤_PTP!$M$5,
           MATCH(D336, 錠剤_PTP!$D$5:$D$999, 0) - 1,
           0),
"")</f>
        <v>0</v>
      </c>
      <c r="L336" s="54">
        <f ca="1">IFERROR(
    OFFSET(錠剤_バラ!$M$5,
           MATCH(D336, 錠剤_バラ!$D$5:$D$999, 0) - 1,
           0),
"")</f>
        <v>0</v>
      </c>
      <c r="M336" s="54">
        <f t="shared" ca="1" si="10"/>
        <v>0</v>
      </c>
    </row>
    <row r="337" spans="1:13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200689</v>
      </c>
      <c r="B337" s="27">
        <f t="shared" si="11"/>
        <v>333</v>
      </c>
      <c r="C337" s="27">
        <f ca="1">IF($A337="","",OFFSET(統合マスタ!$B$4,MATCH($A337,統合マスタ!$AC$5:$AC$1500,0),0))</f>
        <v>689</v>
      </c>
      <c r="D337" s="27" t="str">
        <f ca="1">IF($A337="","",OFFSET(統合マスタ!$C$4,MATCH($A337,統合マスタ!$AC$5:$AC$1500,0),0))</f>
        <v>ラモトリギン錠２５ｍｇ「トーワ」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バラ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>
        <f t="shared" ca="1" si="10"/>
        <v>0</v>
      </c>
    </row>
    <row r="338" spans="1:13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200701</v>
      </c>
      <c r="B338" s="27">
        <f t="shared" si="11"/>
        <v>334</v>
      </c>
      <c r="C338" s="27">
        <f ca="1">IF($A338="","",OFFSET(統合マスタ!$B$4,MATCH($A338,統合マスタ!$AC$5:$AC$1500,0),0))</f>
        <v>701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>
        <f t="shared" ca="1" si="10"/>
        <v>0</v>
      </c>
    </row>
    <row r="339" spans="1:13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200702</v>
      </c>
      <c r="B339" s="27">
        <f t="shared" si="11"/>
        <v>335</v>
      </c>
      <c r="C339" s="27">
        <f ca="1">IF($A339="","",OFFSET(統合マスタ!$B$4,MATCH($A339,統合マスタ!$AC$5:$AC$1500,0),0))</f>
        <v>702</v>
      </c>
      <c r="D339" s="27" t="str">
        <f ca="1">IF($A339="","",OFFSET(統合マスタ!$C$4,MATCH($A339,統合マスタ!$AC$5:$AC$1500,0),0))</f>
        <v>リスパダール錠１ｍｇ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>
        <f t="shared" ca="1" si="10"/>
        <v>0</v>
      </c>
    </row>
    <row r="340" spans="1:13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200703</v>
      </c>
      <c r="B340" s="27">
        <f t="shared" si="11"/>
        <v>336</v>
      </c>
      <c r="C340" s="27">
        <f ca="1">IF($A340="","",OFFSET(統合マスタ!$B$4,MATCH($A340,統合マスタ!$AC$5:$AC$1500,0),0))</f>
        <v>703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>
        <f t="shared" ca="1" si="10"/>
        <v>0</v>
      </c>
    </row>
    <row r="341" spans="1:13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200704</v>
      </c>
      <c r="B341" s="27">
        <f t="shared" si="11"/>
        <v>337</v>
      </c>
      <c r="C341" s="27">
        <f ca="1">IF($A341="","",OFFSET(統合マスタ!$B$4,MATCH($A341,統合マスタ!$AC$5:$AC$1500,0),0))</f>
        <v>704</v>
      </c>
      <c r="D341" s="27" t="str">
        <f ca="1">IF($A341="","",OFFSET(統合マスタ!$C$4,MATCH($A341,統合マスタ!$AC$5:$AC$1500,0),0))</f>
        <v>リスパダール錠２ｍｇ　　　　　　　　　　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>
        <f t="shared" ca="1" si="10"/>
        <v>0</v>
      </c>
    </row>
    <row r="342" spans="1:13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200705</v>
      </c>
      <c r="B342" s="27">
        <f t="shared" si="11"/>
        <v>338</v>
      </c>
      <c r="C342" s="27">
        <f ca="1">IF($A342="","",OFFSET(統合マスタ!$B$4,MATCH($A342,統合マスタ!$AC$5:$AC$1500,0),0))</f>
        <v>705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54">
        <f ca="1">IFERROR(
    OFFSET(錠剤_PTP!$M$5,
           MATCH(D342, 錠剤_PTP!$D$5:$D$999, 0) - 1,
           0),
"")</f>
        <v>0</v>
      </c>
      <c r="L342" s="54">
        <f ca="1">IFERROR(
    OFFSET(錠剤_バラ!$M$5,
           MATCH(D342, 錠剤_バラ!$D$5:$D$999, 0) - 1,
           0),
"")</f>
        <v>0</v>
      </c>
      <c r="M342" s="54">
        <f t="shared" ca="1" si="10"/>
        <v>0</v>
      </c>
    </row>
    <row r="343" spans="1:13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200706</v>
      </c>
      <c r="B343" s="27">
        <f t="shared" si="11"/>
        <v>339</v>
      </c>
      <c r="C343" s="27">
        <f ca="1">IF($A343="","",OFFSET(統合マスタ!$B$4,MATCH($A343,統合マスタ!$AC$5:$AC$1500,0),0))</f>
        <v>706</v>
      </c>
      <c r="D343" s="27" t="str">
        <f ca="1">IF($A343="","",OFFSET(統合マスタ!$C$4,MATCH($A343,統合マスタ!$AC$5:$AC$1500,0),0))</f>
        <v>リスパダール錠３ｍｇ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バラ</v>
      </c>
      <c r="H343" s="27" t="str">
        <f ca="1">IF($A343="","",OFFSET(統合マスタ!$F$4,MATCH($A343,統合マスタ!$AC$5:$AC$1500,0),0))</f>
        <v>１０００Ｔ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　＆　劇薬バラ</v>
      </c>
      <c r="K343" s="54">
        <f ca="1">IFERROR(
    OFFSET(錠剤_PTP!$M$5,
           MATCH(D343, 錠剤_PTP!$D$5:$D$999, 0) - 1,
           0),
"")</f>
        <v>0</v>
      </c>
      <c r="L343" s="54">
        <f ca="1">IFERROR(
    OFFSET(錠剤_バラ!$M$5,
           MATCH(D343, 錠剤_バラ!$D$5:$D$999, 0) - 1,
           0),
"")</f>
        <v>0</v>
      </c>
      <c r="M343" s="54">
        <f t="shared" ca="1" si="10"/>
        <v>0</v>
      </c>
    </row>
    <row r="344" spans="1:13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200710</v>
      </c>
      <c r="B344" s="27">
        <f t="shared" si="11"/>
        <v>340</v>
      </c>
      <c r="C344" s="27">
        <f ca="1">IF($A344="","",OFFSET(統合マスタ!$B$4,MATCH($A344,統合マスタ!$AC$5:$AC$1500,0),0))</f>
        <v>710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t="shared" ca="1" si="10"/>
        <v>0</v>
      </c>
    </row>
    <row r="345" spans="1:13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200711</v>
      </c>
      <c r="B345" s="27">
        <f t="shared" si="11"/>
        <v>341</v>
      </c>
      <c r="C345" s="27">
        <f ca="1">IF($A345="","",OFFSET(統合マスタ!$B$4,MATCH($A345,統合マスタ!$AC$5:$AC$1500,0),0))</f>
        <v>711</v>
      </c>
      <c r="D345" s="27" t="str">
        <f ca="1">IF($A345="","",OFFSET(統合マスタ!$C$4,MATCH($A345,統合マスタ!$AC$5:$AC$1500,0),0))</f>
        <v>リスペリドンＯＤ錠０．５ｍｇ「アメル」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５００Ｔ</v>
      </c>
      <c r="I345" s="27" t="str">
        <f ca="1">IF($A345="","",OFFSET(統合マスタ!$K$4,MATCH($A345,統合マスタ!$AC$5:$AC$1500,0),0))</f>
        <v/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t="shared" ca="1" si="10"/>
        <v>0</v>
      </c>
    </row>
    <row r="346" spans="1:13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200712</v>
      </c>
      <c r="B346" s="27">
        <f t="shared" si="11"/>
        <v>342</v>
      </c>
      <c r="C346" s="27">
        <f ca="1">IF($A346="","",OFFSET(統合マスタ!$B$4,MATCH($A346,統合マスタ!$AC$5:$AC$1500,0),0))</f>
        <v>712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１００Ｔ</v>
      </c>
      <c r="I346" s="27" t="str">
        <f ca="1">IF($A346="","",OFFSET(統合マスタ!$K$4,MATCH($A346,統合マスタ!$AC$5:$AC$1500,0),0))</f>
        <v>錠</v>
      </c>
      <c r="J346" s="54" t="str">
        <f ca="1">IF(F346="","",OFFSET(分類!$B$29,MATCH(F346,分類!$A$30:$A$46,0),0))</f>
        <v>調剤棚　＆　劇薬バラ</v>
      </c>
      <c r="K346" s="54">
        <f ca="1">IFERROR(
    OFFSET(錠剤_PTP!$M$5,
           MATCH(D346, 錠剤_PTP!$D$5:$D$999, 0) - 1,
           0),
"")</f>
        <v>0</v>
      </c>
      <c r="L346" s="54">
        <f ca="1">IFERROR(
    OFFSET(錠剤_バラ!$M$5,
           MATCH(D346, 錠剤_バラ!$D$5:$D$999, 0) - 1,
           0),
"")</f>
        <v>0</v>
      </c>
      <c r="M346" s="54">
        <f t="shared" ca="1" si="10"/>
        <v>0</v>
      </c>
    </row>
    <row r="347" spans="1:13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200713</v>
      </c>
      <c r="B347" s="27">
        <f t="shared" si="11"/>
        <v>343</v>
      </c>
      <c r="C347" s="27">
        <f ca="1">IF($A347="","",OFFSET(統合マスタ!$B$4,MATCH($A347,統合マスタ!$AC$5:$AC$1500,0),0))</f>
        <v>713</v>
      </c>
      <c r="D347" s="27" t="str">
        <f ca="1">IF($A347="","",OFFSET(統合マスタ!$C$4,MATCH($A347,統合マスタ!$AC$5:$AC$1500,0),0))</f>
        <v>リスペリドンＯＤ錠１ｍｇ「アメル」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t="shared" ca="1" si="10"/>
        <v>0</v>
      </c>
    </row>
    <row r="348" spans="1:13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200714</v>
      </c>
      <c r="B348" s="27">
        <f t="shared" si="11"/>
        <v>344</v>
      </c>
      <c r="C348" s="27">
        <f ca="1">IF($A348="","",OFFSET(統合マスタ!$B$4,MATCH($A348,統合マスタ!$AC$5:$AC$1500,0),0))</f>
        <v>714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１００Ｔ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t="shared" ca="1" si="10"/>
        <v>0</v>
      </c>
    </row>
    <row r="349" spans="1:13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200715</v>
      </c>
      <c r="B349" s="27">
        <f t="shared" si="11"/>
        <v>345</v>
      </c>
      <c r="C349" s="27">
        <f ca="1">IF($A349="","",OFFSET(統合マスタ!$B$4,MATCH($A349,統合マスタ!$AC$5:$AC$1500,0),0))</f>
        <v>715</v>
      </c>
      <c r="D349" s="27" t="str">
        <f ca="1">IF($A349="","",OFFSET(統合マスタ!$C$4,MATCH($A349,統合マスタ!$AC$5:$AC$1500,0),0))</f>
        <v>リスペリドンＯＤ錠２ｍｇ「アメル」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５００Ｔ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t="shared" ca="1" si="10"/>
        <v>0</v>
      </c>
    </row>
    <row r="350" spans="1:13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200716</v>
      </c>
      <c r="B350" s="27">
        <f t="shared" si="11"/>
        <v>346</v>
      </c>
      <c r="C350" s="27">
        <f ca="1">IF($A350="","",OFFSET(統合マスタ!$B$4,MATCH($A350,統合マスタ!$AC$5:$AC$1500,0),0))</f>
        <v>716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１００Ｔ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t="shared" ca="1" si="10"/>
        <v>0</v>
      </c>
    </row>
    <row r="351" spans="1:13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200717</v>
      </c>
      <c r="B351" s="27">
        <f t="shared" si="11"/>
        <v>347</v>
      </c>
      <c r="C351" s="27">
        <f ca="1">IF($A351="","",OFFSET(統合マスタ!$B$4,MATCH($A351,統合マスタ!$AC$5:$AC$1500,0),0))</f>
        <v>717</v>
      </c>
      <c r="D351" s="27" t="str">
        <f ca="1">IF($A351="","",OFFSET(統合マスタ!$C$4,MATCH($A351,統合マスタ!$AC$5:$AC$1500,0),0))</f>
        <v>リスペリドンＯＤ錠３ｍｇ「アメル」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５００Ｔ</v>
      </c>
      <c r="I351" s="27" t="str">
        <f ca="1">IF($A351="","",OFFSET(統合マスタ!$K$4,MATCH($A351,統合マスタ!$AC$5:$AC$1500,0),0))</f>
        <v/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t="shared" ca="1" si="10"/>
        <v>0</v>
      </c>
    </row>
    <row r="352" spans="1:13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200719</v>
      </c>
      <c r="B352" s="27">
        <f t="shared" si="11"/>
        <v>348</v>
      </c>
      <c r="C352" s="27">
        <f ca="1">IF($A352="","",OFFSET(統合マスタ!$B$4,MATCH($A352,統合マスタ!$AC$5:$AC$1500,0),0))</f>
        <v>719</v>
      </c>
      <c r="D352" s="27" t="str">
        <f ca="1">IF($A352="","",OFFSET(統合マスタ!$C$4,MATCH($A352,統合マスタ!$AC$5:$AC$1500,0),0))</f>
        <v>リスペリドン錠０．５ｍｇ「アメル」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54">
        <f ca="1">IFERROR(
    OFFSET(錠剤_PTP!$M$5,
           MATCH(D352, 錠剤_PTP!$D$5:$D$999, 0) - 1,
           0),
"")</f>
        <v>0</v>
      </c>
      <c r="L352" s="54">
        <f ca="1">IFERROR(
    OFFSET(錠剤_バラ!$M$5,
           MATCH(D352, 錠剤_バラ!$D$5:$D$999, 0) - 1,
           0),
"")</f>
        <v>0</v>
      </c>
      <c r="M352" s="54">
        <f t="shared" ca="1" si="10"/>
        <v>0</v>
      </c>
    </row>
    <row r="353" spans="1:13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200720</v>
      </c>
      <c r="B353" s="27">
        <f t="shared" si="11"/>
        <v>349</v>
      </c>
      <c r="C353" s="27">
        <f ca="1">IF($A353="","",OFFSET(統合マスタ!$B$4,MATCH($A353,統合マスタ!$AC$5:$AC$1500,0),0))</f>
        <v>720</v>
      </c>
      <c r="D353" s="27" t="str">
        <f ca="1">IF($A353="","",OFFSET(統合マスタ!$C$4,MATCH($A353,統合マスタ!$AC$5:$AC$1500,0),0))</f>
        <v>リスペリドン錠１ｍｇ「アメル」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54">
        <f ca="1">IFERROR(
    OFFSET(錠剤_PTP!$M$5,
           MATCH(D353, 錠剤_PTP!$D$5:$D$999, 0) - 1,
           0),
"")</f>
        <v>0</v>
      </c>
      <c r="L353" s="54">
        <f ca="1">IFERROR(
    OFFSET(錠剤_バラ!$M$5,
           MATCH(D353, 錠剤_バラ!$D$5:$D$999, 0) - 1,
           0),
"")</f>
        <v>0</v>
      </c>
      <c r="M353" s="54">
        <f t="shared" ca="1" si="10"/>
        <v>0</v>
      </c>
    </row>
    <row r="354" spans="1:13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200743</v>
      </c>
      <c r="B354" s="27">
        <f t="shared" si="11"/>
        <v>350</v>
      </c>
      <c r="C354" s="27">
        <f ca="1">IF($A354="","",OFFSET(統合マスタ!$B$4,MATCH($A354,統合マスタ!$AC$5:$AC$1500,0),0))</f>
        <v>743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　　　　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>
        <f t="shared" ca="1" si="10"/>
        <v>0</v>
      </c>
    </row>
    <row r="355" spans="1:13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200744</v>
      </c>
      <c r="B355" s="27">
        <f t="shared" si="11"/>
        <v>351</v>
      </c>
      <c r="C355" s="27">
        <f ca="1">IF($A355="","",OFFSET(統合マスタ!$B$4,MATCH($A355,統合マスタ!$AC$5:$AC$1500,0),0))</f>
        <v>744</v>
      </c>
      <c r="D355" s="27" t="str">
        <f ca="1">IF($A355="","",OFFSET(統合マスタ!$C$4,MATCH($A355,統合マスタ!$AC$5:$AC$1500,0),0))</f>
        <v>ルーラン錠４ｍｇ　　　　　　　　　　　　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>
        <f t="shared" ca="1" si="10"/>
        <v>0</v>
      </c>
    </row>
    <row r="356" spans="1:13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200745</v>
      </c>
      <c r="B356" s="27">
        <f t="shared" si="11"/>
        <v>352</v>
      </c>
      <c r="C356" s="27">
        <f ca="1">IF($A356="","",OFFSET(統合マスタ!$B$4,MATCH($A356,統合マスタ!$AC$5:$AC$1500,0),0))</f>
        <v>745</v>
      </c>
      <c r="D356" s="27" t="str">
        <f ca="1">IF($A356="","",OFFSET(統合マスタ!$C$4,MATCH($A356,統合マスタ!$AC$5:$AC$1500,0),0))</f>
        <v>ルーラン錠８ｍｇ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バラ</v>
      </c>
      <c r="H356" s="27" t="str">
        <f ca="1">IF($A356="","",OFFSET(統合マスタ!$F$4,MATCH($A356,統合マスタ!$AC$5:$AC$1500,0),0))</f>
        <v>１０００Ｔ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t="shared" ca="1" si="10"/>
        <v>0</v>
      </c>
    </row>
    <row r="357" spans="1:13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200746</v>
      </c>
      <c r="B357" s="27">
        <f t="shared" si="11"/>
        <v>353</v>
      </c>
      <c r="C357" s="27">
        <f ca="1">IF($A357="","",OFFSET(統合マスタ!$B$4,MATCH($A357,統合マスタ!$AC$5:$AC$1500,0),0))</f>
        <v>746</v>
      </c>
      <c r="D357" s="27" t="str">
        <f ca="1">IF($A357="","",OFFSET(統合マスタ!$C$4,MATCH($A357,統合マスタ!$AC$5:$AC$1500,0),0))</f>
        <v>ルーラン錠８ｍｇ　　　　　　　　　　　　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>
        <f t="shared" ca="1" si="10"/>
        <v>0</v>
      </c>
    </row>
    <row r="358" spans="1:13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200747</v>
      </c>
      <c r="B358" s="27">
        <f t="shared" si="11"/>
        <v>354</v>
      </c>
      <c r="C358" s="27">
        <f ca="1">IF($A358="","",OFFSET(統合マスタ!$B$4,MATCH($A358,統合マスタ!$AC$5:$AC$1500,0),0))</f>
        <v>747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t="shared" ca="1" si="10"/>
        <v>0</v>
      </c>
    </row>
    <row r="359" spans="1:13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200748</v>
      </c>
      <c r="B359" s="27">
        <f t="shared" si="11"/>
        <v>355</v>
      </c>
      <c r="C359" s="27">
        <f ca="1">IF($A359="","",OFFSET(統合マスタ!$B$4,MATCH($A359,統合マスタ!$AC$5:$AC$1500,0),0))</f>
        <v>748</v>
      </c>
      <c r="D359" s="27" t="str">
        <f ca="1">IF($A359="","",OFFSET(統合マスタ!$C$4,MATCH($A359,統合マスタ!$AC$5:$AC$1500,0),0))</f>
        <v>レキサルティＯＤ錠０．５ｍｇ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５００Ｔ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t="shared" ca="1" si="10"/>
        <v>0</v>
      </c>
    </row>
    <row r="360" spans="1:13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200749</v>
      </c>
      <c r="B360" s="27">
        <f t="shared" si="11"/>
        <v>356</v>
      </c>
      <c r="C360" s="27">
        <f ca="1">IF($A360="","",OFFSET(統合マスタ!$B$4,MATCH($A360,統合マスタ!$AC$5:$AC$1500,0),0))</f>
        <v>749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>
        <f t="shared" ca="1" si="10"/>
        <v>0</v>
      </c>
    </row>
    <row r="361" spans="1:13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200750</v>
      </c>
      <c r="B361" s="27">
        <f t="shared" si="11"/>
        <v>357</v>
      </c>
      <c r="C361" s="27">
        <f ca="1">IF($A361="","",OFFSET(統合マスタ!$B$4,MATCH($A361,統合マスタ!$AC$5:$AC$1500,0),0))</f>
        <v>750</v>
      </c>
      <c r="D361" s="27" t="str">
        <f ca="1">IF($A361="","",OFFSET(統合マスタ!$C$4,MATCH($A361,統合マスタ!$AC$5:$AC$1500,0),0))</f>
        <v>レキサルティＯＤ錠１ｍｇ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５００Ｔ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>
        <f t="shared" ca="1" si="10"/>
        <v>0</v>
      </c>
    </row>
    <row r="362" spans="1:13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200751</v>
      </c>
      <c r="B362" s="27">
        <f t="shared" si="11"/>
        <v>358</v>
      </c>
      <c r="C362" s="27">
        <f ca="1">IF($A362="","",OFFSET(統合マスタ!$B$4,MATCH($A362,統合マスタ!$AC$5:$AC$1500,0),0))</f>
        <v>751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>
        <f t="shared" ca="1" si="10"/>
        <v>0</v>
      </c>
    </row>
    <row r="363" spans="1:13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200752</v>
      </c>
      <c r="B363" s="27">
        <f t="shared" si="11"/>
        <v>359</v>
      </c>
      <c r="C363" s="27">
        <f ca="1">IF($A363="","",OFFSET(統合マスタ!$B$4,MATCH($A363,統合マスタ!$AC$5:$AC$1500,0),0))</f>
        <v>752</v>
      </c>
      <c r="D363" s="27" t="str">
        <f ca="1">IF($A363="","",OFFSET(統合マスタ!$C$4,MATCH($A363,統合マスタ!$AC$5:$AC$1500,0),0))</f>
        <v>レキサルティＯＤ錠２ｍｇ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５００Ｔ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>
        <f t="shared" ca="1" si="10"/>
        <v>0</v>
      </c>
    </row>
    <row r="364" spans="1:13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200788</v>
      </c>
      <c r="B364" s="27">
        <f t="shared" si="11"/>
        <v>360</v>
      </c>
      <c r="C364" s="27">
        <f ca="1">IF($A364="","",OFFSET(統合マスタ!$B$4,MATCH($A364,統合マスタ!$AC$5:$AC$1500,0),0))</f>
        <v>788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>
        <f t="shared" ca="1" si="10"/>
        <v>0</v>
      </c>
    </row>
    <row r="365" spans="1:13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200789</v>
      </c>
      <c r="B365" s="27">
        <f t="shared" si="11"/>
        <v>361</v>
      </c>
      <c r="C365" s="27">
        <f ca="1">IF($A365="","",OFFSET(統合マスタ!$B$4,MATCH($A365,統合マスタ!$AC$5:$AC$1500,0),0))</f>
        <v>789</v>
      </c>
      <c r="D365" s="27" t="str">
        <f ca="1">IF($A365="","",OFFSET(統合マスタ!$C$4,MATCH($A365,統合マスタ!$AC$5:$AC$1500,0),0))</f>
        <v>ロドピン錠２５ｍｇ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>
        <f t="shared" ca="1" si="10"/>
        <v>0</v>
      </c>
    </row>
    <row r="366" spans="1:13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200790</v>
      </c>
      <c r="B366" s="27">
        <f t="shared" si="11"/>
        <v>362</v>
      </c>
      <c r="C366" s="27">
        <f ca="1">IF($A366="","",OFFSET(統合マスタ!$B$4,MATCH($A366,統合マスタ!$AC$5:$AC$1500,0),0))</f>
        <v>790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t="shared" ca="1" si="10"/>
        <v>0</v>
      </c>
    </row>
    <row r="367" spans="1:13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200791</v>
      </c>
      <c r="B367" s="27">
        <f t="shared" si="11"/>
        <v>363</v>
      </c>
      <c r="C367" s="27">
        <f ca="1">IF($A367="","",OFFSET(統合マスタ!$B$4,MATCH($A367,統合マスタ!$AC$5:$AC$1500,0),0))</f>
        <v>791</v>
      </c>
      <c r="D367" s="27" t="str">
        <f ca="1">IF($A367="","",OFFSET(統合マスタ!$C$4,MATCH($A367,統合マスタ!$AC$5:$AC$1500,0),0))</f>
        <v>ロドピン錠５０ｍｇ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t="shared" ca="1" si="10"/>
        <v>0</v>
      </c>
    </row>
    <row r="368" spans="1:13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200824</v>
      </c>
      <c r="B368" s="27">
        <f t="shared" si="11"/>
        <v>364</v>
      </c>
      <c r="C368" s="27">
        <f ca="1">IF($A368="","",OFFSET(統合マスタ!$B$4,MATCH($A368,統合マスタ!$AC$5:$AC$1500,0),0))</f>
        <v>824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t="shared" ca="1" si="10"/>
        <v>0</v>
      </c>
    </row>
    <row r="369" spans="1:13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200825</v>
      </c>
      <c r="B369" s="27">
        <f t="shared" si="11"/>
        <v>365</v>
      </c>
      <c r="C369" s="27">
        <f ca="1">IF($A369="","",OFFSET(統合マスタ!$B$4,MATCH($A369,統合マスタ!$AC$5:$AC$1500,0),0))</f>
        <v>825</v>
      </c>
      <c r="D369" s="27" t="str">
        <f ca="1">IF($A369="","",OFFSET(統合マスタ!$C$4,MATCH($A369,統合マスタ!$AC$5:$AC$1500,0),0))</f>
        <v>炭酸リチウム錠１００ｍｇ「大正」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１０００Ｔ　　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t="shared" ca="1" si="10"/>
        <v>0</v>
      </c>
    </row>
    <row r="370" spans="1:13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200826</v>
      </c>
      <c r="B370" s="27">
        <f t="shared" si="11"/>
        <v>366</v>
      </c>
      <c r="C370" s="27">
        <f ca="1">IF($A370="","",OFFSET(統合マスタ!$B$4,MATCH($A370,統合マスタ!$AC$5:$AC$1500,0),0))</f>
        <v>826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t="shared" ca="1" si="10"/>
        <v>0</v>
      </c>
    </row>
    <row r="371" spans="1:13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200827</v>
      </c>
      <c r="B371" s="27">
        <f t="shared" si="11"/>
        <v>367</v>
      </c>
      <c r="C371" s="27">
        <f ca="1">IF($A371="","",OFFSET(統合マスタ!$B$4,MATCH($A371,統合マスタ!$AC$5:$AC$1500,0),0))</f>
        <v>827</v>
      </c>
      <c r="D371" s="27" t="str">
        <f ca="1">IF($A371="","",OFFSET(統合マスタ!$C$4,MATCH($A371,統合マスタ!$AC$5:$AC$1500,0),0))</f>
        <v>炭酸リチウム錠２００ｍｇ「大正」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１０００Ｔ</v>
      </c>
      <c r="I371" s="27" t="str">
        <f ca="1">IF($A371="","",OFFSET(統合マスタ!$K$4,MATCH($A371,統合マスタ!$AC$5:$AC$1500,0),0))</f>
        <v>錠</v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t="shared" ca="1" si="10"/>
        <v>0</v>
      </c>
    </row>
    <row r="372" spans="1:13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>
        <f t="shared" ca="1" si="10"/>
        <v>0</v>
      </c>
    </row>
    <row r="373" spans="1:13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>
        <f t="shared" ca="1" si="10"/>
        <v>0</v>
      </c>
    </row>
    <row r="374" spans="1:13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>
        <f t="shared" ca="1" si="10"/>
        <v>0</v>
      </c>
    </row>
    <row r="375" spans="1:13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>
        <f t="shared" ca="1" si="10"/>
        <v>0</v>
      </c>
    </row>
    <row r="376" spans="1:13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>
        <f t="shared" ca="1" si="10"/>
        <v>0</v>
      </c>
    </row>
    <row r="377" spans="1:13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>
        <f t="shared" ca="1" si="10"/>
        <v>0</v>
      </c>
    </row>
    <row r="378" spans="1:13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>
        <f t="shared" ca="1" si="10"/>
        <v>0</v>
      </c>
    </row>
    <row r="379" spans="1:13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>
        <f t="shared" ca="1" si="10"/>
        <v>0</v>
      </c>
    </row>
    <row r="380" spans="1:13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t="shared" ca="1" si="10"/>
        <v>0</v>
      </c>
    </row>
    <row r="381" spans="1:13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>
        <f t="shared" ca="1" si="10"/>
        <v>0</v>
      </c>
    </row>
    <row r="382" spans="1:13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>
        <f t="shared" ca="1" si="10"/>
        <v>0</v>
      </c>
    </row>
    <row r="383" spans="1:13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>
        <f t="shared" ca="1" si="10"/>
        <v>0</v>
      </c>
    </row>
    <row r="384" spans="1:13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>
        <f t="shared" ca="1" si="10"/>
        <v>0</v>
      </c>
    </row>
    <row r="385" spans="1:13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>
        <f t="shared" ca="1" si="10"/>
        <v>0</v>
      </c>
    </row>
    <row r="386" spans="1:13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>
        <f t="shared" ca="1" si="10"/>
        <v>0</v>
      </c>
    </row>
    <row r="387" spans="1:13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>
        <f t="shared" ca="1" si="10"/>
        <v>0</v>
      </c>
    </row>
    <row r="388" spans="1:13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>
        <f t="shared" ca="1" si="10"/>
        <v>0</v>
      </c>
    </row>
    <row r="389" spans="1:13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>
        <f t="shared" ca="1" si="10"/>
        <v>0</v>
      </c>
    </row>
    <row r="390" spans="1:13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t="shared" ref="M390:M453" ca="1" si="12">SUM(K390:L390)</f>
        <v>0</v>
      </c>
    </row>
    <row r="391" spans="1:13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t="shared" ca="1" si="12"/>
        <v>0</v>
      </c>
    </row>
    <row r="392" spans="1:13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>
        <f t="shared" ca="1" si="12"/>
        <v>0</v>
      </c>
    </row>
    <row r="393" spans="1:13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>
        <f t="shared" ca="1" si="12"/>
        <v>0</v>
      </c>
    </row>
    <row r="394" spans="1:13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>
        <f t="shared" ca="1" si="12"/>
        <v>0</v>
      </c>
    </row>
    <row r="395" spans="1:13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>
        <f t="shared" ca="1" si="12"/>
        <v>0</v>
      </c>
    </row>
    <row r="396" spans="1:13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>
        <f t="shared" ca="1" si="12"/>
        <v>0</v>
      </c>
    </row>
    <row r="397" spans="1:13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>
        <f t="shared" ca="1" si="12"/>
        <v>0</v>
      </c>
    </row>
    <row r="398" spans="1:13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>
        <f t="shared" ca="1" si="12"/>
        <v>0</v>
      </c>
    </row>
    <row r="399" spans="1:13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>
        <f t="shared" ca="1" si="12"/>
        <v>0</v>
      </c>
    </row>
    <row r="400" spans="1:13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>
        <f t="shared" ca="1" si="12"/>
        <v>0</v>
      </c>
    </row>
    <row r="401" spans="1:13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>
        <f t="shared" ca="1" si="12"/>
        <v>0</v>
      </c>
    </row>
    <row r="402" spans="1:13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>
        <f t="shared" ca="1" si="12"/>
        <v>0</v>
      </c>
    </row>
    <row r="403" spans="1:13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>
        <f t="shared" ca="1" si="12"/>
        <v>0</v>
      </c>
    </row>
    <row r="404" spans="1:13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>
        <f t="shared" ca="1" si="12"/>
        <v>0</v>
      </c>
    </row>
    <row r="405" spans="1:13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>
        <f t="shared" ca="1" si="12"/>
        <v>0</v>
      </c>
    </row>
    <row r="406" spans="1:13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>
        <f t="shared" ca="1" si="12"/>
        <v>0</v>
      </c>
    </row>
    <row r="407" spans="1:13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>
        <f t="shared" ca="1" si="12"/>
        <v>0</v>
      </c>
    </row>
    <row r="408" spans="1:13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>
        <f t="shared" ca="1" si="12"/>
        <v>0</v>
      </c>
    </row>
    <row r="409" spans="1:13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>
        <f t="shared" ca="1" si="12"/>
        <v>0</v>
      </c>
    </row>
    <row r="410" spans="1:13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>
        <f t="shared" ca="1" si="12"/>
        <v>0</v>
      </c>
    </row>
    <row r="411" spans="1:13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>
        <f t="shared" ca="1" si="12"/>
        <v>0</v>
      </c>
    </row>
    <row r="412" spans="1:13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>
        <f t="shared" ca="1" si="12"/>
        <v>0</v>
      </c>
    </row>
    <row r="413" spans="1:13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>
        <f t="shared" ca="1" si="12"/>
        <v>0</v>
      </c>
    </row>
    <row r="414" spans="1:13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>
        <f t="shared" ca="1" si="12"/>
        <v>0</v>
      </c>
    </row>
    <row r="415" spans="1:13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>
        <f t="shared" ca="1" si="12"/>
        <v>0</v>
      </c>
    </row>
    <row r="416" spans="1:13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>
        <f t="shared" ca="1" si="12"/>
        <v>0</v>
      </c>
    </row>
    <row r="417" spans="1:13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>
        <f t="shared" ca="1" si="12"/>
        <v>0</v>
      </c>
    </row>
    <row r="418" spans="1:13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>
        <f t="shared" ca="1" si="12"/>
        <v>0</v>
      </c>
    </row>
    <row r="419" spans="1:13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>
        <f t="shared" ca="1" si="12"/>
        <v>0</v>
      </c>
    </row>
    <row r="420" spans="1:13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>
        <f t="shared" ca="1" si="12"/>
        <v>0</v>
      </c>
    </row>
    <row r="421" spans="1:13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>
        <f t="shared" ca="1" si="12"/>
        <v>0</v>
      </c>
    </row>
    <row r="422" spans="1:13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>
        <f t="shared" ca="1" si="12"/>
        <v>0</v>
      </c>
    </row>
    <row r="423" spans="1:13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>
        <f t="shared" ca="1" si="12"/>
        <v>0</v>
      </c>
    </row>
    <row r="424" spans="1:13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>
        <f t="shared" ca="1" si="12"/>
        <v>0</v>
      </c>
    </row>
    <row r="425" spans="1:13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>
        <f t="shared" ca="1" si="12"/>
        <v>0</v>
      </c>
    </row>
    <row r="426" spans="1:13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>
        <f t="shared" ca="1" si="12"/>
        <v>0</v>
      </c>
    </row>
    <row r="427" spans="1:13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>
        <f t="shared" ca="1" si="12"/>
        <v>0</v>
      </c>
    </row>
    <row r="428" spans="1:13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>
        <f t="shared" ca="1" si="12"/>
        <v>0</v>
      </c>
    </row>
    <row r="429" spans="1:13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>
        <f t="shared" ca="1" si="12"/>
        <v>0</v>
      </c>
    </row>
    <row r="430" spans="1:13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>
        <f t="shared" ca="1" si="12"/>
        <v>0</v>
      </c>
    </row>
    <row r="431" spans="1:13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>
        <f t="shared" ca="1" si="12"/>
        <v>0</v>
      </c>
    </row>
    <row r="432" spans="1:13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>
        <f t="shared" ca="1" si="12"/>
        <v>0</v>
      </c>
    </row>
    <row r="433" spans="1:13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>
        <f t="shared" ca="1" si="12"/>
        <v>0</v>
      </c>
    </row>
    <row r="434" spans="1:13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>
        <f t="shared" ca="1" si="12"/>
        <v>0</v>
      </c>
    </row>
    <row r="435" spans="1:13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>
        <f t="shared" ca="1" si="12"/>
        <v>0</v>
      </c>
    </row>
    <row r="436" spans="1:13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>
        <f t="shared" ca="1" si="12"/>
        <v>0</v>
      </c>
    </row>
    <row r="437" spans="1:13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>
        <f t="shared" ca="1" si="12"/>
        <v>0</v>
      </c>
    </row>
    <row r="438" spans="1:13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>
        <f t="shared" ca="1" si="12"/>
        <v>0</v>
      </c>
    </row>
    <row r="439" spans="1:13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>
        <f t="shared" ca="1" si="12"/>
        <v>0</v>
      </c>
    </row>
    <row r="440" spans="1:13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>
        <f t="shared" ca="1" si="12"/>
        <v>0</v>
      </c>
    </row>
    <row r="441" spans="1:13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>
        <f t="shared" ca="1" si="12"/>
        <v>0</v>
      </c>
    </row>
    <row r="442" spans="1:13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>
        <f t="shared" ca="1" si="12"/>
        <v>0</v>
      </c>
    </row>
    <row r="443" spans="1:13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>
        <f t="shared" ca="1" si="12"/>
        <v>0</v>
      </c>
    </row>
    <row r="444" spans="1:13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>
        <f t="shared" ca="1" si="12"/>
        <v>0</v>
      </c>
    </row>
    <row r="445" spans="1:13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>
        <f t="shared" ca="1" si="12"/>
        <v>0</v>
      </c>
    </row>
    <row r="446" spans="1:13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>
        <f t="shared" ca="1" si="12"/>
        <v>0</v>
      </c>
    </row>
    <row r="447" spans="1:13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>
        <f t="shared" ca="1" si="12"/>
        <v>0</v>
      </c>
    </row>
    <row r="448" spans="1:13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>
        <f t="shared" ca="1" si="12"/>
        <v>0</v>
      </c>
    </row>
    <row r="449" spans="1:13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>
        <f t="shared" ca="1" si="12"/>
        <v>0</v>
      </c>
    </row>
    <row r="450" spans="1:13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>
        <f t="shared" ca="1" si="12"/>
        <v>0</v>
      </c>
    </row>
    <row r="451" spans="1:13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>
        <f t="shared" ca="1" si="12"/>
        <v>0</v>
      </c>
    </row>
    <row r="452" spans="1:13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>
        <f t="shared" ca="1" si="12"/>
        <v>0</v>
      </c>
    </row>
    <row r="453" spans="1:13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>
        <f t="shared" ca="1" si="12"/>
        <v>0</v>
      </c>
    </row>
    <row r="454" spans="1:13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>
        <f t="shared" ref="M454:M504" ca="1" si="14">SUM(K454:L454)</f>
        <v>0</v>
      </c>
    </row>
    <row r="455" spans="1:13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>
        <f t="shared" ca="1" si="14"/>
        <v>0</v>
      </c>
    </row>
    <row r="456" spans="1:13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>
        <f t="shared" ca="1" si="14"/>
        <v>0</v>
      </c>
    </row>
    <row r="457" spans="1:13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>
        <f t="shared" ca="1" si="14"/>
        <v>0</v>
      </c>
    </row>
    <row r="458" spans="1:13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>
        <f t="shared" ca="1" si="14"/>
        <v>0</v>
      </c>
    </row>
    <row r="459" spans="1:13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>
        <f t="shared" ca="1" si="14"/>
        <v>0</v>
      </c>
    </row>
    <row r="460" spans="1:13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>
        <f t="shared" ca="1" si="14"/>
        <v>0</v>
      </c>
    </row>
    <row r="461" spans="1:13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>
        <f t="shared" ca="1" si="14"/>
        <v>0</v>
      </c>
    </row>
    <row r="462" spans="1:13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>
        <f t="shared" ca="1" si="14"/>
        <v>0</v>
      </c>
    </row>
    <row r="463" spans="1:13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>
        <f t="shared" ca="1" si="14"/>
        <v>0</v>
      </c>
    </row>
    <row r="464" spans="1:13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>
        <f t="shared" ca="1" si="14"/>
        <v>0</v>
      </c>
    </row>
    <row r="465" spans="1:13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>
        <f t="shared" ca="1" si="14"/>
        <v>0</v>
      </c>
    </row>
    <row r="466" spans="1:13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>
        <f t="shared" ca="1" si="14"/>
        <v>0</v>
      </c>
    </row>
    <row r="467" spans="1:13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>
        <f t="shared" ca="1" si="14"/>
        <v>0</v>
      </c>
    </row>
    <row r="468" spans="1:13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>
        <f t="shared" ca="1" si="14"/>
        <v>0</v>
      </c>
    </row>
    <row r="469" spans="1:13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>
        <f t="shared" ca="1" si="14"/>
        <v>0</v>
      </c>
    </row>
    <row r="470" spans="1:13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>
        <f t="shared" ca="1" si="14"/>
        <v>0</v>
      </c>
    </row>
    <row r="471" spans="1:13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>
        <f t="shared" ca="1" si="14"/>
        <v>0</v>
      </c>
    </row>
    <row r="472" spans="1:13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>
        <f t="shared" ca="1" si="14"/>
        <v>0</v>
      </c>
    </row>
    <row r="473" spans="1:13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>
        <f t="shared" ca="1" si="14"/>
        <v>0</v>
      </c>
    </row>
    <row r="474" spans="1:13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>
        <f t="shared" ca="1" si="14"/>
        <v>0</v>
      </c>
    </row>
    <row r="475" spans="1:13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>
        <f t="shared" ca="1" si="14"/>
        <v>0</v>
      </c>
    </row>
    <row r="476" spans="1:13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>
        <f t="shared" ca="1" si="14"/>
        <v>0</v>
      </c>
    </row>
    <row r="477" spans="1:13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>
        <f t="shared" ca="1" si="14"/>
        <v>0</v>
      </c>
    </row>
    <row r="478" spans="1:13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>
        <f t="shared" ca="1" si="14"/>
        <v>0</v>
      </c>
    </row>
    <row r="479" spans="1:13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>
        <f t="shared" ca="1" si="14"/>
        <v>0</v>
      </c>
    </row>
    <row r="480" spans="1:13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>
        <f t="shared" ca="1" si="14"/>
        <v>0</v>
      </c>
    </row>
    <row r="481" spans="1:13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>
        <f t="shared" ca="1" si="14"/>
        <v>0</v>
      </c>
    </row>
    <row r="482" spans="1:13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>
        <f t="shared" ca="1" si="14"/>
        <v>0</v>
      </c>
    </row>
    <row r="483" spans="1:13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>
        <f t="shared" ca="1" si="14"/>
        <v>0</v>
      </c>
    </row>
    <row r="484" spans="1:13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>
        <f t="shared" ca="1" si="14"/>
        <v>0</v>
      </c>
    </row>
    <row r="485" spans="1:13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>
        <f t="shared" ca="1" si="14"/>
        <v>0</v>
      </c>
    </row>
    <row r="486" spans="1:13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>
        <f t="shared" ca="1" si="14"/>
        <v>0</v>
      </c>
    </row>
    <row r="487" spans="1:13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>
        <f t="shared" ca="1" si="14"/>
        <v>0</v>
      </c>
    </row>
    <row r="488" spans="1:13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>
        <f t="shared" ca="1" si="14"/>
        <v>0</v>
      </c>
    </row>
    <row r="489" spans="1:13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>
        <f t="shared" ca="1" si="14"/>
        <v>0</v>
      </c>
    </row>
    <row r="490" spans="1:13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>
        <f t="shared" ca="1" si="14"/>
        <v>0</v>
      </c>
    </row>
    <row r="491" spans="1:13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>
        <f t="shared" ca="1" si="14"/>
        <v>0</v>
      </c>
    </row>
    <row r="492" spans="1:13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>
        <f t="shared" ca="1" si="14"/>
        <v>0</v>
      </c>
    </row>
    <row r="493" spans="1:13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>
        <f t="shared" ca="1" si="14"/>
        <v>0</v>
      </c>
    </row>
    <row r="494" spans="1:13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>
        <f t="shared" ca="1" si="14"/>
        <v>0</v>
      </c>
    </row>
    <row r="495" spans="1:13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>
        <f t="shared" ca="1" si="14"/>
        <v>0</v>
      </c>
    </row>
    <row r="496" spans="1:13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>
        <f t="shared" ca="1" si="14"/>
        <v>0</v>
      </c>
    </row>
    <row r="497" spans="1:13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>
        <f t="shared" ca="1" si="14"/>
        <v>0</v>
      </c>
    </row>
    <row r="498" spans="1:13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>
        <f t="shared" ca="1" si="14"/>
        <v>0</v>
      </c>
    </row>
    <row r="499" spans="1:13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>
        <f t="shared" ca="1" si="14"/>
        <v>0</v>
      </c>
    </row>
    <row r="500" spans="1:13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>
        <f t="shared" ca="1" si="14"/>
        <v>0</v>
      </c>
    </row>
    <row r="501" spans="1:13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>
        <f t="shared" ca="1" si="14"/>
        <v>0</v>
      </c>
    </row>
    <row r="502" spans="1:13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>
        <f t="shared" ca="1" si="14"/>
        <v>0</v>
      </c>
    </row>
    <row r="503" spans="1:13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>
        <f t="shared" ca="1" si="14"/>
        <v>0</v>
      </c>
    </row>
    <row r="504" spans="1:13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>
        <f t="shared" ca="1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76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3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4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5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6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7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8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9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10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11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12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13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14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15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16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17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18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19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20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21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22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23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24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25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26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27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28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30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31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32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33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35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36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37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38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39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40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41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42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43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44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45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46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47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49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50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52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53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54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56</v>
      </c>
      <c r="B54" s="27">
        <f t="shared" si="1"/>
        <v>50</v>
      </c>
      <c r="C54" s="27">
        <f ca="1">IFERROR(OFFSET(錠剤!C$4,錠剤_PTP!$A54,0),"")</f>
        <v>236</v>
      </c>
      <c r="D54" s="27" t="str">
        <f ca="1">IFERROR(OFFSET(錠剤!D$4,錠剤_PTP!$A54,0),"")</f>
        <v>コントミン糖衣錠２５ｍｇ</v>
      </c>
      <c r="E54" s="27">
        <f ca="1">IFERROR(OFFSET(錠剤!E$4,錠剤_PTP!$A54,0),"")</f>
        <v>0</v>
      </c>
      <c r="F54" s="27">
        <f ca="1">IFERROR(OFFSET(錠剤!F$4,錠剤_PTP!$A54,0),"")</f>
        <v>25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１００Ｔ</v>
      </c>
      <c r="I54" s="27" t="str">
        <f ca="1">IFERROR(OFFSET(錠剤!I$4,錠剤_PTP!$A54,0),"")</f>
        <v>錠</v>
      </c>
      <c r="J54" s="27" t="str">
        <f ca="1">IFERROR(OFFSET(錠剤!J$4,錠剤_PTP!$A54,0),"")</f>
        <v>調剤棚　＆　普通薬バラ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57</v>
      </c>
      <c r="B55" s="27">
        <f t="shared" si="1"/>
        <v>51</v>
      </c>
      <c r="C55" s="27">
        <f ca="1">IFERROR(OFFSET(錠剤!C$4,錠剤_PTP!$A55,0),"")</f>
        <v>237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58</v>
      </c>
      <c r="B56" s="27">
        <f t="shared" si="1"/>
        <v>52</v>
      </c>
      <c r="C56" s="27">
        <f ca="1">IFERROR(OFFSET(錠剤!C$4,錠剤_PTP!$A56,0),"")</f>
        <v>238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バラ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60</v>
      </c>
      <c r="B57" s="27">
        <f t="shared" si="1"/>
        <v>53</v>
      </c>
      <c r="C57" s="27">
        <f ca="1">IFERROR(OFFSET(錠剤!C$4,錠剤_PTP!$A57,0),"")</f>
        <v>244</v>
      </c>
      <c r="D57" s="27" t="str">
        <f ca="1">IFERROR(OFFSET(錠剤!D$4,錠剤_PTP!$A57,0),"")</f>
        <v>ジアゼパム錠２ｍｇ「アメル」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ＰＴＰ</v>
      </c>
      <c r="H57" s="27" t="str">
        <f ca="1">IFERROR(OFFSET(錠剤!H$4,錠剤_PTP!$A57,0),"")</f>
        <v>１００Ｔ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61</v>
      </c>
      <c r="B58" s="27">
        <f t="shared" si="1"/>
        <v>54</v>
      </c>
      <c r="C58" s="27">
        <f ca="1">IFERROR(OFFSET(錠剤!C$4,錠剤_PTP!$A58,0),"")</f>
        <v>245</v>
      </c>
      <c r="D58" s="27" t="str">
        <f ca="1">IFERROR(OFFSET(錠剤!D$4,錠剤_PTP!$A58,0),"")</f>
        <v>ジアゼパム錠５ｍｇ「アメル」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62</v>
      </c>
      <c r="B59" s="27">
        <f t="shared" si="1"/>
        <v>55</v>
      </c>
      <c r="C59" s="27">
        <f ca="1">IFERROR(OFFSET(錠剤!C$4,錠剤_PTP!$A59,0),"")</f>
        <v>250</v>
      </c>
      <c r="D59" s="27" t="str">
        <f ca="1">IFERROR(OFFSET(錠剤!D$4,錠剤_PTP!$A59,0),"")</f>
        <v>ジェニナック錠２００ＭＧ</v>
      </c>
      <c r="E59" s="27">
        <f ca="1">IFERROR(OFFSET(錠剤!E$4,錠剤_PTP!$A59,0),"")</f>
        <v>0</v>
      </c>
      <c r="F59" s="27">
        <f ca="1">IFERROR(OFFSET(錠剤!F$4,錠剤_PTP!$A59,0),"")</f>
        <v>1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63</v>
      </c>
      <c r="B60" s="27">
        <f t="shared" si="1"/>
        <v>56</v>
      </c>
      <c r="C60" s="27">
        <f ca="1">IFERROR(OFFSET(錠剤!C$4,錠剤_PTP!$A60,0),"")</f>
        <v>259</v>
      </c>
      <c r="D60" s="27" t="str">
        <f ca="1">IFERROR(OFFSET(錠剤!D$4,錠剤_PTP!$A60,0),"")</f>
        <v>ジフェニドール塩酸塩錠２５ｍｇ「ＮＩＧ」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64</v>
      </c>
      <c r="B61" s="27">
        <f t="shared" si="1"/>
        <v>57</v>
      </c>
      <c r="C61" s="27">
        <f ca="1">IFERROR(OFFSET(錠剤!C$4,錠剤_PTP!$A61,0),"")</f>
        <v>264</v>
      </c>
      <c r="D61" s="27" t="str">
        <f ca="1">IFERROR(OFFSET(錠剤!D$4,錠剤_PTP!$A61,0),"")</f>
        <v>ジメチコン錠４０ｍｇ「ＹＤ」</v>
      </c>
      <c r="E61" s="27">
        <f ca="1">IFERROR(OFFSET(錠剤!E$4,錠剤_PTP!$A61,0),"")</f>
        <v>0</v>
      </c>
      <c r="F61" s="27">
        <f ca="1">IFERROR(OFFSET(錠剤!F$4,錠剤_PTP!$A61,0),"")</f>
        <v>25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　＆　普通薬バラ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65</v>
      </c>
      <c r="B62" s="27">
        <f t="shared" si="1"/>
        <v>58</v>
      </c>
      <c r="C62" s="27">
        <f ca="1">IFERROR(OFFSET(錠剤!C$4,錠剤_PTP!$A62,0),"")</f>
        <v>265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バラ</v>
      </c>
      <c r="H62" s="27" t="str">
        <f ca="1">IFERROR(OFFSET(錠剤!H$4,錠剤_PTP!$A62,0),"")</f>
        <v>１０００Ｔ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66</v>
      </c>
      <c r="B63" s="27">
        <f t="shared" si="1"/>
        <v>59</v>
      </c>
      <c r="C63" s="27">
        <f ca="1">IFERROR(OFFSET(錠剤!C$4,錠剤_PTP!$A63,0),"")</f>
        <v>266</v>
      </c>
      <c r="D63" s="27" t="str">
        <f ca="1">IFERROR(OFFSET(錠剤!D$4,錠剤_PTP!$A63,0),"")</f>
        <v>シロスタゾールＯＤ錠１００ｍｇ「タカタ」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ＰＴＰ</v>
      </c>
      <c r="H63" s="27" t="str">
        <f ca="1">IFERROR(OFFSET(錠剤!H$4,錠剤_PTP!$A63,0),"")</f>
        <v>１００Ｔ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67</v>
      </c>
      <c r="B64" s="27">
        <f t="shared" si="1"/>
        <v>60</v>
      </c>
      <c r="C64" s="27">
        <f ca="1">IFERROR(OFFSET(錠剤!C$4,錠剤_PTP!$A64,0),"")</f>
        <v>267</v>
      </c>
      <c r="D64" s="27" t="str">
        <f ca="1">IFERROR(OFFSET(錠剤!D$4,錠剤_PTP!$A64,0),"")</f>
        <v>シロスタゾールＯＤ錠１００ｍｇ「タカタ」　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バラ</v>
      </c>
      <c r="H64" s="27" t="str">
        <f ca="1">IFERROR(OFFSET(錠剤!H$4,錠剤_PTP!$A64,0),"")</f>
        <v>５００Ｔ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68</v>
      </c>
      <c r="B65" s="27">
        <f t="shared" si="1"/>
        <v>61</v>
      </c>
      <c r="C65" s="27">
        <f ca="1">IFERROR(OFFSET(錠剤!C$4,錠剤_PTP!$A65,0),"")</f>
        <v>269</v>
      </c>
      <c r="D65" s="27" t="str">
        <f ca="1">IFERROR(OFFSET(錠剤!D$4,錠剤_PTP!$A65,0),"")</f>
        <v>シングレア錠１０ｍｇ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ＰＴＰ</v>
      </c>
      <c r="H65" s="27" t="str">
        <f ca="1">IFERROR(OFFSET(錠剤!H$4,錠剤_PTP!$A65,0),"")</f>
        <v>１００Ｔ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70</v>
      </c>
      <c r="B66" s="27">
        <f t="shared" si="1"/>
        <v>62</v>
      </c>
      <c r="C66" s="27">
        <f ca="1">IFERROR(OFFSET(錠剤!C$4,錠剤_PTP!$A66,0),"")</f>
        <v>280</v>
      </c>
      <c r="D66" s="27" t="str">
        <f ca="1">IFERROR(OFFSET(錠剤!D$4,錠剤_PTP!$A66,0),"")</f>
        <v>スルピリド錠５０ｍｇ「アメル」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71</v>
      </c>
      <c r="B67" s="27">
        <f t="shared" si="1"/>
        <v>63</v>
      </c>
      <c r="C67" s="27">
        <f ca="1">IFERROR(OFFSET(錠剤!C$4,錠剤_PTP!$A67,0),"")</f>
        <v>281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バラ</v>
      </c>
      <c r="H67" s="27" t="str">
        <f ca="1">IFERROR(OFFSET(錠剤!H$4,錠剤_PTP!$A67,0),"")</f>
        <v>１０００Ｔ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72</v>
      </c>
      <c r="B68" s="27">
        <f t="shared" si="1"/>
        <v>64</v>
      </c>
      <c r="C68" s="27">
        <f ca="1">IFERROR(OFFSET(錠剤!C$4,錠剤_PTP!$A68,0),"")</f>
        <v>286</v>
      </c>
      <c r="D68" s="27" t="str">
        <f ca="1">IFERROR(OFFSET(錠剤!D$4,錠剤_PTP!$A68,0),"")</f>
        <v>セパゾン錠１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ＰＴＰ</v>
      </c>
      <c r="H68" s="27" t="str">
        <f ca="1">IFERROR(OFFSET(錠剤!H$4,錠剤_PTP!$A68,0),"")</f>
        <v>１００Ｔ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73</v>
      </c>
      <c r="B69" s="27">
        <f t="shared" si="1"/>
        <v>65</v>
      </c>
      <c r="C69" s="27">
        <f ca="1">IFERROR(OFFSET(錠剤!C$4,錠剤_PTP!$A69,0),"")</f>
        <v>287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バラ</v>
      </c>
      <c r="H69" s="27" t="str">
        <f ca="1">IFERROR(OFFSET(錠剤!H$4,錠剤_PTP!$A69,0),"")</f>
        <v>１０００Ｔ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74</v>
      </c>
      <c r="B70" s="27">
        <f t="shared" si="1"/>
        <v>66</v>
      </c>
      <c r="C70" s="27">
        <f ca="1">IFERROR(OFFSET(錠剤!C$4,錠剤_PTP!$A70,0),"")</f>
        <v>288</v>
      </c>
      <c r="D70" s="27" t="str">
        <f ca="1">IFERROR(OFFSET(錠剤!D$4,錠剤_PTP!$A70,0),"")</f>
        <v>セパゾン錠２</v>
      </c>
      <c r="E70" s="27">
        <f ca="1">IFERROR(OFFSET(錠剤!E$4,錠剤_PTP!$A70,0),"")</f>
        <v>0</v>
      </c>
      <c r="F70" s="27">
        <f ca="1">IFERROR(OFFSET(錠剤!F$4,錠剤_PTP!$A70,0),"")</f>
        <v>1</v>
      </c>
      <c r="G70" s="27" t="str">
        <f ca="1">IFERROR(OFFSET(錠剤!G$4,錠剤_PTP!$A70,0),"")</f>
        <v>ＰＴＰ</v>
      </c>
      <c r="H70" s="27" t="str">
        <f ca="1">IFERROR(OFFSET(錠剤!H$4,錠剤_PTP!$A70,0),"")</f>
        <v>１００Ｔ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75</v>
      </c>
      <c r="B71" s="27">
        <f t="shared" ref="B71:B134" si="3">B70+1</f>
        <v>67</v>
      </c>
      <c r="C71" s="27">
        <f ca="1">IFERROR(OFFSET(錠剤!C$4,錠剤_PTP!$A71,0),"")</f>
        <v>302</v>
      </c>
      <c r="D71" s="27" t="str">
        <f ca="1">IFERROR(OFFSET(錠剤!D$4,錠剤_PTP!$A71,0),"")</f>
        <v>セレスタミン配合錠</v>
      </c>
      <c r="E71" s="27">
        <f ca="1">IFERROR(OFFSET(錠剤!E$4,錠剤_PTP!$A71,0),"")</f>
        <v>0</v>
      </c>
      <c r="F71" s="27">
        <f ca="1">IFERROR(OFFSET(錠剤!F$4,錠剤_PTP!$A71,0),"")</f>
        <v>25</v>
      </c>
      <c r="G71" s="27" t="str">
        <f ca="1">IFERROR(OFFSET(錠剤!G$4,錠剤_PTP!$A71,0),"")</f>
        <v>バラ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　＆　普通薬バラ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76</v>
      </c>
      <c r="B72" s="27">
        <f t="shared" si="3"/>
        <v>68</v>
      </c>
      <c r="C72" s="27">
        <f ca="1">IFERROR(OFFSET(錠剤!C$4,錠剤_PTP!$A72,0),"")</f>
        <v>306</v>
      </c>
      <c r="D72" s="27" t="str">
        <f ca="1">IFERROR(OFFSET(錠剤!D$4,錠剤_PTP!$A72,0),"")</f>
        <v>センノシド錠１２ｍｇ「クニヒロ」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ＰＴＰ</v>
      </c>
      <c r="H72" s="27" t="str">
        <f ca="1">IFERROR(OFFSET(錠剤!H$4,錠剤_PTP!$A72,0),"")</f>
        <v>１０００Ｔ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77</v>
      </c>
      <c r="B73" s="27">
        <f t="shared" si="3"/>
        <v>69</v>
      </c>
      <c r="C73" s="27">
        <f ca="1">IFERROR(OFFSET(錠剤!C$4,錠剤_PTP!$A73,0),"")</f>
        <v>307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バラ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78</v>
      </c>
      <c r="B74" s="27">
        <f t="shared" si="3"/>
        <v>70</v>
      </c>
      <c r="C74" s="27">
        <f ca="1">IFERROR(OFFSET(錠剤!C$4,錠剤_PTP!$A74,0),"")</f>
        <v>313</v>
      </c>
      <c r="D74" s="27" t="str">
        <f ca="1">IFERROR(OFFSET(錠剤!D$4,錠剤_PTP!$A74,0),"")</f>
        <v>ゾピクロン錠７．５ｍｇ「トーワ」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ＰＴＰ</v>
      </c>
      <c r="H74" s="27" t="str">
        <f ca="1">IFERROR(OFFSET(錠剤!H$4,錠剤_PTP!$A74,0),"")</f>
        <v>１００Ｔ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79</v>
      </c>
      <c r="B75" s="27">
        <f t="shared" si="3"/>
        <v>71</v>
      </c>
      <c r="C75" s="27">
        <f ca="1">IFERROR(OFFSET(錠剤!C$4,錠剤_PTP!$A75,0),"")</f>
        <v>314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バラ</v>
      </c>
      <c r="H75" s="27" t="str">
        <f ca="1">IFERROR(OFFSET(錠剤!H$4,錠剤_PTP!$A75,0),"")</f>
        <v>１０００Ｔ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80</v>
      </c>
      <c r="B76" s="27">
        <f t="shared" si="3"/>
        <v>72</v>
      </c>
      <c r="C76" s="27">
        <f ca="1">IFERROR(OFFSET(錠剤!C$4,錠剤_PTP!$A76,0),"")</f>
        <v>315</v>
      </c>
      <c r="D76" s="27" t="str">
        <f ca="1">IFERROR(OFFSET(錠剤!D$4,錠剤_PTP!$A76,0),"")</f>
        <v>ゾフルーザ錠２０ｍｇ</v>
      </c>
      <c r="E76" s="27">
        <f ca="1">IFERROR(OFFSET(錠剤!E$4,錠剤_PTP!$A76,0),"")</f>
        <v>0</v>
      </c>
      <c r="F76" s="27">
        <f ca="1">IFERROR(OFFSET(錠剤!F$4,錠剤_PTP!$A76,0),"")</f>
        <v>1</v>
      </c>
      <c r="G76" s="27" t="str">
        <f ca="1">IFERROR(OFFSET(錠剤!G$4,錠剤_PTP!$A76,0),"")</f>
        <v>ＰＴＰ</v>
      </c>
      <c r="H76" s="27" t="str">
        <f ca="1">IFERROR(OFFSET(錠剤!H$4,錠剤_PTP!$A76,0),"")</f>
        <v>１０Ｔ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81</v>
      </c>
      <c r="B77" s="27">
        <f t="shared" si="3"/>
        <v>73</v>
      </c>
      <c r="C77" s="27">
        <f ca="1">IFERROR(OFFSET(錠剤!C$4,錠剤_PTP!$A77,0),"")</f>
        <v>316</v>
      </c>
      <c r="D77" s="27" t="str">
        <f ca="1">IFERROR(OFFSET(錠剤!D$4,錠剤_PTP!$A77,0),"")</f>
        <v>ソラナックス０．４ｍｇ錠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１０００Ｔ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82</v>
      </c>
      <c r="B78" s="27">
        <f t="shared" si="3"/>
        <v>74</v>
      </c>
      <c r="C78" s="27">
        <f ca="1">IFERROR(OFFSET(錠剤!C$4,錠剤_PTP!$A78,0),"")</f>
        <v>317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バラ</v>
      </c>
      <c r="H78" s="27" t="str">
        <f ca="1">IFERROR(OFFSET(錠剤!H$4,錠剤_PTP!$A78,0),"")</f>
        <v>５００Ｔ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83</v>
      </c>
      <c r="B79" s="27">
        <f t="shared" si="3"/>
        <v>75</v>
      </c>
      <c r="C79" s="27">
        <f ca="1">IFERROR(OFFSET(錠剤!C$4,錠剤_PTP!$A79,0),"")</f>
        <v>318</v>
      </c>
      <c r="D79" s="27" t="str">
        <f ca="1">IFERROR(OFFSET(錠剤!D$4,錠剤_PTP!$A79,0),"")</f>
        <v>ソラナックス０．８ｍｇ錠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ＰＴＰ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84</v>
      </c>
      <c r="B80" s="27">
        <f t="shared" si="3"/>
        <v>76</v>
      </c>
      <c r="C80" s="27">
        <f ca="1">IFERROR(OFFSET(錠剤!C$4,錠剤_PTP!$A80,0),"")</f>
        <v>319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バラ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85</v>
      </c>
      <c r="B81" s="27">
        <f t="shared" si="3"/>
        <v>77</v>
      </c>
      <c r="C81" s="27">
        <f ca="1">IFERROR(OFFSET(錠剤!C$4,錠剤_PTP!$A81,0),"")</f>
        <v>320</v>
      </c>
      <c r="D81" s="27" t="str">
        <f ca="1">IFERROR(OFFSET(錠剤!D$4,錠剤_PTP!$A81,0),"")</f>
        <v>ソリフェナシンコハク酸塩ＯＤ錠５ｍｇ「トーワ」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ＰＴＰ</v>
      </c>
      <c r="H81" s="27" t="str">
        <f ca="1">IFERROR(OFFSET(錠剤!H$4,錠剤_PTP!$A81,0),"")</f>
        <v>１００Ｔ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86</v>
      </c>
      <c r="B82" s="27">
        <f t="shared" si="3"/>
        <v>78</v>
      </c>
      <c r="C82" s="27">
        <f ca="1">IFERROR(OFFSET(錠剤!C$4,錠剤_PTP!$A82,0),"")</f>
        <v>321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バラ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87</v>
      </c>
      <c r="B83" s="27">
        <f t="shared" si="3"/>
        <v>79</v>
      </c>
      <c r="C83" s="27">
        <f ca="1">IFERROR(OFFSET(錠剤!C$4,錠剤_PTP!$A83,0),"")</f>
        <v>330</v>
      </c>
      <c r="D83" s="27" t="str">
        <f ca="1">IFERROR(OFFSET(錠剤!D$4,錠剤_PTP!$A83,0),"")</f>
        <v>タケキャブＯＤ錠１０ｍｇ</v>
      </c>
      <c r="E83" s="27">
        <f ca="1">IFERROR(OFFSET(錠剤!E$4,錠剤_PTP!$A83,0),"")</f>
        <v>0</v>
      </c>
      <c r="F83" s="27">
        <f ca="1">IFERROR(OFFSET(錠剤!F$4,錠剤_PTP!$A83,0),"")</f>
        <v>25</v>
      </c>
      <c r="G83" s="27" t="str">
        <f ca="1">IFERROR(OFFSET(錠剤!G$4,錠剤_PTP!$A83,0),"")</f>
        <v>ＰＴＰ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　＆　普通薬バラ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88</v>
      </c>
      <c r="B84" s="27">
        <f t="shared" si="3"/>
        <v>80</v>
      </c>
      <c r="C84" s="27">
        <f ca="1">IFERROR(OFFSET(錠剤!C$4,錠剤_PTP!$A84,0),"")</f>
        <v>331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バラ</v>
      </c>
      <c r="H84" s="27" t="str">
        <f ca="1">IFERROR(OFFSET(錠剤!H$4,錠剤_PTP!$A84,0),"")</f>
        <v>２００Ｔ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89</v>
      </c>
      <c r="B85" s="27">
        <f t="shared" si="3"/>
        <v>81</v>
      </c>
      <c r="C85" s="27">
        <f ca="1">IFERROR(OFFSET(錠剤!C$4,錠剤_PTP!$A85,0),"")</f>
        <v>332</v>
      </c>
      <c r="D85" s="27" t="str">
        <f ca="1">IFERROR(OFFSET(錠剤!D$4,錠剤_PTP!$A85,0),"")</f>
        <v>タケキャブＯＤ錠２０ｍｇ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ＰＴＰ</v>
      </c>
      <c r="H85" s="27" t="str">
        <f ca="1">IFERROR(OFFSET(錠剤!H$4,錠剤_PTP!$A85,0),"")</f>
        <v>１００Ｔ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90</v>
      </c>
      <c r="B86" s="27">
        <f t="shared" si="3"/>
        <v>82</v>
      </c>
      <c r="C86" s="27">
        <f ca="1">IFERROR(OFFSET(錠剤!C$4,錠剤_PTP!$A86,0),"")</f>
        <v>335</v>
      </c>
      <c r="D86" s="27" t="str">
        <f ca="1">IFERROR(OFFSET(錠剤!D$4,錠剤_PTP!$A86,0),"")</f>
        <v>タムスロシン塩酸塩ＯＤ錠０．２ｍｇ「サワイ」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１４０Ｔ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91</v>
      </c>
      <c r="B87" s="27">
        <f t="shared" si="3"/>
        <v>83</v>
      </c>
      <c r="C87" s="27">
        <f ca="1">IFERROR(OFFSET(錠剤!C$4,錠剤_PTP!$A87,0),"")</f>
        <v>336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バラ</v>
      </c>
      <c r="H87" s="27" t="str">
        <f ca="1">IFERROR(OFFSET(錠剤!H$4,錠剤_PTP!$A87,0),"")</f>
        <v>３００Ｔ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94</v>
      </c>
      <c r="B88" s="27">
        <f t="shared" si="3"/>
        <v>84</v>
      </c>
      <c r="C88" s="27">
        <f ca="1">IFERROR(OFFSET(錠剤!C$4,錠剤_PTP!$A88,0),"")</f>
        <v>357</v>
      </c>
      <c r="D88" s="27" t="str">
        <f ca="1">IFERROR(OFFSET(錠剤!D$4,錠剤_PTP!$A88,0),"")</f>
        <v>デエビゴ錠２．５ｍｇ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ＰＴＰ</v>
      </c>
      <c r="H88" s="27" t="str">
        <f ca="1">IFERROR(OFFSET(錠剤!H$4,錠剤_PTP!$A88,0),"")</f>
        <v>１００Ｔ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95</v>
      </c>
      <c r="B89" s="27">
        <f t="shared" si="3"/>
        <v>85</v>
      </c>
      <c r="C89" s="27">
        <f ca="1">IFERROR(OFFSET(錠剤!C$4,錠剤_PTP!$A89,0),"")</f>
        <v>358</v>
      </c>
      <c r="D89" s="27" t="str">
        <f ca="1">IFERROR(OFFSET(錠剤!D$4,錠剤_PTP!$A89,0),"")</f>
        <v>デエビゴ錠２．５ｍｇ</v>
      </c>
      <c r="E89" s="27">
        <f ca="1">IFERROR(OFFSET(錠剤!E$4,錠剤_PTP!$A89,0),"")</f>
        <v>0</v>
      </c>
      <c r="F89" s="27">
        <f ca="1">IFERROR(OFFSET(錠剤!F$4,錠剤_PTP!$A89,0),"")</f>
        <v>25</v>
      </c>
      <c r="G89" s="27" t="str">
        <f ca="1">IFERROR(OFFSET(錠剤!G$4,錠剤_PTP!$A89,0),"")</f>
        <v>バラ</v>
      </c>
      <c r="H89" s="27" t="str">
        <f ca="1">IFERROR(OFFSET(錠剤!H$4,錠剤_PTP!$A89,0),"")</f>
        <v>１００Ｔ</v>
      </c>
      <c r="I89" s="27" t="str">
        <f ca="1">IFERROR(OFFSET(錠剤!I$4,錠剤_PTP!$A89,0),"")</f>
        <v>錠</v>
      </c>
      <c r="J89" s="27" t="str">
        <f ca="1">IFERROR(OFFSET(錠剤!J$4,錠剤_PTP!$A89,0),"")</f>
        <v>調剤棚　＆　普通薬バラ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96</v>
      </c>
      <c r="B90" s="27">
        <f t="shared" si="3"/>
        <v>86</v>
      </c>
      <c r="C90" s="27">
        <f ca="1">IFERROR(OFFSET(錠剤!C$4,錠剤_PTP!$A90,0),"")</f>
        <v>359</v>
      </c>
      <c r="D90" s="27" t="str">
        <f ca="1">IFERROR(OFFSET(錠剤!D$4,錠剤_PTP!$A90,0),"")</f>
        <v>デエビゴ錠５ｍｇ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５００Ｔ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97</v>
      </c>
      <c r="B91" s="27">
        <f t="shared" si="3"/>
        <v>87</v>
      </c>
      <c r="C91" s="27">
        <f ca="1">IFERROR(OFFSET(錠剤!C$4,錠剤_PTP!$A91,0),"")</f>
        <v>360</v>
      </c>
      <c r="D91" s="27" t="str">
        <f ca="1">IFERROR(OFFSET(錠剤!D$4,錠剤_PTP!$A91,0),"")</f>
        <v>デエビゴ錠５ｍｇ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100</v>
      </c>
      <c r="B92" s="27">
        <f t="shared" si="3"/>
        <v>88</v>
      </c>
      <c r="C92" s="27">
        <f ca="1">IFERROR(OFFSET(錠剤!C$4,錠剤_PTP!$A92,0),"")</f>
        <v>371</v>
      </c>
      <c r="D92" s="27" t="str">
        <f ca="1">IFERROR(OFFSET(錠剤!D$4,錠剤_PTP!$A92,0),"")</f>
        <v>デパケンＲ錠２００ｍｇ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１００Ｔ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101</v>
      </c>
      <c r="B93" s="27">
        <f t="shared" si="3"/>
        <v>89</v>
      </c>
      <c r="C93" s="27">
        <f ca="1">IFERROR(OFFSET(錠剤!C$4,錠剤_PTP!$A93,0),"")</f>
        <v>372</v>
      </c>
      <c r="D93" s="27" t="str">
        <f ca="1">IFERROR(OFFSET(錠剤!D$4,錠剤_PTP!$A93,0),"")</f>
        <v>デパケンＲ錠２００ｍｇ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102</v>
      </c>
      <c r="B94" s="27">
        <f t="shared" si="3"/>
        <v>90</v>
      </c>
      <c r="C94" s="27">
        <f ca="1">IFERROR(OFFSET(錠剤!C$4,錠剤_PTP!$A94,0),"")</f>
        <v>376</v>
      </c>
      <c r="D94" s="27" t="str">
        <f ca="1">IFERROR(OFFSET(錠剤!D$4,錠剤_PTP!$A94,0),"")</f>
        <v>デプロメール錠２５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５００Ｔ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103</v>
      </c>
      <c r="B95" s="27">
        <f t="shared" si="3"/>
        <v>91</v>
      </c>
      <c r="C95" s="27">
        <f ca="1">IFERROR(OFFSET(錠剤!C$4,錠剤_PTP!$A95,0),"")</f>
        <v>377</v>
      </c>
      <c r="D95" s="27" t="str">
        <f ca="1">IFERROR(OFFSET(錠剤!D$4,錠剤_PTP!$A95,0),"")</f>
        <v>デプロメール錠２５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104</v>
      </c>
      <c r="B96" s="27">
        <f t="shared" si="3"/>
        <v>92</v>
      </c>
      <c r="C96" s="27">
        <f ca="1">IFERROR(OFFSET(錠剤!C$4,錠剤_PTP!$A96,0),"")</f>
        <v>384</v>
      </c>
      <c r="D96" s="27" t="str">
        <f ca="1">IFERROR(OFFSET(錠剤!D$4,錠剤_PTP!$A96,0),"")</f>
        <v>テルミサルタンＯＤ錠２０ｍｇ「トーワ」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１００Ｔ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105</v>
      </c>
      <c r="B97" s="27">
        <f t="shared" si="3"/>
        <v>93</v>
      </c>
      <c r="C97" s="27">
        <f ca="1">IFERROR(OFFSET(錠剤!C$4,錠剤_PTP!$A97,0),"")</f>
        <v>385</v>
      </c>
      <c r="D97" s="27" t="str">
        <f ca="1">IFERROR(OFFSET(錠剤!D$4,錠剤_PTP!$A97,0),"")</f>
        <v>テルミサルタンＯＤ錠２０ｍｇ「トーワ」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３００Ｔ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106</v>
      </c>
      <c r="B98" s="27">
        <f t="shared" si="3"/>
        <v>94</v>
      </c>
      <c r="C98" s="27">
        <f ca="1">IFERROR(OFFSET(錠剤!C$4,錠剤_PTP!$A98,0),"")</f>
        <v>399</v>
      </c>
      <c r="D98" s="27" t="str">
        <f ca="1">IFERROR(OFFSET(錠剤!D$4,錠剤_PTP!$A98,0),"")</f>
        <v>トピロリック錠４０ｍｇ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108</v>
      </c>
      <c r="B99" s="27">
        <f t="shared" si="3"/>
        <v>95</v>
      </c>
      <c r="C99" s="27">
        <f ca="1">IFERROR(OFFSET(錠剤!C$4,錠剤_PTP!$A99,0),"")</f>
        <v>401</v>
      </c>
      <c r="D99" s="27" t="str">
        <f ca="1">IFERROR(OFFSET(錠剤!D$4,錠剤_PTP!$A99,0),"")</f>
        <v>トフラニール錠１０ｍｇ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ＰＴＰ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109</v>
      </c>
      <c r="B100" s="27">
        <f t="shared" si="3"/>
        <v>96</v>
      </c>
      <c r="C100" s="27">
        <f ca="1">IFERROR(OFFSET(錠剤!C$4,錠剤_PTP!$A100,0),"")</f>
        <v>411</v>
      </c>
      <c r="D100" s="27" t="str">
        <f ca="1">IFERROR(OFFSET(錠剤!D$4,錠剤_PTP!$A100,0),"")</f>
        <v>トリアゾラム錠０．２５ｍｇ「日医工」　　　　　　　　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111</v>
      </c>
      <c r="B101" s="27">
        <f t="shared" si="3"/>
        <v>97</v>
      </c>
      <c r="C101" s="27">
        <f ca="1">IFERROR(OFFSET(錠剤!C$4,錠剤_PTP!$A101,0),"")</f>
        <v>414</v>
      </c>
      <c r="D101" s="27" t="str">
        <f ca="1">IFERROR(OFFSET(錠剤!D$4,錠剤_PTP!$A101,0),"")</f>
        <v>トリヘキシフェニジル塩酸塩錠２ｍｇ「ＮＩＧ」　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１００Ｔ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112</v>
      </c>
      <c r="B102" s="27">
        <f t="shared" si="3"/>
        <v>98</v>
      </c>
      <c r="C102" s="27">
        <f ca="1">IFERROR(OFFSET(錠剤!C$4,錠剤_PTP!$A102,0),"")</f>
        <v>415</v>
      </c>
      <c r="D102" s="27" t="str">
        <f ca="1">IFERROR(OFFSET(錠剤!D$4,錠剤_PTP!$A102,0),"")</f>
        <v>トリヘキシフェニジル塩酸塩錠２ｍｇ「ＮＩＧ」　</v>
      </c>
      <c r="E102" s="27">
        <f ca="1">IFERROR(OFFSET(錠剤!E$4,錠剤_PTP!$A102,0),"")</f>
        <v>0</v>
      </c>
      <c r="F102" s="27">
        <f ca="1">IFERROR(OFFSET(錠剤!F$4,錠剤_PTP!$A102,0),"")</f>
        <v>25</v>
      </c>
      <c r="G102" s="27" t="str">
        <f ca="1">IFERROR(OFFSET(錠剤!G$4,錠剤_PTP!$A102,0),"")</f>
        <v>バラ</v>
      </c>
      <c r="H102" s="27" t="str">
        <f ca="1">IFERROR(OFFSET(錠剤!H$4,錠剤_PTP!$A102,0),"")</f>
        <v>１２００Ｔ</v>
      </c>
      <c r="I102" s="27" t="str">
        <f ca="1">IFERROR(OFFSET(錠剤!I$4,錠剤_PTP!$A102,0),"")</f>
        <v>錠</v>
      </c>
      <c r="J102" s="27" t="str">
        <f ca="1">IFERROR(OFFSET(錠剤!J$4,錠剤_PTP!$A102,0),"")</f>
        <v>調剤棚　＆　普通薬バラ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113</v>
      </c>
      <c r="B103" s="27">
        <f t="shared" si="3"/>
        <v>99</v>
      </c>
      <c r="C103" s="27">
        <f ca="1">IFERROR(OFFSET(錠剤!C$4,錠剤_PTP!$A103,0),"")</f>
        <v>416</v>
      </c>
      <c r="D103" s="27" t="str">
        <f ca="1">IFERROR(OFFSET(錠剤!D$4,錠剤_PTP!$A103,0),"")</f>
        <v>トリメブチンマレイン酸塩錠１００ｍｇ「トーワ」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バラ</v>
      </c>
      <c r="H103" s="27" t="str">
        <f ca="1">IFERROR(OFFSET(錠剤!H$4,錠剤_PTP!$A103,0),"")</f>
        <v>１０００Ｔ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114</v>
      </c>
      <c r="B104" s="27">
        <f t="shared" si="3"/>
        <v>100</v>
      </c>
      <c r="C104" s="27">
        <f ca="1">IFERROR(OFFSET(錠剤!C$4,錠剤_PTP!$A104,0),"")</f>
        <v>425</v>
      </c>
      <c r="D104" s="27" t="str">
        <f ca="1">IFERROR(OFFSET(錠剤!D$4,錠剤_PTP!$A104,0),"")</f>
        <v>ドンペリドン錠１０ｍｇ「ＪＧ」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116</v>
      </c>
      <c r="B105" s="27">
        <f t="shared" si="3"/>
        <v>101</v>
      </c>
      <c r="C105" s="27">
        <f ca="1">IFERROR(OFFSET(錠剤!C$4,錠剤_PTP!$A105,0),"")</f>
        <v>428</v>
      </c>
      <c r="D105" s="27" t="str">
        <f ca="1">IFERROR(OFFSET(錠剤!D$4,錠剤_PTP!$A105,0),"")</f>
        <v>ニコランジル錠５ｍｇ「トーワ」　　　　　　　　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１０００Ｔ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117</v>
      </c>
      <c r="B106" s="27">
        <f t="shared" si="3"/>
        <v>102</v>
      </c>
      <c r="C106" s="27">
        <f ca="1">IFERROR(OFFSET(錠剤!C$4,錠剤_PTP!$A106,0),"")</f>
        <v>429</v>
      </c>
      <c r="D106" s="27" t="str">
        <f ca="1">IFERROR(OFFSET(錠剤!D$4,錠剤_PTP!$A106,0),"")</f>
        <v>ニセルゴリン錠５ｍｇ「トーワ」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118</v>
      </c>
      <c r="B107" s="27">
        <f t="shared" si="3"/>
        <v>103</v>
      </c>
      <c r="C107" s="27">
        <f ca="1">IFERROR(OFFSET(錠剤!C$4,錠剤_PTP!$A107,0),"")</f>
        <v>436</v>
      </c>
      <c r="D107" s="27" t="str">
        <f ca="1">IFERROR(OFFSET(錠剤!D$4,錠剤_PTP!$A107,0),"")</f>
        <v>ニューレプチル錠１０ｍｇ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バラ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119</v>
      </c>
      <c r="B108" s="27">
        <f t="shared" si="3"/>
        <v>104</v>
      </c>
      <c r="C108" s="27">
        <f ca="1">IFERROR(OFFSET(錠剤!C$4,錠剤_PTP!$A108,0),"")</f>
        <v>437</v>
      </c>
      <c r="D108" s="27" t="str">
        <f ca="1">IFERROR(OFFSET(錠剤!D$4,錠剤_PTP!$A108,0),"")</f>
        <v>ニューレプチル錠５ｍｇ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120</v>
      </c>
      <c r="B109" s="27">
        <f t="shared" si="3"/>
        <v>105</v>
      </c>
      <c r="C109" s="27">
        <f ca="1">IFERROR(OFFSET(錠剤!C$4,錠剤_PTP!$A109,0),"")</f>
        <v>441</v>
      </c>
      <c r="D109" s="27" t="str">
        <f ca="1">IFERROR(OFFSET(錠剤!D$4,錠剤_PTP!$A109,0),"")</f>
        <v>ネオドパストン配合錠Ｌ１００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121</v>
      </c>
      <c r="B110" s="27">
        <f t="shared" si="3"/>
        <v>106</v>
      </c>
      <c r="C110" s="27">
        <f ca="1">IFERROR(OFFSET(錠剤!C$4,錠剤_PTP!$A110,0),"")</f>
        <v>445</v>
      </c>
      <c r="D110" s="27" t="str">
        <f ca="1">IFERROR(OFFSET(錠剤!D$4,錠剤_PTP!$A110,0),"")</f>
        <v>ノイロトロピン錠４単位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ＰＴＰ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122</v>
      </c>
      <c r="B111" s="27">
        <f t="shared" si="3"/>
        <v>107</v>
      </c>
      <c r="C111" s="27">
        <f ca="1">IFERROR(OFFSET(錠剤!C$4,錠剤_PTP!$A111,0),"")</f>
        <v>446</v>
      </c>
      <c r="D111" s="27" t="str">
        <f ca="1">IFERROR(OFFSET(錠剤!D$4,錠剤_PTP!$A111,0),"")</f>
        <v>ノイロビタン配合錠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ＰＴＰ</v>
      </c>
      <c r="H111" s="27" t="str">
        <f ca="1">IFERROR(OFFSET(錠剤!H$4,錠剤_PTP!$A111,0),"")</f>
        <v>５００Ｔ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123</v>
      </c>
      <c r="B112" s="27">
        <f t="shared" si="3"/>
        <v>108</v>
      </c>
      <c r="C112" s="27">
        <f ca="1">IFERROR(OFFSET(錠剤!C$4,錠剤_PTP!$A112,0),"")</f>
        <v>447</v>
      </c>
      <c r="D112" s="27" t="str">
        <f ca="1">IFERROR(OFFSET(錠剤!D$4,錠剤_PTP!$A112,0),"")</f>
        <v>ノイロビタン配合錠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124</v>
      </c>
      <c r="B113" s="27">
        <f t="shared" si="3"/>
        <v>109</v>
      </c>
      <c r="C113" s="27">
        <f ca="1">IFERROR(OFFSET(錠剤!C$4,錠剤_PTP!$A113,0),"")</f>
        <v>455</v>
      </c>
      <c r="D113" s="27" t="str">
        <f ca="1">IFERROR(OFFSET(錠剤!D$4,錠剤_PTP!$A113,0),"")</f>
        <v>バッサミン配合錠Ａ８１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125</v>
      </c>
      <c r="B114" s="27">
        <f t="shared" si="3"/>
        <v>110</v>
      </c>
      <c r="C114" s="27">
        <f ca="1">IFERROR(OFFSET(錠剤!C$4,錠剤_PTP!$A114,0),"")</f>
        <v>456</v>
      </c>
      <c r="D114" s="27" t="str">
        <f ca="1">IFERROR(OFFSET(錠剤!D$4,錠剤_PTP!$A114,0),"")</f>
        <v>バナン錠１００ｍｇ（第一三共）</v>
      </c>
      <c r="E114" s="27">
        <f ca="1">IFERROR(OFFSET(錠剤!E$4,錠剤_PTP!$A114,0),"")</f>
        <v>0</v>
      </c>
      <c r="F114" s="27">
        <f ca="1">IFERROR(OFFSET(錠剤!F$4,錠剤_PTP!$A114,0),"")</f>
        <v>1</v>
      </c>
      <c r="G114" s="27" t="str">
        <f ca="1">IFERROR(OFFSET(錠剤!G$4,錠剤_PTP!$A114,0),"")</f>
        <v>ＰＴＰ</v>
      </c>
      <c r="H114" s="27" t="str">
        <f ca="1">IFERROR(OFFSET(錠剤!H$4,錠剤_PTP!$A114,0),"")</f>
        <v>１００Ｔ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126</v>
      </c>
      <c r="B115" s="27">
        <f t="shared" si="3"/>
        <v>111</v>
      </c>
      <c r="C115" s="27">
        <f ca="1">IFERROR(OFFSET(錠剤!C$4,錠剤_PTP!$A115,0),"")</f>
        <v>458</v>
      </c>
      <c r="D115" s="27" t="str">
        <f ca="1">IFERROR(OFFSET(錠剤!D$4,錠剤_PTP!$A115,0),"")</f>
        <v>バラシクロビル錠５００ｍｇ「ＳＰＫＫ」</v>
      </c>
      <c r="E115" s="27">
        <f ca="1">IFERROR(OFFSET(錠剤!E$4,錠剤_PTP!$A115,0),"")</f>
        <v>0</v>
      </c>
      <c r="F115" s="27">
        <f ca="1">IFERROR(OFFSET(錠剤!F$4,錠剤_PTP!$A115,0),"")</f>
        <v>1</v>
      </c>
      <c r="G115" s="27" t="str">
        <f ca="1">IFERROR(OFFSET(錠剤!G$4,錠剤_PTP!$A115,0),"")</f>
        <v>ＰＴＰ</v>
      </c>
      <c r="H115" s="27" t="str">
        <f ca="1">IFERROR(OFFSET(錠剤!H$4,錠剤_PTP!$A115,0),"")</f>
        <v>４２Ｔ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127</v>
      </c>
      <c r="B116" s="27">
        <f t="shared" si="3"/>
        <v>112</v>
      </c>
      <c r="C116" s="27">
        <f ca="1">IFERROR(OFFSET(錠剤!C$4,錠剤_PTP!$A116,0),"")</f>
        <v>461</v>
      </c>
      <c r="D116" s="27" t="str">
        <f ca="1">IFERROR(OFFSET(錠剤!D$4,錠剤_PTP!$A116,0),"")</f>
        <v>バルプロ酸ナトリウム錠２００ｍｇ「ＤＳＰ」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バラ</v>
      </c>
      <c r="H116" s="27" t="str">
        <f ca="1">IFERROR(OFFSET(錠剤!H$4,錠剤_PTP!$A116,0),"")</f>
        <v>５００Ｔ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128</v>
      </c>
      <c r="B117" s="27">
        <f t="shared" si="3"/>
        <v>113</v>
      </c>
      <c r="C117" s="27">
        <f ca="1">IFERROR(OFFSET(錠剤!C$4,錠剤_PTP!$A117,0),"")</f>
        <v>476</v>
      </c>
      <c r="D117" s="27" t="str">
        <f ca="1">IFERROR(OFFSET(錠剤!D$4,錠剤_PTP!$A117,0),"")</f>
        <v>パントシン錠２００</v>
      </c>
      <c r="E117" s="27">
        <f ca="1">IFERROR(OFFSET(錠剤!E$4,錠剤_PTP!$A117,0),"")</f>
        <v>0</v>
      </c>
      <c r="F117" s="27">
        <f ca="1">IFERROR(OFFSET(錠剤!F$4,錠剤_PTP!$A117,0),"")</f>
        <v>25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　＆　普通薬バラ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129</v>
      </c>
      <c r="B118" s="27">
        <f t="shared" si="3"/>
        <v>114</v>
      </c>
      <c r="C118" s="27">
        <f ca="1">IFERROR(OFFSET(錠剤!C$4,錠剤_PTP!$A118,0),"")</f>
        <v>477</v>
      </c>
      <c r="D118" s="27" t="str">
        <f ca="1">IFERROR(OFFSET(錠剤!D$4,錠剤_PTP!$A118,0),"")</f>
        <v>パントシン錠２００</v>
      </c>
      <c r="E118" s="27">
        <f ca="1">IFERROR(OFFSET(錠剤!E$4,錠剤_PTP!$A118,0),"")</f>
        <v>0</v>
      </c>
      <c r="F118" s="27">
        <f ca="1">IFERROR(OFFSET(錠剤!F$4,錠剤_PTP!$A118,0),"")</f>
        <v>25</v>
      </c>
      <c r="G118" s="27" t="str">
        <f ca="1">IFERROR(OFFSET(錠剤!G$4,錠剤_PTP!$A118,0),"")</f>
        <v>バラ</v>
      </c>
      <c r="H118" s="27" t="str">
        <f ca="1">IFERROR(OFFSET(錠剤!H$4,錠剤_PTP!$A118,0),"")</f>
        <v>５００Ｔ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　＆　普通薬バラ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130</v>
      </c>
      <c r="B119" s="27">
        <f t="shared" si="3"/>
        <v>115</v>
      </c>
      <c r="C119" s="27">
        <f ca="1">IFERROR(OFFSET(錠剤!C$4,錠剤_PTP!$A119,0),"")</f>
        <v>482</v>
      </c>
      <c r="D119" s="27" t="str">
        <f ca="1">IFERROR(OFFSET(錠剤!D$4,錠剤_PTP!$A119,0),"")</f>
        <v>ビオフェルミン錠剤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ＰＴＰ</v>
      </c>
      <c r="H119" s="27" t="str">
        <f ca="1">IFERROR(OFFSET(錠剤!H$4,錠剤_PTP!$A119,0),"")</f>
        <v>６３０Ｔ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131</v>
      </c>
      <c r="B120" s="27">
        <f t="shared" si="3"/>
        <v>116</v>
      </c>
      <c r="C120" s="27">
        <f ca="1">IFERROR(OFFSET(錠剤!C$4,錠剤_PTP!$A120,0),"")</f>
        <v>483</v>
      </c>
      <c r="D120" s="27" t="str">
        <f ca="1">IFERROR(OFFSET(錠剤!D$4,錠剤_PTP!$A120,0),"")</f>
        <v>ビオフェルミン錠剤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バラ</v>
      </c>
      <c r="H120" s="27" t="str">
        <f ca="1">IFERROR(OFFSET(錠剤!H$4,錠剤_PTP!$A120,0),"")</f>
        <v>１０００Ｔ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132</v>
      </c>
      <c r="B121" s="27">
        <f t="shared" si="3"/>
        <v>117</v>
      </c>
      <c r="C121" s="27">
        <f ca="1">IFERROR(OFFSET(錠剤!C$4,錠剤_PTP!$A121,0),"")</f>
        <v>488</v>
      </c>
      <c r="D121" s="27" t="str">
        <f ca="1">IFERROR(OFFSET(錠剤!D$4,錠剤_PTP!$A121,0),"")</f>
        <v>ピコスルファートナトリウム錠２．５ｍｇ「イワキ」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ＰＴＰ</v>
      </c>
      <c r="H121" s="27" t="str">
        <f ca="1">IFERROR(OFFSET(錠剤!H$4,錠剤_PTP!$A121,0),"")</f>
        <v>１０００Ｔ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133</v>
      </c>
      <c r="B122" s="27">
        <f t="shared" si="3"/>
        <v>118</v>
      </c>
      <c r="C122" s="27">
        <f ca="1">IFERROR(OFFSET(錠剤!C$4,錠剤_PTP!$A122,0),"")</f>
        <v>489</v>
      </c>
      <c r="D122" s="27" t="str">
        <f ca="1">IFERROR(OFFSET(錠剤!D$4,錠剤_PTP!$A122,0),"")</f>
        <v>ピコスルファートナトリウム錠２．５ｍｇ「イワキ」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バラ</v>
      </c>
      <c r="H122" s="27" t="str">
        <f ca="1">IFERROR(OFFSET(錠剤!H$4,錠剤_PTP!$A122,0),"")</f>
        <v>１０００Ｔ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134</v>
      </c>
      <c r="B123" s="27">
        <f t="shared" si="3"/>
        <v>119</v>
      </c>
      <c r="C123" s="27">
        <f ca="1">IFERROR(OFFSET(錠剤!C$4,錠剤_PTP!$A123,0),"")</f>
        <v>493</v>
      </c>
      <c r="D123" s="27" t="str">
        <f ca="1">IFERROR(OFFSET(錠剤!D$4,錠剤_PTP!$A123,0),"")</f>
        <v>ビソプロロールフマル酸塩錠０．６２５ｍｇ「トーワ」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ＰＴＰ</v>
      </c>
      <c r="H123" s="27" t="str">
        <f ca="1">IFERROR(OFFSET(錠剤!H$4,錠剤_PTP!$A123,0),"")</f>
        <v>１００Ｔ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135</v>
      </c>
      <c r="B124" s="27">
        <f t="shared" si="3"/>
        <v>120</v>
      </c>
      <c r="C124" s="27">
        <f ca="1">IFERROR(OFFSET(錠剤!C$4,錠剤_PTP!$A124,0),"")</f>
        <v>494</v>
      </c>
      <c r="D124" s="27" t="str">
        <f ca="1">IFERROR(OFFSET(錠剤!D$4,錠剤_PTP!$A124,0),"")</f>
        <v>ビソプロロールフマル酸塩錠２．５ｍｇ「トーワ」</v>
      </c>
      <c r="E124" s="27">
        <f ca="1">IFERROR(OFFSET(錠剤!E$4,錠剤_PTP!$A124,0),"")</f>
        <v>0</v>
      </c>
      <c r="F124" s="27">
        <f ca="1">IFERROR(OFFSET(錠剤!F$4,錠剤_PTP!$A124,0),"")</f>
        <v>1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136</v>
      </c>
      <c r="B125" s="27">
        <f t="shared" si="3"/>
        <v>121</v>
      </c>
      <c r="C125" s="27">
        <f ca="1">IFERROR(OFFSET(錠剤!C$4,錠剤_PTP!$A125,0),"")</f>
        <v>496</v>
      </c>
      <c r="D125" s="27" t="str">
        <f ca="1">IFERROR(OFFSET(錠剤!D$4,錠剤_PTP!$A125,0),"")</f>
        <v>ビブラマイシン錠５０ｍｇ</v>
      </c>
      <c r="E125" s="27">
        <f ca="1">IFERROR(OFFSET(錠剤!E$4,錠剤_PTP!$A125,0),"")</f>
        <v>0</v>
      </c>
      <c r="F125" s="27">
        <f ca="1">IFERROR(OFFSET(錠剤!F$4,錠剤_PTP!$A125,0),"")</f>
        <v>1</v>
      </c>
      <c r="G125" s="27" t="str">
        <f ca="1">IFERROR(OFFSET(錠剤!G$4,錠剤_PTP!$A125,0),"")</f>
        <v>ＰＴＰ</v>
      </c>
      <c r="H125" s="27" t="str">
        <f ca="1">IFERROR(OFFSET(錠剤!H$4,錠剤_PTP!$A125,0),"")</f>
        <v>１００Ｔ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137</v>
      </c>
      <c r="B126" s="27">
        <f t="shared" si="3"/>
        <v>122</v>
      </c>
      <c r="C126" s="27">
        <f ca="1">IFERROR(OFFSET(錠剤!C$4,錠剤_PTP!$A126,0),"")</f>
        <v>501</v>
      </c>
      <c r="D126" s="27" t="str">
        <f ca="1">IFERROR(OFFSET(錠剤!D$4,錠剤_PTP!$A126,0),"")</f>
        <v>ビペリデン塩酸塩錠１ｍｇ「アメル」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138</v>
      </c>
      <c r="B127" s="27">
        <f t="shared" si="3"/>
        <v>123</v>
      </c>
      <c r="C127" s="27">
        <f ca="1">IFERROR(OFFSET(錠剤!C$4,錠剤_PTP!$A127,0),"")</f>
        <v>502</v>
      </c>
      <c r="D127" s="27" t="str">
        <f ca="1">IFERROR(OFFSET(錠剤!D$4,錠剤_PTP!$A127,0),"")</f>
        <v>ビペリデン塩酸塩錠１ｍｇ「アメル」</v>
      </c>
      <c r="E127" s="27">
        <f ca="1">IFERROR(OFFSET(錠剤!E$4,錠剤_PTP!$A127,0),"")</f>
        <v>0</v>
      </c>
      <c r="F127" s="27">
        <f ca="1">IFERROR(OFFSET(錠剤!F$4,錠剤_PTP!$A127,0),"")</f>
        <v>25</v>
      </c>
      <c r="G127" s="27" t="str">
        <f ca="1">IFERROR(OFFSET(錠剤!G$4,錠剤_PTP!$A127,0),"")</f>
        <v>バラ</v>
      </c>
      <c r="H127" s="27" t="str">
        <f ca="1">IFERROR(OFFSET(錠剤!H$4,錠剤_PTP!$A127,0),"")</f>
        <v>１０００Ｔ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　＆　普通薬バラ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139</v>
      </c>
      <c r="B128" s="27">
        <f t="shared" si="3"/>
        <v>124</v>
      </c>
      <c r="C128" s="27">
        <f ca="1">IFERROR(OFFSET(錠剤!C$4,錠剤_PTP!$A128,0),"")</f>
        <v>504</v>
      </c>
      <c r="D128" s="27" t="str">
        <f ca="1">IFERROR(OFFSET(錠剤!D$4,錠剤_PTP!$A128,0),"")</f>
        <v>ヒベルナ糖衣錠２５ｍｇ</v>
      </c>
      <c r="E128" s="27">
        <f ca="1">IFERROR(OFFSET(錠剤!E$4,錠剤_PTP!$A128,0),"")</f>
        <v>0</v>
      </c>
      <c r="F128" s="27">
        <f ca="1">IFERROR(OFFSET(錠剤!F$4,錠剤_PTP!$A128,0),"")</f>
        <v>25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　＆　普通薬バラ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140</v>
      </c>
      <c r="B129" s="27">
        <f t="shared" si="3"/>
        <v>125</v>
      </c>
      <c r="C129" s="27">
        <f ca="1">IFERROR(OFFSET(錠剤!C$4,錠剤_PTP!$A129,0),"")</f>
        <v>505</v>
      </c>
      <c r="D129" s="27" t="str">
        <f ca="1">IFERROR(OFFSET(錠剤!D$4,錠剤_PTP!$A129,0),"")</f>
        <v>ヒベルナ糖衣錠２５ｍｇ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バラ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141</v>
      </c>
      <c r="B130" s="27">
        <f t="shared" si="3"/>
        <v>126</v>
      </c>
      <c r="C130" s="27">
        <f ca="1">IFERROR(OFFSET(錠剤!C$4,錠剤_PTP!$A130,0),"")</f>
        <v>514</v>
      </c>
      <c r="D130" s="27" t="str">
        <f ca="1">IFERROR(OFFSET(錠剤!D$4,錠剤_PTP!$A130,0),"")</f>
        <v>ビラノアＯＤ錠２０ｍｇ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ＰＴＰ</v>
      </c>
      <c r="H130" s="27" t="str">
        <f ca="1">IFERROR(OFFSET(錠剤!H$4,錠剤_PTP!$A130,0),"")</f>
        <v>１００Ｔ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142</v>
      </c>
      <c r="B131" s="27">
        <f t="shared" si="3"/>
        <v>127</v>
      </c>
      <c r="C131" s="27">
        <f ca="1">IFERROR(OFFSET(錠剤!C$4,錠剤_PTP!$A131,0),"")</f>
        <v>515</v>
      </c>
      <c r="D131" s="27" t="str">
        <f ca="1">IFERROR(OFFSET(錠剤!D$4,錠剤_PTP!$A131,0),"")</f>
        <v>ビラノアＯＤ錠２０ｍｇ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５００Ｔ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143</v>
      </c>
      <c r="B132" s="27">
        <f t="shared" si="3"/>
        <v>128</v>
      </c>
      <c r="C132" s="27">
        <f ca="1">IFERROR(OFFSET(錠剤!C$4,錠剤_PTP!$A132,0),"")</f>
        <v>518</v>
      </c>
      <c r="D132" s="27" t="str">
        <f ca="1">IFERROR(OFFSET(錠剤!D$4,錠剤_PTP!$A132,0),"")</f>
        <v>ヒルナミン錠（２５ｍｇ）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ＰＴＰ</v>
      </c>
      <c r="H132" s="27" t="str">
        <f ca="1">IFERROR(OFFSET(錠剤!H$4,錠剤_PTP!$A132,0),"")</f>
        <v>１００Ｔ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144</v>
      </c>
      <c r="B133" s="27">
        <f t="shared" si="3"/>
        <v>129</v>
      </c>
      <c r="C133" s="27">
        <f ca="1">IFERROR(OFFSET(錠剤!C$4,錠剤_PTP!$A133,0),"")</f>
        <v>519</v>
      </c>
      <c r="D133" s="27" t="str">
        <f ca="1">IFERROR(OFFSET(錠剤!D$4,錠剤_PTP!$A133,0),"")</f>
        <v>ヒルナミン錠（２５ｍｇ）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バラ</v>
      </c>
      <c r="H133" s="27" t="str">
        <f ca="1">IFERROR(OFFSET(錠剤!H$4,錠剤_PTP!$A133,0),"")</f>
        <v>１０００Ｔ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145</v>
      </c>
      <c r="B134" s="27">
        <f t="shared" si="3"/>
        <v>130</v>
      </c>
      <c r="C134" s="27">
        <f ca="1">IFERROR(OFFSET(錠剤!C$4,錠剤_PTP!$A134,0),"")</f>
        <v>521</v>
      </c>
      <c r="D134" s="27" t="str">
        <f ca="1">IFERROR(OFFSET(錠剤!D$4,錠剤_PTP!$A134,0),"")</f>
        <v>ヒルナミン錠（５ｍｇ）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１０００Ｔ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146</v>
      </c>
      <c r="B135" s="27">
        <f t="shared" ref="B135:B198" si="5">B134+1</f>
        <v>131</v>
      </c>
      <c r="C135" s="27">
        <f ca="1">IFERROR(OFFSET(錠剤!C$4,錠剤_PTP!$A135,0),"")</f>
        <v>522</v>
      </c>
      <c r="D135" s="27" t="str">
        <f ca="1">IFERROR(OFFSET(錠剤!D$4,錠剤_PTP!$A135,0),"")</f>
        <v>ヒルナミン錠（５ｍｇ）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バラ</v>
      </c>
      <c r="H135" s="27" t="str">
        <f ca="1">IFERROR(OFFSET(錠剤!H$4,錠剤_PTP!$A135,0),"")</f>
        <v>１０００Ｔ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147</v>
      </c>
      <c r="B136" s="27">
        <f t="shared" si="5"/>
        <v>132</v>
      </c>
      <c r="C136" s="27">
        <f ca="1">IFERROR(OFFSET(錠剤!C$4,錠剤_PTP!$A136,0),"")</f>
        <v>524</v>
      </c>
      <c r="D136" s="27" t="str">
        <f ca="1">IFERROR(OFFSET(錠剤!D$4,錠剤_PTP!$A136,0),"")</f>
        <v>ファモチジンＤ錠２０ｍｇ「サワイ」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ＰＴＰ</v>
      </c>
      <c r="H136" s="27" t="str">
        <f ca="1">IFERROR(OFFSET(錠剤!H$4,錠剤_PTP!$A136,0),"")</f>
        <v>１００Ｔ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148</v>
      </c>
      <c r="B137" s="27">
        <f t="shared" si="5"/>
        <v>133</v>
      </c>
      <c r="C137" s="27">
        <f ca="1">IFERROR(OFFSET(錠剤!C$4,錠剤_PTP!$A137,0),"")</f>
        <v>525</v>
      </c>
      <c r="D137" s="27" t="str">
        <f ca="1">IFERROR(OFFSET(錠剤!D$4,錠剤_PTP!$A137,0),"")</f>
        <v>ファモチジンＤ錠２０ｍｇ「サワイ」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バラ</v>
      </c>
      <c r="H137" s="27" t="str">
        <f ca="1">IFERROR(OFFSET(錠剤!H$4,錠剤_PTP!$A137,0),"")</f>
        <v>５００Ｔ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149</v>
      </c>
      <c r="B138" s="27">
        <f t="shared" si="5"/>
        <v>134</v>
      </c>
      <c r="C138" s="27">
        <f ca="1">IFERROR(OFFSET(錠剤!C$4,錠剤_PTP!$A138,0),"")</f>
        <v>527</v>
      </c>
      <c r="D138" s="27" t="str">
        <f ca="1">IFERROR(OFFSET(錠剤!D$4,錠剤_PTP!$A138,0),"")</f>
        <v>ファロム錠２００ｍｇ</v>
      </c>
      <c r="E138" s="27">
        <f ca="1">IFERROR(OFFSET(錠剤!E$4,錠剤_PTP!$A138,0),"")</f>
        <v>0</v>
      </c>
      <c r="F138" s="27">
        <f ca="1">IFERROR(OFFSET(錠剤!F$4,錠剤_PTP!$A138,0),"")</f>
        <v>1</v>
      </c>
      <c r="G138" s="27" t="str">
        <f ca="1">IFERROR(OFFSET(錠剤!G$4,錠剤_PTP!$A138,0),"")</f>
        <v>ＰＴＰ</v>
      </c>
      <c r="H138" s="27" t="str">
        <f ca="1">IFERROR(OFFSET(錠剤!H$4,錠剤_PTP!$A138,0),"")</f>
        <v>１００Ｔ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150</v>
      </c>
      <c r="B139" s="27">
        <f t="shared" si="5"/>
        <v>135</v>
      </c>
      <c r="C139" s="27">
        <f ca="1">IFERROR(OFFSET(錠剤!C$4,錠剤_PTP!$A139,0),"")</f>
        <v>528</v>
      </c>
      <c r="D139" s="27" t="str">
        <f ca="1">IFERROR(OFFSET(錠剤!D$4,錠剤_PTP!$A139,0),"")</f>
        <v>フィコンパ錠２ｍｇ</v>
      </c>
      <c r="E139" s="27">
        <f ca="1">IFERROR(OFFSET(錠剤!E$4,錠剤_PTP!$A139,0),"")</f>
        <v>0</v>
      </c>
      <c r="F139" s="27">
        <f ca="1">IFERROR(OFFSET(錠剤!F$4,錠剤_PTP!$A139,0),"")</f>
        <v>1</v>
      </c>
      <c r="G139" s="27" t="str">
        <f ca="1">IFERROR(OFFSET(錠剤!G$4,錠剤_PTP!$A139,0),"")</f>
        <v>ＰＴＰ</v>
      </c>
      <c r="H139" s="27" t="str">
        <f ca="1">IFERROR(OFFSET(錠剤!H$4,錠剤_PTP!$A139,0),"")</f>
        <v>５６Ｔ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151</v>
      </c>
      <c r="B140" s="27">
        <f t="shared" si="5"/>
        <v>136</v>
      </c>
      <c r="C140" s="27">
        <f ca="1">IFERROR(OFFSET(錠剤!C$4,錠剤_PTP!$A140,0),"")</f>
        <v>533</v>
      </c>
      <c r="D140" s="27" t="str">
        <f ca="1">IFERROR(OFFSET(錠剤!D$4,錠剤_PTP!$A140,0),"")</f>
        <v>フェブキソスタット錠１０ｍｇ「サワイ」　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ＰＴＰ</v>
      </c>
      <c r="H140" s="27" t="str">
        <f ca="1">IFERROR(OFFSET(錠剤!H$4,錠剤_PTP!$A140,0),"")</f>
        <v>１００Ｔ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152</v>
      </c>
      <c r="B141" s="27">
        <f t="shared" si="5"/>
        <v>137</v>
      </c>
      <c r="C141" s="27">
        <f ca="1">IFERROR(OFFSET(錠剤!C$4,錠剤_PTP!$A141,0),"")</f>
        <v>535</v>
      </c>
      <c r="D141" s="27" t="str">
        <f ca="1">IFERROR(OFFSET(錠剤!D$4,錠剤_PTP!$A141,0),"")</f>
        <v>フェロミア錠５０ｍｇ</v>
      </c>
      <c r="E141" s="27">
        <f ca="1">IFERROR(OFFSET(錠剤!E$4,錠剤_PTP!$A141,0),"")</f>
        <v>0</v>
      </c>
      <c r="F141" s="27">
        <f ca="1">IFERROR(OFFSET(錠剤!F$4,錠剤_PTP!$A141,0),"")</f>
        <v>25</v>
      </c>
      <c r="G141" s="27" t="str">
        <f ca="1">IFERROR(OFFSET(錠剤!G$4,錠剤_PTP!$A141,0),"")</f>
        <v>ＰＴＰ</v>
      </c>
      <c r="H141" s="27" t="str">
        <f ca="1">IFERROR(OFFSET(錠剤!H$4,錠剤_PTP!$A141,0),"")</f>
        <v>５００Ｔ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　＆　普通薬バラ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153</v>
      </c>
      <c r="B142" s="27">
        <f t="shared" si="5"/>
        <v>138</v>
      </c>
      <c r="C142" s="27">
        <f ca="1">IFERROR(OFFSET(錠剤!C$4,錠剤_PTP!$A142,0),"")</f>
        <v>536</v>
      </c>
      <c r="D142" s="27" t="str">
        <f ca="1">IFERROR(OFFSET(錠剤!D$4,錠剤_PTP!$A142,0),"")</f>
        <v>フェロミア錠５０ｍｇ</v>
      </c>
      <c r="E142" s="27">
        <f ca="1">IFERROR(OFFSET(錠剤!E$4,錠剤_PTP!$A142,0),"")</f>
        <v>0</v>
      </c>
      <c r="F142" s="27">
        <f ca="1">IFERROR(OFFSET(錠剤!F$4,錠剤_PTP!$A142,0),"")</f>
        <v>25</v>
      </c>
      <c r="G142" s="27" t="str">
        <f ca="1">IFERROR(OFFSET(錠剤!G$4,錠剤_PTP!$A142,0),"")</f>
        <v>バラ</v>
      </c>
      <c r="H142" s="27" t="str">
        <f ca="1">IFERROR(OFFSET(錠剤!H$4,錠剤_PTP!$A142,0),"")</f>
        <v>５００Ｔ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　＆　普通薬バラ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154</v>
      </c>
      <c r="B143" s="27">
        <f t="shared" si="5"/>
        <v>139</v>
      </c>
      <c r="C143" s="27">
        <f ca="1">IFERROR(OFFSET(錠剤!C$4,錠剤_PTP!$A143,0),"")</f>
        <v>538</v>
      </c>
      <c r="D143" s="27" t="str">
        <f ca="1">IFERROR(OFFSET(錠剤!D$4,錠剤_PTP!$A143,0),"")</f>
        <v>フォシーガ錠５ｍｇ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155</v>
      </c>
      <c r="B144" s="27">
        <f t="shared" si="5"/>
        <v>140</v>
      </c>
      <c r="C144" s="27">
        <f ca="1">IFERROR(OFFSET(錠剤!C$4,錠剤_PTP!$A144,0),"")</f>
        <v>539</v>
      </c>
      <c r="D144" s="27" t="str">
        <f ca="1">IFERROR(OFFSET(錠剤!D$4,錠剤_PTP!$A144,0),"")</f>
        <v>フォリアミン錠５ｍｇ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バラ</v>
      </c>
      <c r="H144" s="27" t="str">
        <f ca="1">IFERROR(OFFSET(錠剤!H$4,錠剤_PTP!$A144,0),"")</f>
        <v>１００Ｔ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156</v>
      </c>
      <c r="B145" s="27">
        <f t="shared" si="5"/>
        <v>141</v>
      </c>
      <c r="C145" s="27">
        <f ca="1">IFERROR(OFFSET(錠剤!C$4,錠剤_PTP!$A145,0),"")</f>
        <v>547</v>
      </c>
      <c r="D145" s="27" t="str">
        <f ca="1">IFERROR(OFFSET(錠剤!D$4,錠剤_PTP!$A145,0),"")</f>
        <v>プラバスタチンＮａ錠５ｍｇ「サワイ」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ＰＴＰ</v>
      </c>
      <c r="H145" s="27" t="str">
        <f ca="1">IFERROR(OFFSET(錠剤!H$4,錠剤_PTP!$A145,0),"")</f>
        <v>１００Ｔ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157</v>
      </c>
      <c r="B146" s="27">
        <f t="shared" si="5"/>
        <v>142</v>
      </c>
      <c r="C146" s="27">
        <f ca="1">IFERROR(OFFSET(錠剤!C$4,錠剤_PTP!$A146,0),"")</f>
        <v>548</v>
      </c>
      <c r="D146" s="27" t="str">
        <f ca="1">IFERROR(OFFSET(錠剤!D$4,錠剤_PTP!$A146,0),"")</f>
        <v>プラバスタチンＮａ錠５ｍｇ「サワイ」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バラ</v>
      </c>
      <c r="H146" s="27" t="str">
        <f ca="1">IFERROR(OFFSET(錠剤!H$4,錠剤_PTP!$A146,0),"")</f>
        <v>１０００Ｔ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162</v>
      </c>
      <c r="B147" s="27">
        <f t="shared" si="5"/>
        <v>143</v>
      </c>
      <c r="C147" s="27">
        <f ca="1">IFERROR(OFFSET(錠剤!C$4,錠剤_PTP!$A147,0),"")</f>
        <v>562</v>
      </c>
      <c r="D147" s="27" t="str">
        <f ca="1">IFERROR(OFFSET(錠剤!D$4,錠剤_PTP!$A147,0),"")</f>
        <v>プレドニゾロン錠５ｍｇ「ＶＴＲＳ」　　　　　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ＰＴＰ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163</v>
      </c>
      <c r="B148" s="27">
        <f t="shared" si="5"/>
        <v>144</v>
      </c>
      <c r="C148" s="27">
        <f ca="1">IFERROR(OFFSET(錠剤!C$4,錠剤_PTP!$A148,0),"")</f>
        <v>565</v>
      </c>
      <c r="D148" s="27" t="str">
        <f ca="1">IFERROR(OFFSET(錠剤!D$4,錠剤_PTP!$A148,0),"")</f>
        <v>フロセミド錠２０ｍｇ「ＮＩＧ」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バラ</v>
      </c>
      <c r="H148" s="27" t="str">
        <f ca="1">IFERROR(OFFSET(錠剤!H$4,錠剤_PTP!$A148,0),"")</f>
        <v>１２００錠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164</v>
      </c>
      <c r="B149" s="27">
        <f t="shared" si="5"/>
        <v>145</v>
      </c>
      <c r="C149" s="27">
        <f ca="1">IFERROR(OFFSET(錠剤!C$4,錠剤_PTP!$A149,0),"")</f>
        <v>568</v>
      </c>
      <c r="D149" s="27" t="str">
        <f ca="1">IFERROR(OFFSET(錠剤!D$4,錠剤_PTP!$A149,0),"")</f>
        <v>ブロチゾラム錠０．２５ｍｇ「ヨシトミ」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ＰＴＰ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165</v>
      </c>
      <c r="B150" s="27">
        <f t="shared" si="5"/>
        <v>146</v>
      </c>
      <c r="C150" s="27">
        <f ca="1">IFERROR(OFFSET(錠剤!C$4,錠剤_PTP!$A150,0),"")</f>
        <v>569</v>
      </c>
      <c r="D150" s="27" t="str">
        <f ca="1">IFERROR(OFFSET(錠剤!D$4,錠剤_PTP!$A150,0),"")</f>
        <v>ブロチゾラム錠０．２５ｍｇ「ヨシトミ」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バラ</v>
      </c>
      <c r="H150" s="27" t="str">
        <f ca="1">IFERROR(OFFSET(錠剤!H$4,錠剤_PTP!$A150,0),"")</f>
        <v>５００Ｔ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166</v>
      </c>
      <c r="B151" s="27">
        <f t="shared" si="5"/>
        <v>147</v>
      </c>
      <c r="C151" s="27">
        <f ca="1">IFERROR(OFFSET(錠剤!C$4,錠剤_PTP!$A151,0),"")</f>
        <v>577</v>
      </c>
      <c r="D151" s="27" t="str">
        <f ca="1">IFERROR(OFFSET(錠剤!D$4,錠剤_PTP!$A151,0),"")</f>
        <v>プロピベリン塩酸塩錠１０ｍｇ「ＮＩＧ」　</v>
      </c>
      <c r="E151" s="27">
        <f ca="1">IFERROR(OFFSET(錠剤!E$4,錠剤_PTP!$A151,0),"")</f>
        <v>0</v>
      </c>
      <c r="F151" s="27">
        <f ca="1">IFERROR(OFFSET(錠剤!F$4,錠剤_PTP!$A151,0),"")</f>
        <v>1</v>
      </c>
      <c r="G151" s="27" t="str">
        <f ca="1">IFERROR(OFFSET(錠剤!G$4,錠剤_PTP!$A151,0),"")</f>
        <v>ＰＴＰ</v>
      </c>
      <c r="H151" s="27" t="str">
        <f ca="1">IFERROR(OFFSET(錠剤!H$4,錠剤_PTP!$A151,0),"")</f>
        <v>１００Ｔ</v>
      </c>
      <c r="I151" s="27" t="str">
        <f ca="1">IFERROR(OFFSET(錠剤!I$4,錠剤_PTP!$A151,0),"")</f>
        <v>錠</v>
      </c>
      <c r="J151" s="27" t="str">
        <f ca="1">IFERROR(OFFSET(錠剤!J$4,錠剤_PTP!$A151,0),"")</f>
        <v>調剤棚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167</v>
      </c>
      <c r="B152" s="27">
        <f t="shared" si="5"/>
        <v>148</v>
      </c>
      <c r="C152" s="27">
        <f ca="1">IFERROR(OFFSET(錠剤!C$4,錠剤_PTP!$A152,0),"")</f>
        <v>578</v>
      </c>
      <c r="D152" s="27" t="str">
        <f ca="1">IFERROR(OFFSET(錠剤!D$4,錠剤_PTP!$A152,0),"")</f>
        <v>プロピベリン塩酸塩錠１０ｍｇ「ＮＩＧ」　</v>
      </c>
      <c r="E152" s="27">
        <f ca="1">IFERROR(OFFSET(錠剤!E$4,錠剤_PTP!$A152,0),"")</f>
        <v>0</v>
      </c>
      <c r="F152" s="27">
        <f ca="1">IFERROR(OFFSET(錠剤!F$4,錠剤_PTP!$A152,0),"")</f>
        <v>1</v>
      </c>
      <c r="G152" s="27" t="str">
        <f ca="1">IFERROR(OFFSET(錠剤!G$4,錠剤_PTP!$A152,0),"")</f>
        <v>バラ</v>
      </c>
      <c r="H152" s="27" t="str">
        <f ca="1">IFERROR(OFFSET(錠剤!H$4,錠剤_PTP!$A152,0),"")</f>
        <v>５００Ｔ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170</v>
      </c>
      <c r="B153" s="27">
        <f t="shared" si="5"/>
        <v>149</v>
      </c>
      <c r="C153" s="27">
        <f ca="1">IFERROR(OFFSET(錠剤!C$4,錠剤_PTP!$A153,0),"")</f>
        <v>584</v>
      </c>
      <c r="D153" s="27" t="str">
        <f ca="1">IFERROR(OFFSET(錠剤!D$4,錠剤_PTP!$A153,0),"")</f>
        <v>ベオーパ錠５０ｍｇ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ＰＴＰ</v>
      </c>
      <c r="H153" s="27" t="str">
        <f ca="1">IFERROR(OFFSET(錠剤!H$4,錠剤_PTP!$A153,0),"")</f>
        <v>１００Ｔ</v>
      </c>
      <c r="I153" s="27" t="str">
        <f ca="1">IFERROR(OFFSET(錠剤!I$4,錠剤_PTP!$A153,0),"")</f>
        <v/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171</v>
      </c>
      <c r="B154" s="27">
        <f t="shared" si="5"/>
        <v>150</v>
      </c>
      <c r="C154" s="27">
        <f ca="1">IFERROR(OFFSET(錠剤!C$4,錠剤_PTP!$A154,0),"")</f>
        <v>587</v>
      </c>
      <c r="D154" s="27" t="str">
        <f ca="1">IFERROR(OFFSET(錠剤!D$4,錠剤_PTP!$A154,0),"")</f>
        <v>ベザフィブラートＳＲ錠２００ｍｇ「日医工」　　　</v>
      </c>
      <c r="E154" s="27">
        <f ca="1">IFERROR(OFFSET(錠剤!E$4,錠剤_PTP!$A154,0),"")</f>
        <v>0</v>
      </c>
      <c r="F154" s="27">
        <f ca="1">IFERROR(OFFSET(錠剤!F$4,錠剤_PTP!$A154,0),"")</f>
        <v>25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　＆　普通薬バラ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172</v>
      </c>
      <c r="B155" s="27">
        <f t="shared" si="5"/>
        <v>151</v>
      </c>
      <c r="C155" s="27">
        <f ca="1">IFERROR(OFFSET(錠剤!C$4,錠剤_PTP!$A155,0),"")</f>
        <v>600</v>
      </c>
      <c r="D155" s="27" t="str">
        <f ca="1">IFERROR(OFFSET(錠剤!D$4,錠剤_PTP!$A155,0),"")</f>
        <v>ベルソムラ錠１５ｍｇ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ＰＴＰ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173</v>
      </c>
      <c r="B156" s="27">
        <f t="shared" si="5"/>
        <v>152</v>
      </c>
      <c r="C156" s="27">
        <f ca="1">IFERROR(OFFSET(錠剤!C$4,錠剤_PTP!$A156,0),"")</f>
        <v>601</v>
      </c>
      <c r="D156" s="27" t="str">
        <f ca="1">IFERROR(OFFSET(錠剤!D$4,錠剤_PTP!$A156,0),"")</f>
        <v>ベルソムラ錠２０ｍｇ</v>
      </c>
      <c r="E156" s="27">
        <f ca="1">IFERROR(OFFSET(錠剤!E$4,錠剤_PTP!$A156,0),"")</f>
        <v>0</v>
      </c>
      <c r="F156" s="27">
        <f ca="1">IFERROR(OFFSET(錠剤!F$4,錠剤_PTP!$A156,0),"")</f>
        <v>1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>錠</v>
      </c>
      <c r="J156" s="27" t="str">
        <f ca="1">IFERROR(OFFSET(錠剤!J$4,錠剤_PTP!$A156,0),"")</f>
        <v>調剤棚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175</v>
      </c>
      <c r="B157" s="27">
        <f t="shared" si="5"/>
        <v>153</v>
      </c>
      <c r="C157" s="27">
        <f ca="1">IFERROR(OFFSET(錠剤!C$4,錠剤_PTP!$A157,0),"")</f>
        <v>605</v>
      </c>
      <c r="D157" s="27" t="str">
        <f ca="1">IFERROR(OFFSET(錠剤!D$4,錠剤_PTP!$A157,0),"")</f>
        <v>ベンザリン錠５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176</v>
      </c>
      <c r="B158" s="27">
        <f t="shared" si="5"/>
        <v>154</v>
      </c>
      <c r="C158" s="27">
        <f ca="1">IFERROR(OFFSET(錠剤!C$4,錠剤_PTP!$A158,0),"")</f>
        <v>606</v>
      </c>
      <c r="D158" s="27" t="str">
        <f ca="1">IFERROR(OFFSET(錠剤!D$4,錠剤_PTP!$A158,0),"")</f>
        <v>ベンザリン錠５</v>
      </c>
      <c r="E158" s="27">
        <f ca="1">IFERROR(OFFSET(錠剤!E$4,錠剤_PTP!$A158,0),"")</f>
        <v>0</v>
      </c>
      <c r="F158" s="27">
        <f ca="1">IFERROR(OFFSET(錠剤!F$4,錠剤_PTP!$A158,0),"")</f>
        <v>25</v>
      </c>
      <c r="G158" s="27" t="str">
        <f ca="1">IFERROR(OFFSET(錠剤!G$4,錠剤_PTP!$A158,0),"")</f>
        <v>バラ</v>
      </c>
      <c r="H158" s="27" t="str">
        <f ca="1">IFERROR(OFFSET(錠剤!H$4,錠剤_PTP!$A158,0),"")</f>
        <v>１０００Ｔ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　＆　普通薬バラ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177</v>
      </c>
      <c r="B159" s="27">
        <f t="shared" si="5"/>
        <v>155</v>
      </c>
      <c r="C159" s="27">
        <f ca="1">IFERROR(OFFSET(錠剤!C$4,錠剤_PTP!$A159,0),"")</f>
        <v>611</v>
      </c>
      <c r="D159" s="27" t="str">
        <f ca="1">IFERROR(OFFSET(錠剤!D$4,錠剤_PTP!$A159,0),"")</f>
        <v>ボグリボーズＯＤ錠０．２ｍｇ　「トーワ」</v>
      </c>
      <c r="E159" s="27">
        <f ca="1">IFERROR(OFFSET(錠剤!E$4,錠剤_PTP!$A159,0),"")</f>
        <v>0</v>
      </c>
      <c r="F159" s="27">
        <f ca="1">IFERROR(OFFSET(錠剤!F$4,錠剤_PTP!$A159,0),"")</f>
        <v>25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　＆　普通薬バラ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178</v>
      </c>
      <c r="B160" s="27">
        <f t="shared" si="5"/>
        <v>156</v>
      </c>
      <c r="C160" s="27">
        <f ca="1">IFERROR(OFFSET(錠剤!C$4,錠剤_PTP!$A160,0),"")</f>
        <v>612</v>
      </c>
      <c r="D160" s="27" t="str">
        <f ca="1">IFERROR(OFFSET(錠剤!D$4,錠剤_PTP!$A160,0),"")</f>
        <v>ボグリボーズＯＤ錠０．２ｍｇ「トーワ」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バラ</v>
      </c>
      <c r="H160" s="27" t="str">
        <f ca="1">IFERROR(OFFSET(錠剤!H$4,錠剤_PTP!$A160,0),"")</f>
        <v>５００Ｔ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179</v>
      </c>
      <c r="B161" s="27">
        <f t="shared" si="5"/>
        <v>157</v>
      </c>
      <c r="C161" s="27">
        <f ca="1">IFERROR(OFFSET(錠剤!C$4,錠剤_PTP!$A161,0),"")</f>
        <v>627</v>
      </c>
      <c r="D161" s="27" t="str">
        <f ca="1">IFERROR(OFFSET(錠剤!D$4,錠剤_PTP!$A161,0),"")</f>
        <v>マイスタン錠５ｍｇ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５００Ｔ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180</v>
      </c>
      <c r="B162" s="27">
        <f t="shared" si="5"/>
        <v>158</v>
      </c>
      <c r="C162" s="27">
        <f ca="1">IFERROR(OFFSET(錠剤!C$4,錠剤_PTP!$A162,0),"")</f>
        <v>628</v>
      </c>
      <c r="D162" s="27" t="str">
        <f ca="1">IFERROR(OFFSET(錠剤!D$4,錠剤_PTP!$A162,0),"")</f>
        <v>マイスリー錠５ｍｇ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181</v>
      </c>
      <c r="B163" s="27">
        <f t="shared" si="5"/>
        <v>159</v>
      </c>
      <c r="C163" s="27">
        <f ca="1">IFERROR(OFFSET(錠剤!C$4,錠剤_PTP!$A163,0),"")</f>
        <v>629</v>
      </c>
      <c r="D163" s="27" t="str">
        <f ca="1">IFERROR(OFFSET(錠剤!D$4,錠剤_PTP!$A163,0),"")</f>
        <v>マイスリー錠５ｍｇ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１０００Ｔ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182</v>
      </c>
      <c r="B164" s="27">
        <f t="shared" si="5"/>
        <v>160</v>
      </c>
      <c r="C164" s="27">
        <f ca="1">IFERROR(OFFSET(錠剤!C$4,錠剤_PTP!$A164,0),"")</f>
        <v>630</v>
      </c>
      <c r="D164" s="27" t="str">
        <f ca="1">IFERROR(OFFSET(錠剤!D$4,錠剤_PTP!$A164,0),"")</f>
        <v>マグミット錠３３０ｍｇ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ＰＴＰ</v>
      </c>
      <c r="H164" s="27" t="str">
        <f ca="1">IFERROR(OFFSET(錠剤!H$4,錠剤_PTP!$A164,0),"")</f>
        <v>１０００Ｔ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183</v>
      </c>
      <c r="B165" s="27">
        <f t="shared" si="5"/>
        <v>161</v>
      </c>
      <c r="C165" s="27">
        <f ca="1">IFERROR(OFFSET(錠剤!C$4,錠剤_PTP!$A165,0),"")</f>
        <v>631</v>
      </c>
      <c r="D165" s="27" t="str">
        <f ca="1">IFERROR(OFFSET(錠剤!D$4,錠剤_PTP!$A165,0),"")</f>
        <v>マグミット錠３３０ｍｇ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バラ</v>
      </c>
      <c r="H165" s="27" t="str">
        <f ca="1">IFERROR(OFFSET(錠剤!H$4,錠剤_PTP!$A165,0),"")</f>
        <v>１０００Ｔ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184</v>
      </c>
      <c r="B166" s="27">
        <f t="shared" si="5"/>
        <v>162</v>
      </c>
      <c r="C166" s="27">
        <f ca="1">IFERROR(OFFSET(錠剤!C$4,錠剤_PTP!$A166,0),"")</f>
        <v>632</v>
      </c>
      <c r="D166" s="27" t="str">
        <f ca="1">IFERROR(OFFSET(錠剤!D$4,錠剤_PTP!$A166,0),"")</f>
        <v>マグミット錠５００ｍｇ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ＰＴＰ</v>
      </c>
      <c r="H166" s="27" t="str">
        <f ca="1">IFERROR(OFFSET(錠剤!H$4,錠剤_PTP!$A166,0),"")</f>
        <v>５００Ｔ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185</v>
      </c>
      <c r="B167" s="27">
        <f t="shared" si="5"/>
        <v>163</v>
      </c>
      <c r="C167" s="27">
        <f ca="1">IFERROR(OFFSET(錠剤!C$4,錠剤_PTP!$A167,0),"")</f>
        <v>633</v>
      </c>
      <c r="D167" s="27" t="str">
        <f ca="1">IFERROR(OFFSET(錠剤!D$4,錠剤_PTP!$A167,0),"")</f>
        <v>マグミット錠５００ｍｇ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バラ</v>
      </c>
      <c r="H167" s="27" t="str">
        <f ca="1">IFERROR(OFFSET(錠剤!H$4,錠剤_PTP!$A167,0),"")</f>
        <v>５００Ｔ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186</v>
      </c>
      <c r="B168" s="27">
        <f t="shared" si="5"/>
        <v>164</v>
      </c>
      <c r="C168" s="27">
        <f ca="1">IFERROR(OFFSET(錠剤!C$4,錠剤_PTP!$A168,0),"")</f>
        <v>635</v>
      </c>
      <c r="D168" s="27" t="str">
        <f ca="1">IFERROR(OFFSET(錠剤!D$4,錠剤_PTP!$A168,0),"")</f>
        <v>マプロチリン塩酸塩錠１０ｍｇ「アメル」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ＰＴＰ</v>
      </c>
      <c r="H168" s="27" t="str">
        <f ca="1">IFERROR(OFFSET(錠剤!H$4,錠剤_PTP!$A168,0),"")</f>
        <v>１００Ｔ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187</v>
      </c>
      <c r="B169" s="27">
        <f t="shared" si="5"/>
        <v>165</v>
      </c>
      <c r="C169" s="27">
        <f ca="1">IFERROR(OFFSET(錠剤!C$4,錠剤_PTP!$A169,0),"")</f>
        <v>636</v>
      </c>
      <c r="D169" s="27" t="str">
        <f ca="1">IFERROR(OFFSET(錠剤!D$4,錠剤_PTP!$A169,0),"")</f>
        <v>マプロチリン塩酸塩錠２５ｍｇ「アメル」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１００Ｔ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189</v>
      </c>
      <c r="B170" s="27">
        <f t="shared" si="5"/>
        <v>166</v>
      </c>
      <c r="C170" s="27">
        <f ca="1">IFERROR(OFFSET(錠剤!C$4,錠剤_PTP!$A170,0),"")</f>
        <v>639</v>
      </c>
      <c r="D170" s="27" t="str">
        <f ca="1">IFERROR(OFFSET(錠剤!D$4,錠剤_PTP!$A170,0),"")</f>
        <v>ミドドリン塩酸塩錠２ｍｇ「トーワ」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ＰＴＰ</v>
      </c>
      <c r="H170" s="27" t="str">
        <f ca="1">IFERROR(OFFSET(錠剤!H$4,錠剤_PTP!$A170,0),"")</f>
        <v>１００Ｔ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190</v>
      </c>
      <c r="B171" s="27">
        <f t="shared" si="5"/>
        <v>167</v>
      </c>
      <c r="C171" s="27">
        <f ca="1">IFERROR(OFFSET(錠剤!C$4,錠剤_PTP!$A171,0),"")</f>
        <v>645</v>
      </c>
      <c r="D171" s="27" t="str">
        <f ca="1">IFERROR(OFFSET(錠剤!D$4,錠剤_PTP!$A171,0),"")</f>
        <v>メイラックス錠１ｍｇ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５００Ｔ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191</v>
      </c>
      <c r="B172" s="27">
        <f t="shared" si="5"/>
        <v>168</v>
      </c>
      <c r="C172" s="27">
        <f ca="1">IFERROR(OFFSET(錠剤!C$4,錠剤_PTP!$A172,0),"")</f>
        <v>648</v>
      </c>
      <c r="D172" s="27" t="str">
        <f ca="1">IFERROR(OFFSET(錠剤!D$4,錠剤_PTP!$A172,0),"")</f>
        <v>メコバラミン錠５００「トーワ」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192</v>
      </c>
      <c r="B173" s="27">
        <f t="shared" si="5"/>
        <v>169</v>
      </c>
      <c r="C173" s="27">
        <f ca="1">IFERROR(OFFSET(錠剤!C$4,錠剤_PTP!$A173,0),"")</f>
        <v>649</v>
      </c>
      <c r="D173" s="27" t="str">
        <f ca="1">IFERROR(OFFSET(錠剤!D$4,錠剤_PTP!$A173,0),"")</f>
        <v>メコバラミン錠５００「トーワ」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バラ</v>
      </c>
      <c r="H173" s="27" t="str">
        <f ca="1">IFERROR(OFFSET(錠剤!H$4,錠剤_PTP!$A173,0),"")</f>
        <v>１０００Ｔ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193</v>
      </c>
      <c r="B174" s="27">
        <f t="shared" si="5"/>
        <v>170</v>
      </c>
      <c r="C174" s="27">
        <f ca="1">IFERROR(OFFSET(錠剤!C$4,錠剤_PTP!$A174,0),"")</f>
        <v>661</v>
      </c>
      <c r="D174" s="27" t="str">
        <f ca="1">IFERROR(OFFSET(錠剤!D$4,錠剤_PTP!$A174,0),"")</f>
        <v>モサプリドクエン酸塩錠５ｍｇ「日医工」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１００Ｔ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194</v>
      </c>
      <c r="B175" s="27">
        <f t="shared" si="5"/>
        <v>171</v>
      </c>
      <c r="C175" s="27">
        <f ca="1">IFERROR(OFFSET(錠剤!C$4,錠剤_PTP!$A175,0),"")</f>
        <v>662</v>
      </c>
      <c r="D175" s="27" t="str">
        <f ca="1">IFERROR(OFFSET(錠剤!D$4,錠剤_PTP!$A175,0),"")</f>
        <v>モサプリドクエン酸塩錠５ｍｇ「日医工」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バラ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195</v>
      </c>
      <c r="B176" s="27">
        <f t="shared" si="5"/>
        <v>172</v>
      </c>
      <c r="C176" s="27">
        <f ca="1">IFERROR(OFFSET(錠剤!C$4,錠剤_PTP!$A176,0),"")</f>
        <v>665</v>
      </c>
      <c r="D176" s="27" t="str">
        <f ca="1">IFERROR(OFFSET(錠剤!D$4,錠剤_PTP!$A176,0),"")</f>
        <v>ユーロジン２ｍｇ錠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ＰＴＰ</v>
      </c>
      <c r="H176" s="27" t="str">
        <f ca="1">IFERROR(OFFSET(錠剤!H$4,錠剤_PTP!$A176,0),"")</f>
        <v>１００Ｔ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196</v>
      </c>
      <c r="B177" s="27">
        <f t="shared" si="5"/>
        <v>173</v>
      </c>
      <c r="C177" s="27">
        <f ca="1">IFERROR(OFFSET(錠剤!C$4,錠剤_PTP!$A177,0),"")</f>
        <v>684</v>
      </c>
      <c r="D177" s="27" t="str">
        <f ca="1">IFERROR(OFFSET(錠剤!D$4,錠剤_PTP!$A177,0),"")</f>
        <v>ラメルテオン錠８ｍｇ「トーワ」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197</v>
      </c>
      <c r="B178" s="27">
        <f t="shared" si="5"/>
        <v>174</v>
      </c>
      <c r="C178" s="27">
        <f ca="1">IFERROR(OFFSET(錠剤!C$4,錠剤_PTP!$A178,0),"")</f>
        <v>685</v>
      </c>
      <c r="D178" s="27" t="str">
        <f ca="1">IFERROR(OFFSET(錠剤!D$4,錠剤_PTP!$A178,0),"")</f>
        <v>ラメルテオン錠８ｍｇ「トーワ」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３００Ｔ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198</v>
      </c>
      <c r="B179" s="27">
        <f t="shared" si="5"/>
        <v>175</v>
      </c>
      <c r="C179" s="27">
        <f ca="1">IFERROR(OFFSET(錠剤!C$4,錠剤_PTP!$A179,0),"")</f>
        <v>690</v>
      </c>
      <c r="D179" s="27" t="str">
        <f ca="1">IFERROR(OFFSET(錠剤!D$4,錠剤_PTP!$A179,0),"")</f>
        <v>ランソプラゾールＯＤ錠１５ｍｇ「トーワ」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５００Ｔ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199</v>
      </c>
      <c r="B180" s="27">
        <f t="shared" si="5"/>
        <v>176</v>
      </c>
      <c r="C180" s="27">
        <f ca="1">IFERROR(OFFSET(錠剤!C$4,錠剤_PTP!$A180,0),"")</f>
        <v>691</v>
      </c>
      <c r="D180" s="27" t="str">
        <f ca="1">IFERROR(OFFSET(錠剤!D$4,錠剤_PTP!$A180,0),"")</f>
        <v>ランソプラゾールＯＤ錠１５ｍｇ「トーワ」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バラ</v>
      </c>
      <c r="H180" s="27" t="str">
        <f ca="1">IFERROR(OFFSET(錠剤!H$4,錠剤_PTP!$A180,0),"")</f>
        <v>５００Ｔ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200</v>
      </c>
      <c r="B181" s="27">
        <f t="shared" si="5"/>
        <v>177</v>
      </c>
      <c r="C181" s="27">
        <f ca="1">IFERROR(OFFSET(錠剤!C$4,錠剤_PTP!$A181,0),"")</f>
        <v>694</v>
      </c>
      <c r="D181" s="27" t="str">
        <f ca="1">IFERROR(OFFSET(錠剤!D$4,錠剤_PTP!$A181,0),"")</f>
        <v>リーゼ錠５ｍｇ</v>
      </c>
      <c r="E181" s="27">
        <f ca="1">IFERROR(OFFSET(錠剤!E$4,錠剤_PTP!$A181,0),"")</f>
        <v>0</v>
      </c>
      <c r="F181" s="27">
        <f ca="1">IFERROR(OFFSET(錠剤!F$4,錠剤_PTP!$A181,0),"")</f>
        <v>1</v>
      </c>
      <c r="G181" s="27" t="str">
        <f ca="1">IFERROR(OFFSET(錠剤!G$4,錠剤_PTP!$A181,0),"")</f>
        <v>ＰＴＰ</v>
      </c>
      <c r="H181" s="27" t="str">
        <f ca="1">IFERROR(OFFSET(錠剤!H$4,錠剤_PTP!$A181,0),"")</f>
        <v>１００Ｔ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201</v>
      </c>
      <c r="B182" s="27">
        <f t="shared" si="5"/>
        <v>178</v>
      </c>
      <c r="C182" s="27">
        <f ca="1">IFERROR(OFFSET(錠剤!C$4,錠剤_PTP!$A182,0),"")</f>
        <v>696</v>
      </c>
      <c r="D182" s="27" t="str">
        <f ca="1">IFERROR(OFFSET(錠剤!D$4,錠剤_PTP!$A182,0),"")</f>
        <v>リクシアナＯＤ錠３０ｍｇ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バラ</v>
      </c>
      <c r="H182" s="27" t="str">
        <f ca="1">IFERROR(OFFSET(錠剤!H$4,錠剤_PTP!$A182,0),"")</f>
        <v>１００Ｔ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202</v>
      </c>
      <c r="B183" s="27">
        <f t="shared" si="5"/>
        <v>179</v>
      </c>
      <c r="C183" s="27">
        <f ca="1">IFERROR(OFFSET(錠剤!C$4,錠剤_PTP!$A183,0),"")</f>
        <v>723</v>
      </c>
      <c r="D183" s="27" t="str">
        <f ca="1">IFERROR(OFFSET(錠剤!D$4,錠剤_PTP!$A183,0),"")</f>
        <v>リスミー錠２ｍｇ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ＰＴＰ</v>
      </c>
      <c r="H183" s="27" t="str">
        <f ca="1">IFERROR(OFFSET(錠剤!H$4,錠剤_PTP!$A183,0),"")</f>
        <v>１００Ｔ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204</v>
      </c>
      <c r="B184" s="27">
        <f t="shared" si="5"/>
        <v>180</v>
      </c>
      <c r="C184" s="27">
        <f ca="1">IFERROR(OFFSET(錠剤!C$4,錠剤_PTP!$A184,0),"")</f>
        <v>731</v>
      </c>
      <c r="D184" s="27" t="str">
        <f ca="1">IFERROR(OFFSET(錠剤!D$4,錠剤_PTP!$A184,0),"")</f>
        <v>リボトリール錠０．５ｍｇ</v>
      </c>
      <c r="E184" s="27">
        <f ca="1">IFERROR(OFFSET(錠剤!E$4,錠剤_PTP!$A184,0),"")</f>
        <v>0</v>
      </c>
      <c r="F184" s="27">
        <f ca="1">IFERROR(OFFSET(錠剤!F$4,錠剤_PTP!$A184,0),"")</f>
        <v>25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　＆　普通薬バラ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205</v>
      </c>
      <c r="B185" s="27">
        <f t="shared" si="5"/>
        <v>181</v>
      </c>
      <c r="C185" s="27">
        <f ca="1">IFERROR(OFFSET(錠剤!C$4,錠剤_PTP!$A185,0),"")</f>
        <v>732</v>
      </c>
      <c r="D185" s="27" t="str">
        <f ca="1">IFERROR(OFFSET(錠剤!D$4,錠剤_PTP!$A185,0),"")</f>
        <v>リボトリール錠０．５ｍｇ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206</v>
      </c>
      <c r="B186" s="27">
        <f t="shared" si="5"/>
        <v>182</v>
      </c>
      <c r="C186" s="27">
        <f ca="1">IFERROR(OFFSET(錠剤!C$4,錠剤_PTP!$A186,0),"")</f>
        <v>733</v>
      </c>
      <c r="D186" s="27" t="str">
        <f ca="1">IFERROR(OFFSET(錠剤!D$4,錠剤_PTP!$A186,0),"")</f>
        <v>リボトリール錠１ｍｇ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207</v>
      </c>
      <c r="B187" s="27">
        <f t="shared" si="5"/>
        <v>183</v>
      </c>
      <c r="C187" s="27">
        <f ca="1">IFERROR(OFFSET(錠剤!C$4,錠剤_PTP!$A187,0),"")</f>
        <v>734</v>
      </c>
      <c r="D187" s="27" t="str">
        <f ca="1">IFERROR(OFFSET(錠剤!D$4,錠剤_PTP!$A187,0),"")</f>
        <v>リボトリール錠１ｍｇ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バラ</v>
      </c>
      <c r="H187" s="27" t="str">
        <f ca="1">IFERROR(OFFSET(錠剤!H$4,錠剤_PTP!$A187,0),"")</f>
        <v>１０００Ｔ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208</v>
      </c>
      <c r="B188" s="27">
        <f t="shared" si="5"/>
        <v>184</v>
      </c>
      <c r="C188" s="27">
        <f ca="1">IFERROR(OFFSET(錠剤!C$4,錠剤_PTP!$A188,0),"")</f>
        <v>736</v>
      </c>
      <c r="D188" s="27" t="str">
        <f ca="1">IFERROR(OFFSET(錠剤!D$4,錠剤_PTP!$A188,0),"")</f>
        <v>リマプロスト　アルファデクス錠５μｇ「サワイ」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２００Ｔ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209</v>
      </c>
      <c r="B189" s="27">
        <f t="shared" si="5"/>
        <v>185</v>
      </c>
      <c r="C189" s="27">
        <f ca="1">IFERROR(OFFSET(錠剤!C$4,錠剤_PTP!$A189,0),"")</f>
        <v>739</v>
      </c>
      <c r="D189" s="27" t="str">
        <f ca="1">IFERROR(OFFSET(錠剤!D$4,錠剤_PTP!$A189,0),"")</f>
        <v>リンゼス錠０．２５ｍｇ</v>
      </c>
      <c r="E189" s="27">
        <f ca="1">IFERROR(OFFSET(錠剤!E$4,錠剤_PTP!$A189,0),"")</f>
        <v>0</v>
      </c>
      <c r="F189" s="27">
        <f ca="1">IFERROR(OFFSET(錠剤!F$4,錠剤_PTP!$A189,0),"")</f>
        <v>1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210</v>
      </c>
      <c r="B190" s="27">
        <f t="shared" si="5"/>
        <v>186</v>
      </c>
      <c r="C190" s="27">
        <f ca="1">IFERROR(OFFSET(錠剤!C$4,錠剤_PTP!$A190,0),"")</f>
        <v>753</v>
      </c>
      <c r="D190" s="27" t="str">
        <f ca="1">IFERROR(OFFSET(錠剤!D$4,錠剤_PTP!$A190,0),"")</f>
        <v>レキソタン錠２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ＰＴＰ</v>
      </c>
      <c r="H190" s="27" t="str">
        <f ca="1">IFERROR(OFFSET(錠剤!H$4,錠剤_PTP!$A190,0),"")</f>
        <v>１００Ｔ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211</v>
      </c>
      <c r="B191" s="27">
        <f t="shared" si="5"/>
        <v>187</v>
      </c>
      <c r="C191" s="27">
        <f ca="1">IFERROR(OFFSET(錠剤!C$4,錠剤_PTP!$A191,0),"")</f>
        <v>754</v>
      </c>
      <c r="D191" s="27" t="str">
        <f ca="1">IFERROR(OFFSET(錠剤!D$4,錠剤_PTP!$A191,0),"")</f>
        <v>レキソタン錠２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５００Ｔ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212</v>
      </c>
      <c r="B192" s="27">
        <f t="shared" si="5"/>
        <v>188</v>
      </c>
      <c r="C192" s="27">
        <f ca="1">IFERROR(OFFSET(錠剤!C$4,錠剤_PTP!$A192,0),"")</f>
        <v>755</v>
      </c>
      <c r="D192" s="27" t="str">
        <f ca="1">IFERROR(OFFSET(錠剤!D$4,錠剤_PTP!$A192,0),"")</f>
        <v>レキソタン錠５</v>
      </c>
      <c r="E192" s="27">
        <f ca="1">IFERROR(OFFSET(錠剤!E$4,錠剤_PTP!$A192,0),"")</f>
        <v>0</v>
      </c>
      <c r="F192" s="27">
        <f ca="1">IFERROR(OFFSET(錠剤!F$4,錠剤_PTP!$A192,0),"")</f>
        <v>25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　＆　普通薬バラ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213</v>
      </c>
      <c r="B193" s="27">
        <f t="shared" si="5"/>
        <v>189</v>
      </c>
      <c r="C193" s="27">
        <f ca="1">IFERROR(OFFSET(錠剤!C$4,錠剤_PTP!$A193,0),"")</f>
        <v>756</v>
      </c>
      <c r="D193" s="27" t="str">
        <f ca="1">IFERROR(OFFSET(錠剤!D$4,錠剤_PTP!$A193,0),"")</f>
        <v>レキソタン錠５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バラ</v>
      </c>
      <c r="H193" s="27" t="str">
        <f ca="1">IFERROR(OFFSET(錠剤!H$4,錠剤_PTP!$A193,0),"")</f>
        <v>５００Ｔ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214</v>
      </c>
      <c r="B194" s="27">
        <f t="shared" si="5"/>
        <v>190</v>
      </c>
      <c r="C194" s="27">
        <f ca="1">IFERROR(OFFSET(錠剤!C$4,錠剤_PTP!$A194,0),"")</f>
        <v>757</v>
      </c>
      <c r="D194" s="27" t="str">
        <f ca="1">IFERROR(OFFSET(錠剤!D$4,錠剤_PTP!$A194,0),"")</f>
        <v>レグテクト錠３３３ｍｇ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ＰＴＰ</v>
      </c>
      <c r="H194" s="27" t="str">
        <f ca="1">IFERROR(OFFSET(錠剤!H$4,錠剤_PTP!$A194,0),"")</f>
        <v>１００Ｔ　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215</v>
      </c>
      <c r="B195" s="27">
        <f t="shared" si="5"/>
        <v>191</v>
      </c>
      <c r="C195" s="27">
        <f ca="1">IFERROR(OFFSET(錠剤!C$4,錠剤_PTP!$A195,0),"")</f>
        <v>758</v>
      </c>
      <c r="D195" s="27" t="str">
        <f ca="1">IFERROR(OFFSET(錠剤!D$4,錠剤_PTP!$A195,0),"")</f>
        <v>レグテクト錠３３３ｍｇ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バラ</v>
      </c>
      <c r="H195" s="27" t="str">
        <f ca="1">IFERROR(OFFSET(錠剤!H$4,錠剤_PTP!$A195,0),"")</f>
        <v>５００Ｔ　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216</v>
      </c>
      <c r="B196" s="27">
        <f t="shared" si="5"/>
        <v>192</v>
      </c>
      <c r="C196" s="27">
        <f ca="1">IFERROR(OFFSET(錠剤!C$4,錠剤_PTP!$A196,0),"")</f>
        <v>760</v>
      </c>
      <c r="D196" s="27" t="str">
        <f ca="1">IFERROR(OFFSET(錠剤!D$4,錠剤_PTP!$A196,0),"")</f>
        <v>レスプレン錠２０ｍｇ</v>
      </c>
      <c r="E196" s="27">
        <f ca="1">IFERROR(OFFSET(錠剤!E$4,錠剤_PTP!$A196,0),"")</f>
        <v>0</v>
      </c>
      <c r="F196" s="27">
        <f ca="1">IFERROR(OFFSET(錠剤!F$4,錠剤_PTP!$A196,0),"")</f>
        <v>1</v>
      </c>
      <c r="G196" s="27" t="str">
        <f ca="1">IFERROR(OFFSET(錠剤!G$4,錠剤_PTP!$A196,0),"")</f>
        <v>ＰＴＰ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217</v>
      </c>
      <c r="B197" s="27">
        <f t="shared" si="5"/>
        <v>193</v>
      </c>
      <c r="C197" s="27">
        <f ca="1">IFERROR(OFFSET(錠剤!C$4,錠剤_PTP!$A197,0),"")</f>
        <v>762</v>
      </c>
      <c r="D197" s="27" t="str">
        <f ca="1">IFERROR(OFFSET(錠剤!D$4,錠剤_PTP!$A197,0),"")</f>
        <v>レバミピド錠１００ｍｇ「オーツカ」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５００Ｔ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218</v>
      </c>
      <c r="B198" s="27">
        <f t="shared" si="5"/>
        <v>194</v>
      </c>
      <c r="C198" s="27">
        <f ca="1">IFERROR(OFFSET(錠剤!C$4,錠剤_PTP!$A198,0),"")</f>
        <v>763</v>
      </c>
      <c r="D198" s="27" t="str">
        <f ca="1">IFERROR(OFFSET(錠剤!D$4,錠剤_PTP!$A198,0),"")</f>
        <v>レバミピド錠１００ｍｇ「オーツカ」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219</v>
      </c>
      <c r="B199" s="27">
        <f t="shared" ref="B199:B262" si="7">B198+1</f>
        <v>195</v>
      </c>
      <c r="C199" s="27">
        <f ca="1">IFERROR(OFFSET(錠剤!C$4,錠剤_PTP!$A199,0),"")</f>
        <v>765</v>
      </c>
      <c r="D199" s="27" t="str">
        <f ca="1">IFERROR(OFFSET(錠剤!D$4,錠剤_PTP!$A199,0),"")</f>
        <v>レベチラセタム錠２５０ｍｇ「トーワ」</v>
      </c>
      <c r="E199" s="27">
        <f ca="1">IFERROR(OFFSET(錠剤!E$4,錠剤_PTP!$A199,0),"")</f>
        <v>0</v>
      </c>
      <c r="F199" s="27">
        <f ca="1">IFERROR(OFFSET(錠剤!F$4,錠剤_PTP!$A199,0),"")</f>
        <v>25</v>
      </c>
      <c r="G199" s="27" t="str">
        <f ca="1">IFERROR(OFFSET(錠剤!G$4,錠剤_PTP!$A199,0),"")</f>
        <v>ＰＴＰ</v>
      </c>
      <c r="H199" s="27" t="str">
        <f ca="1">IFERROR(OFFSET(錠剤!H$4,錠剤_PTP!$A199,0),"")</f>
        <v>１００Ｔ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　＆　普通薬バラ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220</v>
      </c>
      <c r="B200" s="27">
        <f t="shared" si="7"/>
        <v>196</v>
      </c>
      <c r="C200" s="27">
        <f ca="1">IFERROR(OFFSET(錠剤!C$4,錠剤_PTP!$A200,0),"")</f>
        <v>766</v>
      </c>
      <c r="D200" s="27" t="str">
        <f ca="1">IFERROR(OFFSET(錠剤!D$4,錠剤_PTP!$A200,0),"")</f>
        <v>レベチラセタム錠２５０ｍｇ「トーワ」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バラ</v>
      </c>
      <c r="H200" s="27" t="str">
        <f ca="1">IFERROR(OFFSET(錠剤!H$4,錠剤_PTP!$A200,0),"")</f>
        <v>３００Ｔ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221</v>
      </c>
      <c r="B201" s="27">
        <f t="shared" si="7"/>
        <v>197</v>
      </c>
      <c r="C201" s="27">
        <f ca="1">IFERROR(OFFSET(錠剤!C$4,錠剤_PTP!$A201,0),"")</f>
        <v>770</v>
      </c>
      <c r="D201" s="27" t="str">
        <f ca="1">IFERROR(OFFSET(錠剤!D$4,錠剤_PTP!$A201,0),"")</f>
        <v>レボフロキサシン錠２５０ｍｇ「ＤＳＥＰ」</v>
      </c>
      <c r="E201" s="27">
        <f ca="1">IFERROR(OFFSET(錠剤!E$4,錠剤_PTP!$A201,0),"")</f>
        <v>0</v>
      </c>
      <c r="F201" s="27">
        <f ca="1">IFERROR(OFFSET(錠剤!F$4,錠剤_PTP!$A201,0),"")</f>
        <v>1</v>
      </c>
      <c r="G201" s="27" t="str">
        <f ca="1">IFERROR(OFFSET(錠剤!G$4,錠剤_PTP!$A201,0),"")</f>
        <v>ＰＴＰ</v>
      </c>
      <c r="H201" s="27" t="str">
        <f ca="1">IFERROR(OFFSET(錠剤!H$4,錠剤_PTP!$A201,0),"")</f>
        <v>１００Ｔ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222</v>
      </c>
      <c r="B202" s="27">
        <f t="shared" si="7"/>
        <v>198</v>
      </c>
      <c r="C202" s="27">
        <f ca="1">IFERROR(OFFSET(錠剤!C$4,錠剤_PTP!$A202,0),"")</f>
        <v>780</v>
      </c>
      <c r="D202" s="27" t="str">
        <f ca="1">IFERROR(OFFSET(錠剤!D$4,錠剤_PTP!$A202,0),"")</f>
        <v>ロキソプロフェンナトリウム錠６０ｍｇ「日医工」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223</v>
      </c>
      <c r="B203" s="27">
        <f t="shared" si="7"/>
        <v>199</v>
      </c>
      <c r="C203" s="27">
        <f ca="1">IFERROR(OFFSET(錠剤!C$4,錠剤_PTP!$A203,0),"")</f>
        <v>781</v>
      </c>
      <c r="D203" s="27" t="str">
        <f ca="1">IFERROR(OFFSET(錠剤!D$4,錠剤_PTP!$A203,0),"")</f>
        <v>ロキソプロフェンナトリウム錠６０ｍｇ「日医工」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１０００Ｔ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224</v>
      </c>
      <c r="B204" s="27">
        <f t="shared" si="7"/>
        <v>200</v>
      </c>
      <c r="C204" s="27">
        <f ca="1">IFERROR(OFFSET(錠剤!C$4,錠剤_PTP!$A204,0),"")</f>
        <v>784</v>
      </c>
      <c r="D204" s="27" t="str">
        <f ca="1">IFERROR(OFFSET(錠剤!D$4,錠剤_PTP!$A204,0),"")</f>
        <v>ロスバスタチン錠２．５ｍｇ「トーワ」</v>
      </c>
      <c r="E204" s="27">
        <f ca="1">IFERROR(OFFSET(錠剤!E$4,錠剤_PTP!$A204,0),"")</f>
        <v>0</v>
      </c>
      <c r="F204" s="27">
        <f ca="1">IFERROR(OFFSET(錠剤!F$4,錠剤_PTP!$A204,0),"")</f>
        <v>25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　＆　普通薬バラ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225</v>
      </c>
      <c r="B205" s="27">
        <f t="shared" si="7"/>
        <v>201</v>
      </c>
      <c r="C205" s="27">
        <f ca="1">IFERROR(OFFSET(錠剤!C$4,錠剤_PTP!$A205,0),"")</f>
        <v>785</v>
      </c>
      <c r="D205" s="27" t="str">
        <f ca="1">IFERROR(OFFSET(錠剤!D$4,錠剤_PTP!$A205,0),"")</f>
        <v>ロスバスタチン錠２．５ｍｇ「トーワ」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バラ</v>
      </c>
      <c r="H205" s="27" t="str">
        <f ca="1">IFERROR(OFFSET(錠剤!H$4,錠剤_PTP!$A205,0),"")</f>
        <v>３００Ｔ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226</v>
      </c>
      <c r="B206" s="27">
        <f t="shared" si="7"/>
        <v>202</v>
      </c>
      <c r="C206" s="27">
        <f ca="1">IFERROR(OFFSET(錠剤!C$4,錠剤_PTP!$A206,0),"")</f>
        <v>795</v>
      </c>
      <c r="D206" s="27" t="str">
        <f ca="1">IFERROR(OFFSET(錠剤!D$4,錠剤_PTP!$A206,0),"")</f>
        <v>ロラゼパム錠０．５ｍｇ「サワイ」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ＰＴＰ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227</v>
      </c>
      <c r="B207" s="27">
        <f t="shared" si="7"/>
        <v>203</v>
      </c>
      <c r="C207" s="27">
        <f ca="1">IFERROR(OFFSET(錠剤!C$4,錠剤_PTP!$A207,0),"")</f>
        <v>796</v>
      </c>
      <c r="D207" s="27" t="str">
        <f ca="1">IFERROR(OFFSET(錠剤!D$4,錠剤_PTP!$A207,0),"")</f>
        <v>ロラメット錠１．０（アスカ）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228</v>
      </c>
      <c r="B208" s="27">
        <f t="shared" si="7"/>
        <v>204</v>
      </c>
      <c r="C208" s="27">
        <f ca="1">IFERROR(OFFSET(錠剤!C$4,錠剤_PTP!$A208,0),"")</f>
        <v>797</v>
      </c>
      <c r="D208" s="27" t="str">
        <f ca="1">IFERROR(OFFSET(錠剤!D$4,錠剤_PTP!$A208,0),"")</f>
        <v>ロラメット錠１．０（アスカ）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５００Ｔ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229</v>
      </c>
      <c r="B209" s="27">
        <f t="shared" si="7"/>
        <v>205</v>
      </c>
      <c r="C209" s="27">
        <f ca="1">IFERROR(OFFSET(錠剤!C$4,錠剤_PTP!$A209,0),"")</f>
        <v>798</v>
      </c>
      <c r="D209" s="27" t="str">
        <f ca="1">IFERROR(OFFSET(錠剤!D$4,錠剤_PTP!$A209,0),"")</f>
        <v>ワーファリン錠１ｍｇ</v>
      </c>
      <c r="E209" s="27">
        <f ca="1">IFERROR(OFFSET(錠剤!E$4,錠剤_PTP!$A209,0),"")</f>
        <v>0</v>
      </c>
      <c r="F209" s="27">
        <f ca="1">IFERROR(OFFSET(錠剤!F$4,錠剤_PTP!$A209,0),"")</f>
        <v>25</v>
      </c>
      <c r="G209" s="27" t="str">
        <f ca="1">IFERROR(OFFSET(錠剤!G$4,錠剤_PTP!$A209,0),"")</f>
        <v>バラ</v>
      </c>
      <c r="H209" s="27" t="str">
        <f ca="1">IFERROR(OFFSET(錠剤!H$4,錠剤_PTP!$A209,0),"")</f>
        <v>１００Ｔ</v>
      </c>
      <c r="I209" s="27" t="str">
        <f ca="1">IFERROR(OFFSET(錠剤!I$4,錠剤_PTP!$A209,0),"")</f>
        <v>錠</v>
      </c>
      <c r="J209" s="27" t="str">
        <f ca="1">IFERROR(OFFSET(錠剤!J$4,錠剤_PTP!$A209,0),"")</f>
        <v>調剤棚　＆　普通薬バラ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233</v>
      </c>
      <c r="B210" s="27">
        <f t="shared" si="7"/>
        <v>206</v>
      </c>
      <c r="C210" s="27">
        <f ca="1">IFERROR(OFFSET(錠剤!C$4,錠剤_PTP!$A210,0),"")</f>
        <v>78</v>
      </c>
      <c r="D210" s="27" t="str">
        <f ca="1">IFERROR(OFFSET(錠剤!D$4,錠剤_PTP!$A210,0),"")</f>
        <v>アムロジピンＯＤ錠２．５ｍｇ「明治」</v>
      </c>
      <c r="E210" s="27">
        <f ca="1">IFERROR(OFFSET(錠剤!E$4,錠剤_PTP!$A210,0),"")</f>
        <v>2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５００Ｔ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234</v>
      </c>
      <c r="B211" s="27">
        <f t="shared" si="7"/>
        <v>207</v>
      </c>
      <c r="C211" s="27">
        <f ca="1">IFERROR(OFFSET(錠剤!C$4,錠剤_PTP!$A211,0),"")</f>
        <v>79</v>
      </c>
      <c r="D211" s="27" t="str">
        <f ca="1">IFERROR(OFFSET(錠剤!D$4,錠剤_PTP!$A211,0),"")</f>
        <v>アムロジピンＯＤ錠２．５ｍｇ「明治」</v>
      </c>
      <c r="E211" s="27">
        <f ca="1">IFERROR(OFFSET(錠剤!E$4,錠剤_PTP!$A211,0),"")</f>
        <v>2</v>
      </c>
      <c r="F211" s="27">
        <f ca="1">IFERROR(OFFSET(錠剤!F$4,錠剤_PTP!$A211,0),"")</f>
        <v>25</v>
      </c>
      <c r="G211" s="27" t="str">
        <f ca="1">IFERROR(OFFSET(錠剤!G$4,錠剤_PTP!$A211,0),"")</f>
        <v>バラ</v>
      </c>
      <c r="H211" s="27" t="str">
        <f ca="1">IFERROR(OFFSET(錠剤!H$4,錠剤_PTP!$A211,0),"")</f>
        <v>５００Ｔ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235</v>
      </c>
      <c r="B212" s="27">
        <f t="shared" si="7"/>
        <v>208</v>
      </c>
      <c r="C212" s="27">
        <f ca="1">IFERROR(OFFSET(錠剤!C$4,錠剤_PTP!$A212,0),"")</f>
        <v>82</v>
      </c>
      <c r="D212" s="27" t="str">
        <f ca="1">IFERROR(OFFSET(錠剤!D$4,錠剤_PTP!$A212,0),"")</f>
        <v>アリピプラゾールＯＤ錠１２ｍｇ「ニプロ」</v>
      </c>
      <c r="E212" s="27">
        <f ca="1">IFERROR(OFFSET(錠剤!E$4,錠剤_PTP!$A212,0),"")</f>
        <v>2</v>
      </c>
      <c r="F212" s="27">
        <f ca="1">IFERROR(OFFSET(錠剤!F$4,錠剤_PTP!$A212,0),"")</f>
        <v>26</v>
      </c>
      <c r="G212" s="27" t="str">
        <f ca="1">IFERROR(OFFSET(錠剤!G$4,錠剤_PTP!$A212,0),"")</f>
        <v>ＰＴＰ</v>
      </c>
      <c r="H212" s="27" t="str">
        <f ca="1">IFERROR(OFFSET(錠剤!H$4,錠剤_PTP!$A212,0),"")</f>
        <v>１００Ｔ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劇薬バラ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236</v>
      </c>
      <c r="B213" s="27">
        <f t="shared" si="7"/>
        <v>209</v>
      </c>
      <c r="C213" s="27">
        <f ca="1">IFERROR(OFFSET(錠剤!C$4,錠剤_PTP!$A213,0),"")</f>
        <v>83</v>
      </c>
      <c r="D213" s="27" t="str">
        <f ca="1">IFERROR(OFFSET(錠剤!D$4,錠剤_PTP!$A213,0),"")</f>
        <v>アリピプラゾールＯＤ錠１２ｍｇ「ニプロ」</v>
      </c>
      <c r="E213" s="27">
        <f ca="1">IFERROR(OFFSET(錠剤!E$4,錠剤_PTP!$A213,0),"")</f>
        <v>2</v>
      </c>
      <c r="F213" s="27">
        <f ca="1">IFERROR(OFFSET(錠剤!F$4,錠剤_PTP!$A213,0),"")</f>
        <v>26</v>
      </c>
      <c r="G213" s="27" t="str">
        <f ca="1">IFERROR(OFFSET(錠剤!G$4,錠剤_PTP!$A213,0),"")</f>
        <v>バラ</v>
      </c>
      <c r="H213" s="27" t="str">
        <f ca="1">IFERROR(OFFSET(錠剤!H$4,錠剤_PTP!$A213,0),"")</f>
        <v>５００Ｔ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劇薬バラ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237</v>
      </c>
      <c r="B214" s="27">
        <f t="shared" si="7"/>
        <v>210</v>
      </c>
      <c r="C214" s="27">
        <f ca="1">IFERROR(OFFSET(錠剤!C$4,錠剤_PTP!$A214,0),"")</f>
        <v>84</v>
      </c>
      <c r="D214" s="27" t="str">
        <f ca="1">IFERROR(OFFSET(錠剤!D$4,錠剤_PTP!$A214,0),"")</f>
        <v>アリピプラゾールＯＤ錠３ｍｇ「ニプロ」</v>
      </c>
      <c r="E214" s="27">
        <f ca="1">IFERROR(OFFSET(錠剤!E$4,錠剤_PTP!$A214,0),"")</f>
        <v>2</v>
      </c>
      <c r="F214" s="27">
        <f ca="1">IFERROR(OFFSET(錠剤!F$4,錠剤_PTP!$A214,0),"")</f>
        <v>26</v>
      </c>
      <c r="G214" s="27" t="str">
        <f ca="1">IFERROR(OFFSET(錠剤!G$4,錠剤_PTP!$A214,0),"")</f>
        <v>ＰＴＰ</v>
      </c>
      <c r="H214" s="27" t="str">
        <f ca="1">IFERROR(OFFSET(錠剤!H$4,錠剤_PTP!$A214,0),"")</f>
        <v>１００Ｔ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劇薬バラ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238</v>
      </c>
      <c r="B215" s="27">
        <f t="shared" si="7"/>
        <v>211</v>
      </c>
      <c r="C215" s="27">
        <f ca="1">IFERROR(OFFSET(錠剤!C$4,錠剤_PTP!$A215,0),"")</f>
        <v>85</v>
      </c>
      <c r="D215" s="27" t="str">
        <f ca="1">IFERROR(OFFSET(錠剤!D$4,錠剤_PTP!$A215,0),"")</f>
        <v>アリピプラゾールＯＤ錠３ｍｇ「ニプロ」</v>
      </c>
      <c r="E215" s="27">
        <f ca="1">IFERROR(OFFSET(錠剤!E$4,錠剤_PTP!$A215,0),"")</f>
        <v>2</v>
      </c>
      <c r="F215" s="27">
        <f ca="1">IFERROR(OFFSET(錠剤!F$4,錠剤_PTP!$A215,0),"")</f>
        <v>26</v>
      </c>
      <c r="G215" s="27" t="str">
        <f ca="1">IFERROR(OFFSET(錠剤!G$4,錠剤_PTP!$A215,0),"")</f>
        <v>バラ</v>
      </c>
      <c r="H215" s="27" t="str">
        <f ca="1">IFERROR(OFFSET(錠剤!H$4,錠剤_PTP!$A215,0),"")</f>
        <v>１００Ｔ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劇薬バラ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239</v>
      </c>
      <c r="B216" s="27">
        <f t="shared" si="7"/>
        <v>212</v>
      </c>
      <c r="C216" s="27">
        <f ca="1">IFERROR(OFFSET(錠剤!C$4,錠剤_PTP!$A216,0),"")</f>
        <v>86</v>
      </c>
      <c r="D216" s="27" t="str">
        <f ca="1">IFERROR(OFFSET(錠剤!D$4,錠剤_PTP!$A216,0),"")</f>
        <v>アリピプラゾールＯＤ錠６ｍｇ「ニプロ」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240</v>
      </c>
      <c r="B217" s="27">
        <f t="shared" si="7"/>
        <v>213</v>
      </c>
      <c r="C217" s="27">
        <f ca="1">IFERROR(OFFSET(錠剤!C$4,錠剤_PTP!$A217,0),"")</f>
        <v>87</v>
      </c>
      <c r="D217" s="27" t="str">
        <f ca="1">IFERROR(OFFSET(錠剤!D$4,錠剤_PTP!$A217,0),"")</f>
        <v>アリピプラゾールＯＤ錠６ｍｇ「ニプロ」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１００Ｔ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241</v>
      </c>
      <c r="B218" s="27">
        <f t="shared" si="7"/>
        <v>214</v>
      </c>
      <c r="C218" s="27">
        <f ca="1">IFERROR(OFFSET(錠剤!C$4,錠剤_PTP!$A218,0),"")</f>
        <v>89</v>
      </c>
      <c r="D218" s="27" t="str">
        <f ca="1">IFERROR(OFFSET(錠剤!D$4,錠剤_PTP!$A218,0),"")</f>
        <v>アリピプラゾール錠１ｍｇ「サワイ」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242</v>
      </c>
      <c r="B219" s="27">
        <f t="shared" si="7"/>
        <v>215</v>
      </c>
      <c r="C219" s="27">
        <f ca="1">IFERROR(OFFSET(錠剤!C$4,錠剤_PTP!$A219,0),"")</f>
        <v>113</v>
      </c>
      <c r="D219" s="27" t="str">
        <f ca="1">IFERROR(OFFSET(錠剤!D$4,錠剤_PTP!$A219,0),"")</f>
        <v>インヴェガ錠３ｍｇ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ＰＴＰ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243</v>
      </c>
      <c r="B220" s="27">
        <f t="shared" si="7"/>
        <v>216</v>
      </c>
      <c r="C220" s="27">
        <f ca="1">IFERROR(OFFSET(錠剤!C$4,錠剤_PTP!$A220,0),"")</f>
        <v>114</v>
      </c>
      <c r="D220" s="27" t="str">
        <f ca="1">IFERROR(OFFSET(錠剤!D$4,錠剤_PTP!$A220,0),"")</f>
        <v>インヴェガ錠６ｍｇ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245</v>
      </c>
      <c r="B221" s="27">
        <f t="shared" si="7"/>
        <v>217</v>
      </c>
      <c r="C221" s="27">
        <f ca="1">IFERROR(OFFSET(錠剤!C$4,錠剤_PTP!$A221,0),"")</f>
        <v>123</v>
      </c>
      <c r="D221" s="27" t="str">
        <f ca="1">IFERROR(OFFSET(錠剤!D$4,錠剤_PTP!$A221,0),"")</f>
        <v>エスシタロプラムＯＤ錠１０ｍｇ「トーワ」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ＰＴＰ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246</v>
      </c>
      <c r="B222" s="27">
        <f t="shared" si="7"/>
        <v>218</v>
      </c>
      <c r="C222" s="27">
        <f ca="1">IFERROR(OFFSET(錠剤!C$4,錠剤_PTP!$A222,0),"")</f>
        <v>124</v>
      </c>
      <c r="D222" s="27" t="str">
        <f ca="1">IFERROR(OFFSET(錠剤!D$4,錠剤_PTP!$A222,0),"")</f>
        <v>エスシタロプラムＯＤ錠１０ｍｇ「トーワ」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バラ</v>
      </c>
      <c r="H222" s="27" t="str">
        <f ca="1">IFERROR(OFFSET(錠剤!H$4,錠剤_PTP!$A222,0),"")</f>
        <v>３００Ｔ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247</v>
      </c>
      <c r="B223" s="27">
        <f t="shared" si="7"/>
        <v>219</v>
      </c>
      <c r="C223" s="27">
        <f ca="1">IFERROR(OFFSET(錠剤!C$4,錠剤_PTP!$A223,0),"")</f>
        <v>157</v>
      </c>
      <c r="D223" s="27" t="str">
        <f ca="1">IFERROR(OFFSET(錠剤!D$4,錠剤_PTP!$A223,0),"")</f>
        <v>オランザピンＯＤ錠１０ｍｇ「ニプロ」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248</v>
      </c>
      <c r="B224" s="27">
        <f t="shared" si="7"/>
        <v>220</v>
      </c>
      <c r="C224" s="27">
        <f ca="1">IFERROR(OFFSET(錠剤!C$4,錠剤_PTP!$A224,0),"")</f>
        <v>158</v>
      </c>
      <c r="D224" s="27" t="str">
        <f ca="1">IFERROR(OFFSET(錠剤!D$4,錠剤_PTP!$A224,0),"")</f>
        <v>オランザピンＯＤ錠１０ｍｇ「ニプロ」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バラ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249</v>
      </c>
      <c r="B225" s="27">
        <f t="shared" si="7"/>
        <v>221</v>
      </c>
      <c r="C225" s="27">
        <f ca="1">IFERROR(OFFSET(錠剤!C$4,錠剤_PTP!$A225,0),"")</f>
        <v>159</v>
      </c>
      <c r="D225" s="27" t="str">
        <f ca="1">IFERROR(OFFSET(錠剤!D$4,錠剤_PTP!$A225,0),"")</f>
        <v>オランザピンＯＤ錠５ｍｇ「ニプロ」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250</v>
      </c>
      <c r="B226" s="27">
        <f t="shared" si="7"/>
        <v>222</v>
      </c>
      <c r="C226" s="27">
        <f ca="1">IFERROR(OFFSET(錠剤!C$4,錠剤_PTP!$A226,0),"")</f>
        <v>160</v>
      </c>
      <c r="D226" s="27" t="str">
        <f ca="1">IFERROR(OFFSET(錠剤!D$4,錠剤_PTP!$A226,0),"")</f>
        <v>オランザピンＯＤ錠５ｍｇ「ニプロ」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１００Ｔ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251</v>
      </c>
      <c r="B227" s="27">
        <f t="shared" si="7"/>
        <v>223</v>
      </c>
      <c r="C227" s="27">
        <f ca="1">IFERROR(OFFSET(錠剤!C$4,錠剤_PTP!$A227,0),"")</f>
        <v>162</v>
      </c>
      <c r="D227" s="27" t="str">
        <f ca="1">IFERROR(OFFSET(錠剤!D$4,錠剤_PTP!$A227,0),"")</f>
        <v>オランザピン錠２．５ｍｇ「ニプロ」　　</v>
      </c>
      <c r="E227" s="27">
        <f ca="1">IFERROR(OFFSET(錠剤!E$4,錠剤_PTP!$A227,0),"")</f>
        <v>2</v>
      </c>
      <c r="F227" s="27">
        <f ca="1">IFERROR(OFFSET(錠剤!F$4,錠剤_PTP!$A227,0),"")</f>
        <v>1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252</v>
      </c>
      <c r="B228" s="27">
        <f t="shared" si="7"/>
        <v>224</v>
      </c>
      <c r="C228" s="27">
        <f ca="1">IFERROR(OFFSET(錠剤!C$4,錠剤_PTP!$A228,0),"")</f>
        <v>163</v>
      </c>
      <c r="D228" s="27" t="str">
        <f ca="1">IFERROR(OFFSET(錠剤!D$4,錠剤_PTP!$A228,0),"")</f>
        <v>オランザピン錠２．５ｍｇ「ニプロ」　　</v>
      </c>
      <c r="E228" s="27">
        <f ca="1">IFERROR(OFFSET(錠剤!E$4,錠剤_PTP!$A228,0),"")</f>
        <v>2</v>
      </c>
      <c r="F228" s="27">
        <f ca="1">IFERROR(OFFSET(錠剤!F$4,錠剤_PTP!$A228,0),"")</f>
        <v>1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253</v>
      </c>
      <c r="B229" s="27">
        <f t="shared" si="7"/>
        <v>225</v>
      </c>
      <c r="C229" s="27">
        <f ca="1">IFERROR(OFFSET(錠剤!C$4,錠剤_PTP!$A229,0),"")</f>
        <v>169</v>
      </c>
      <c r="D229" s="27" t="str">
        <f ca="1">IFERROR(OFFSET(錠剤!D$4,錠剤_PTP!$A229,0),"")</f>
        <v>ガランタミンＯＤ錠１２ｍｇ「日医工」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５６Ｔ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254</v>
      </c>
      <c r="B230" s="27">
        <f t="shared" si="7"/>
        <v>226</v>
      </c>
      <c r="C230" s="27">
        <f ca="1">IFERROR(OFFSET(錠剤!C$4,錠剤_PTP!$A230,0),"")</f>
        <v>170</v>
      </c>
      <c r="D230" s="27" t="str">
        <f ca="1">IFERROR(OFFSET(錠剤!D$4,錠剤_PTP!$A230,0),"")</f>
        <v>ガランタミンＯＤ錠４ｍｇ「日医工」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ＰＴＰ</v>
      </c>
      <c r="H230" s="27" t="str">
        <f ca="1">IFERROR(OFFSET(錠剤!H$4,錠剤_PTP!$A230,0),"")</f>
        <v>１４０Ｔ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255</v>
      </c>
      <c r="B231" s="27">
        <f t="shared" si="7"/>
        <v>227</v>
      </c>
      <c r="C231" s="27">
        <f ca="1">IFERROR(OFFSET(錠剤!C$4,錠剤_PTP!$A231,0),"")</f>
        <v>190</v>
      </c>
      <c r="D231" s="27" t="str">
        <f ca="1">IFERROR(OFFSET(錠剤!D$4,錠剤_PTP!$A231,0),"")</f>
        <v>クエチアピン錠１００ｍｇ「アメル」</v>
      </c>
      <c r="E231" s="27">
        <f ca="1">IFERROR(OFFSET(錠剤!E$4,錠剤_PTP!$A231,0),"")</f>
        <v>2</v>
      </c>
      <c r="F231" s="27">
        <f ca="1">IFERROR(OFFSET(錠剤!F$4,錠剤_PTP!$A231,0),"")</f>
        <v>26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　＆　劇薬バラ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256</v>
      </c>
      <c r="B232" s="27">
        <f t="shared" si="7"/>
        <v>228</v>
      </c>
      <c r="C232" s="27">
        <f ca="1">IFERROR(OFFSET(錠剤!C$4,錠剤_PTP!$A232,0),"")</f>
        <v>191</v>
      </c>
      <c r="D232" s="27" t="str">
        <f ca="1">IFERROR(OFFSET(錠剤!D$4,錠剤_PTP!$A232,0),"")</f>
        <v>クエチアピン錠１００ｍｇ「アメル」</v>
      </c>
      <c r="E232" s="27">
        <f ca="1">IFERROR(OFFSET(錠剤!E$4,錠剤_PTP!$A232,0),"")</f>
        <v>2</v>
      </c>
      <c r="F232" s="27">
        <f ca="1">IFERROR(OFFSET(錠剤!F$4,錠剤_PTP!$A232,0),"")</f>
        <v>26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　＆　劇薬バラ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257</v>
      </c>
      <c r="B233" s="27">
        <f t="shared" si="7"/>
        <v>229</v>
      </c>
      <c r="C233" s="27">
        <f ca="1">IFERROR(OFFSET(錠剤!C$4,錠剤_PTP!$A233,0),"")</f>
        <v>192</v>
      </c>
      <c r="D233" s="27" t="str">
        <f ca="1">IFERROR(OFFSET(錠剤!D$4,錠剤_PTP!$A233,0),"")</f>
        <v>クエチアピン錠１２．５ｍｇ「アメル」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１００Ｔ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258</v>
      </c>
      <c r="B234" s="27">
        <f t="shared" si="7"/>
        <v>230</v>
      </c>
      <c r="C234" s="27">
        <f ca="1">IFERROR(OFFSET(錠剤!C$4,錠剤_PTP!$A234,0),"")</f>
        <v>193</v>
      </c>
      <c r="D234" s="27" t="str">
        <f ca="1">IFERROR(OFFSET(錠剤!D$4,錠剤_PTP!$A234,0),"")</f>
        <v>クエチアピン錠１２．５ｍｇ「アメル」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バラ</v>
      </c>
      <c r="H234" s="27" t="str">
        <f ca="1">IFERROR(OFFSET(錠剤!H$4,錠剤_PTP!$A234,0),"")</f>
        <v>２００Ｔ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259</v>
      </c>
      <c r="B235" s="27">
        <f t="shared" si="7"/>
        <v>231</v>
      </c>
      <c r="C235" s="27">
        <f ca="1">IFERROR(OFFSET(錠剤!C$4,錠剤_PTP!$A235,0),"")</f>
        <v>194</v>
      </c>
      <c r="D235" s="27" t="str">
        <f ca="1">IFERROR(OFFSET(錠剤!D$4,錠剤_PTP!$A235,0),"")</f>
        <v>クエチアピン錠２００ｍｇ「アメル」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260</v>
      </c>
      <c r="B236" s="27">
        <f t="shared" si="7"/>
        <v>232</v>
      </c>
      <c r="C236" s="27">
        <f ca="1">IFERROR(OFFSET(錠剤!C$4,錠剤_PTP!$A236,0),"")</f>
        <v>195</v>
      </c>
      <c r="D236" s="27" t="str">
        <f ca="1">IFERROR(OFFSET(錠剤!D$4,錠剤_PTP!$A236,0),"")</f>
        <v>クエチアピン錠２００ｍｇ「アメル」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５００Ｔ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261</v>
      </c>
      <c r="B237" s="27">
        <f t="shared" si="7"/>
        <v>233</v>
      </c>
      <c r="C237" s="27">
        <f ca="1">IFERROR(OFFSET(錠剤!C$4,錠剤_PTP!$A237,0),"")</f>
        <v>196</v>
      </c>
      <c r="D237" s="27" t="str">
        <f ca="1">IFERROR(OFFSET(錠剤!D$4,錠剤_PTP!$A237,0),"")</f>
        <v>クエチアピン錠２５ｍｇ「アメル」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262</v>
      </c>
      <c r="B238" s="27">
        <f t="shared" si="7"/>
        <v>234</v>
      </c>
      <c r="C238" s="27">
        <f ca="1">IFERROR(OFFSET(錠剤!C$4,錠剤_PTP!$A238,0),"")</f>
        <v>197</v>
      </c>
      <c r="D238" s="27" t="str">
        <f ca="1">IFERROR(OFFSET(錠剤!D$4,錠剤_PTP!$A238,0),"")</f>
        <v>クエチアピン錠２５ｍｇ「アメル」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１０００Ｔ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263</v>
      </c>
      <c r="B239" s="27">
        <f t="shared" si="7"/>
        <v>235</v>
      </c>
      <c r="C239" s="27">
        <f ca="1">IFERROR(OFFSET(錠剤!C$4,錠剤_PTP!$A239,0),"")</f>
        <v>210</v>
      </c>
      <c r="D239" s="27" t="str">
        <f ca="1">IFERROR(OFFSET(錠剤!D$4,錠剤_PTP!$A239,0),"")</f>
        <v>グリメピリドＯＤ錠１ｍｇ「トーワ」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バラ</v>
      </c>
      <c r="H239" s="27" t="str">
        <f ca="1">IFERROR(OFFSET(錠剤!H$4,錠剤_PTP!$A239,0),"")</f>
        <v>３００Ｔ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265</v>
      </c>
      <c r="B240" s="27">
        <f t="shared" si="7"/>
        <v>236</v>
      </c>
      <c r="C240" s="27">
        <f ca="1">IFERROR(OFFSET(錠剤!C$4,錠剤_PTP!$A240,0),"")</f>
        <v>239</v>
      </c>
      <c r="D240" s="27" t="str">
        <f ca="1">IFERROR(OFFSET(錠剤!D$4,錠剤_PTP!$A240,0),"")</f>
        <v>コントミン糖衣錠５０ｍｇ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ＰＴＰ</v>
      </c>
      <c r="H240" s="27" t="str">
        <f ca="1">IFERROR(OFFSET(錠剤!H$4,錠剤_PTP!$A240,0),"")</f>
        <v>１００Ｔ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266</v>
      </c>
      <c r="B241" s="27">
        <f t="shared" si="7"/>
        <v>237</v>
      </c>
      <c r="C241" s="27">
        <f ca="1">IFERROR(OFFSET(錠剤!C$4,錠剤_PTP!$A241,0),"")</f>
        <v>240</v>
      </c>
      <c r="D241" s="27" t="str">
        <f ca="1">IFERROR(OFFSET(錠剤!D$4,錠剤_PTP!$A241,0),"")</f>
        <v>コントミン糖衣錠５０ｍｇ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バラ</v>
      </c>
      <c r="H241" s="27" t="str">
        <f ca="1">IFERROR(OFFSET(錠剤!H$4,錠剤_PTP!$A241,0),"")</f>
        <v>１０００Ｔ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267</v>
      </c>
      <c r="B242" s="27">
        <f t="shared" si="7"/>
        <v>238</v>
      </c>
      <c r="C242" s="27">
        <f ca="1">IFERROR(OFFSET(錠剤!C$4,錠剤_PTP!$A242,0),"")</f>
        <v>253</v>
      </c>
      <c r="D242" s="27" t="str">
        <f ca="1">IFERROR(OFFSET(錠剤!D$4,錠剤_PTP!$A242,0),"")</f>
        <v>シクレスト舌下錠１０ｍｇ</v>
      </c>
      <c r="E242" s="27">
        <f ca="1">IFERROR(OFFSET(錠剤!E$4,錠剤_PTP!$A242,0),"")</f>
        <v>2</v>
      </c>
      <c r="F242" s="27">
        <f ca="1">IFERROR(OFFSET(錠剤!F$4,錠剤_PTP!$A242,0),"")</f>
        <v>1</v>
      </c>
      <c r="G242" s="27" t="str">
        <f ca="1">IFERROR(OFFSET(錠剤!G$4,錠剤_PTP!$A242,0),"")</f>
        <v>ＰＴＰ</v>
      </c>
      <c r="H242" s="27" t="str">
        <f ca="1">IFERROR(OFFSET(錠剤!H$4,錠剤_PTP!$A242,0),"")</f>
        <v>１００Ｔ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268</v>
      </c>
      <c r="B243" s="27">
        <f t="shared" si="7"/>
        <v>239</v>
      </c>
      <c r="C243" s="27">
        <f ca="1">IFERROR(OFFSET(錠剤!C$4,錠剤_PTP!$A243,0),"")</f>
        <v>254</v>
      </c>
      <c r="D243" s="27" t="str">
        <f ca="1">IFERROR(OFFSET(錠剤!D$4,錠剤_PTP!$A243,0),"")</f>
        <v>シクレスト舌下錠５ｍｇ</v>
      </c>
      <c r="E243" s="27">
        <f ca="1">IFERROR(OFFSET(錠剤!E$4,錠剤_PTP!$A243,0),"")</f>
        <v>2</v>
      </c>
      <c r="F243" s="27">
        <f ca="1">IFERROR(OFFSET(錠剤!F$4,錠剤_PTP!$A243,0),"")</f>
        <v>1</v>
      </c>
      <c r="G243" s="27" t="str">
        <f ca="1">IFERROR(OFFSET(錠剤!G$4,錠剤_PTP!$A243,0),"")</f>
        <v>ＰＴＰ</v>
      </c>
      <c r="H243" s="27" t="str">
        <f ca="1">IFERROR(OFFSET(錠剤!H$4,錠剤_PTP!$A243,0),"")</f>
        <v>１００Ｔ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269</v>
      </c>
      <c r="B244" s="27">
        <f t="shared" si="7"/>
        <v>240</v>
      </c>
      <c r="C244" s="27">
        <f ca="1">IFERROR(OFFSET(錠剤!C$4,錠剤_PTP!$A244,0),"")</f>
        <v>260</v>
      </c>
      <c r="D244" s="27" t="str">
        <f ca="1">IFERROR(OFFSET(錠剤!D$4,錠剤_PTP!$A244,0),"")</f>
        <v>ジプレキサ　ザイディス錠１０ｍｇ</v>
      </c>
      <c r="E244" s="27">
        <f ca="1">IFERROR(OFFSET(錠剤!E$4,錠剤_PTP!$A244,0),"")</f>
        <v>2</v>
      </c>
      <c r="F244" s="27">
        <f ca="1">IFERROR(OFFSET(錠剤!F$4,錠剤_PTP!$A244,0),"")</f>
        <v>1</v>
      </c>
      <c r="G244" s="27" t="str">
        <f ca="1">IFERROR(OFFSET(錠剤!G$4,錠剤_PTP!$A244,0),"")</f>
        <v>ＰＴＰ</v>
      </c>
      <c r="H244" s="27" t="str">
        <f ca="1">IFERROR(OFFSET(錠剤!H$4,錠剤_PTP!$A244,0),"")</f>
        <v>３５０Ｔ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270</v>
      </c>
      <c r="B245" s="27">
        <f t="shared" si="7"/>
        <v>241</v>
      </c>
      <c r="C245" s="27">
        <f ca="1">IFERROR(OFFSET(錠剤!C$4,錠剤_PTP!$A245,0),"")</f>
        <v>261</v>
      </c>
      <c r="D245" s="27" t="str">
        <f ca="1">IFERROR(OFFSET(錠剤!D$4,錠剤_PTP!$A245,0),"")</f>
        <v>ジプレキサ　ザイディス錠２．５ｍｇ</v>
      </c>
      <c r="E245" s="27">
        <f ca="1">IFERROR(OFFSET(錠剤!E$4,錠剤_PTP!$A245,0),"")</f>
        <v>2</v>
      </c>
      <c r="F245" s="27">
        <f ca="1">IFERROR(OFFSET(錠剤!F$4,錠剤_PTP!$A245,0),"")</f>
        <v>1</v>
      </c>
      <c r="G245" s="27" t="str">
        <f ca="1">IFERROR(OFFSET(錠剤!G$4,錠剤_PTP!$A245,0),"")</f>
        <v>ＰＴＰ</v>
      </c>
      <c r="H245" s="27" t="str">
        <f ca="1">IFERROR(OFFSET(錠剤!H$4,錠剤_PTP!$A245,0),"")</f>
        <v>７０Ｔ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271</v>
      </c>
      <c r="B246" s="27">
        <f t="shared" si="7"/>
        <v>242</v>
      </c>
      <c r="C246" s="27">
        <f ca="1">IFERROR(OFFSET(錠剤!C$4,錠剤_PTP!$A246,0),"")</f>
        <v>262</v>
      </c>
      <c r="D246" s="27" t="str">
        <f ca="1">IFERROR(OFFSET(錠剤!D$4,錠剤_PTP!$A246,0),"")</f>
        <v>ジプレキサ　ザイディス錠５ｍｇ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３５０Ｔ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272</v>
      </c>
      <c r="B247" s="27">
        <f t="shared" si="7"/>
        <v>243</v>
      </c>
      <c r="C247" s="27">
        <f ca="1">IFERROR(OFFSET(錠剤!C$4,錠剤_PTP!$A247,0),"")</f>
        <v>268</v>
      </c>
      <c r="D247" s="27" t="str">
        <f ca="1">IFERROR(OFFSET(錠剤!D$4,錠剤_PTP!$A247,0),"")</f>
        <v>シロドシンＯＤ錠４ｍｇ「ＫＭＰ」</v>
      </c>
      <c r="E247" s="27">
        <f ca="1">IFERROR(OFFSET(錠剤!E$4,錠剤_PTP!$A247,0),"")</f>
        <v>2</v>
      </c>
      <c r="F247" s="27">
        <f ca="1">IFERROR(OFFSET(錠剤!F$4,錠剤_PTP!$A247,0),"")</f>
        <v>26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　＆　劇薬バラ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273</v>
      </c>
      <c r="B248" s="27">
        <f t="shared" si="7"/>
        <v>244</v>
      </c>
      <c r="C248" s="27">
        <f ca="1">IFERROR(OFFSET(錠剤!C$4,錠剤_PTP!$A248,0),"")</f>
        <v>278</v>
      </c>
      <c r="D248" s="27" t="str">
        <f ca="1">IFERROR(OFFSET(錠剤!D$4,錠剤_PTP!$A248,0),"")</f>
        <v>スルピリド錠１００ｍｇ「アメル」</v>
      </c>
      <c r="E248" s="27">
        <f ca="1">IFERROR(OFFSET(錠剤!E$4,錠剤_PTP!$A248,0),"")</f>
        <v>2</v>
      </c>
      <c r="F248" s="27">
        <f ca="1">IFERROR(OFFSET(錠剤!F$4,錠剤_PTP!$A248,0),"")</f>
        <v>26</v>
      </c>
      <c r="G248" s="27" t="str">
        <f ca="1">IFERROR(OFFSET(錠剤!G$4,錠剤_PTP!$A248,0),"")</f>
        <v>ＰＴＰ</v>
      </c>
      <c r="H248" s="27" t="str">
        <f ca="1">IFERROR(OFFSET(錠剤!H$4,錠剤_PTP!$A248,0),"")</f>
        <v>１００Ｔ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　＆　劇薬バラ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274</v>
      </c>
      <c r="B249" s="27">
        <f t="shared" si="7"/>
        <v>245</v>
      </c>
      <c r="C249" s="27">
        <f ca="1">IFERROR(OFFSET(錠剤!C$4,錠剤_PTP!$A249,0),"")</f>
        <v>279</v>
      </c>
      <c r="D249" s="27" t="str">
        <f ca="1">IFERROR(OFFSET(錠剤!D$4,錠剤_PTP!$A249,0),"")</f>
        <v>スルピリド錠２００ｍｇ「アメル」</v>
      </c>
      <c r="E249" s="27">
        <f ca="1">IFERROR(OFFSET(錠剤!E$4,錠剤_PTP!$A249,0),"")</f>
        <v>2</v>
      </c>
      <c r="F249" s="27">
        <f ca="1">IFERROR(OFFSET(錠剤!F$4,錠剤_PTP!$A249,0),"")</f>
        <v>26</v>
      </c>
      <c r="G249" s="27" t="str">
        <f ca="1">IFERROR(OFFSET(錠剤!G$4,錠剤_PTP!$A249,0),"")</f>
        <v>ＰＴＰ</v>
      </c>
      <c r="H249" s="27" t="str">
        <f ca="1">IFERROR(OFFSET(錠剤!H$4,錠剤_PTP!$A249,0),"")</f>
        <v>１００Ｔ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　＆　劇薬バラ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275</v>
      </c>
      <c r="B250" s="27">
        <f t="shared" si="7"/>
        <v>246</v>
      </c>
      <c r="C250" s="27">
        <f ca="1">IFERROR(OFFSET(錠剤!C$4,錠剤_PTP!$A250,0),"")</f>
        <v>284</v>
      </c>
      <c r="D250" s="27" t="str">
        <f ca="1">IFERROR(OFFSET(錠剤!D$4,錠剤_PTP!$A250,0),"")</f>
        <v>セディール錠１０ｍｇ　　　　　　　　　　</v>
      </c>
      <c r="E250" s="27">
        <f ca="1">IFERROR(OFFSET(錠剤!E$4,錠剤_PTP!$A250,0),"")</f>
        <v>2</v>
      </c>
      <c r="F250" s="27">
        <f ca="1">IFERROR(OFFSET(錠剤!F$4,錠剤_PTP!$A250,0),"")</f>
        <v>26</v>
      </c>
      <c r="G250" s="27" t="str">
        <f ca="1">IFERROR(OFFSET(錠剤!G$4,錠剤_PTP!$A250,0),"")</f>
        <v>ＰＴＰ</v>
      </c>
      <c r="H250" s="27" t="str">
        <f ca="1">IFERROR(OFFSET(錠剤!H$4,錠剤_PTP!$A250,0),"")</f>
        <v>１００Ｔ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　＆　劇薬バラ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276</v>
      </c>
      <c r="B251" s="27">
        <f t="shared" si="7"/>
        <v>247</v>
      </c>
      <c r="C251" s="27">
        <f ca="1">IFERROR(OFFSET(錠剤!C$4,錠剤_PTP!$A251,0),"")</f>
        <v>285</v>
      </c>
      <c r="D251" s="27" t="str">
        <f ca="1">IFERROR(OFFSET(錠剤!D$4,錠剤_PTP!$A251,0),"")</f>
        <v>セディール錠１０ｍｇ　　　　　　　　　　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バラ</v>
      </c>
      <c r="H251" s="27" t="str">
        <f ca="1">IFERROR(OFFSET(錠剤!H$4,錠剤_PTP!$A251,0),"")</f>
        <v>５００Ｔ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277</v>
      </c>
      <c r="B252" s="27">
        <f t="shared" si="7"/>
        <v>248</v>
      </c>
      <c r="C252" s="27">
        <f ca="1">IFERROR(OFFSET(錠剤!C$4,錠剤_PTP!$A252,0),"")</f>
        <v>298</v>
      </c>
      <c r="D252" s="27" t="str">
        <f ca="1">IFERROR(OFFSET(錠剤!D$4,錠剤_PTP!$A252,0),"")</f>
        <v>セルトラリン錠２５ｍｇ「明治」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278</v>
      </c>
      <c r="B253" s="27">
        <f t="shared" si="7"/>
        <v>249</v>
      </c>
      <c r="C253" s="27">
        <f ca="1">IFERROR(OFFSET(錠剤!C$4,錠剤_PTP!$A253,0),"")</f>
        <v>299</v>
      </c>
      <c r="D253" s="27" t="str">
        <f ca="1">IFERROR(OFFSET(錠剤!D$4,錠剤_PTP!$A253,0),"")</f>
        <v>セルトラリン錠２５ｍｇ「明治」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バラ</v>
      </c>
      <c r="H253" s="27" t="str">
        <f ca="1">IFERROR(OFFSET(錠剤!H$4,錠剤_PTP!$A253,0),"")</f>
        <v>５００Ｔ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279</v>
      </c>
      <c r="B254" s="27">
        <f t="shared" si="7"/>
        <v>250</v>
      </c>
      <c r="C254" s="27">
        <f ca="1">IFERROR(OFFSET(錠剤!C$4,錠剤_PTP!$A254,0),"")</f>
        <v>300</v>
      </c>
      <c r="D254" s="27" t="str">
        <f ca="1">IFERROR(OFFSET(錠剤!D$4,錠剤_PTP!$A254,0),"")</f>
        <v>セレコキシブ錠１００ｍｇ「ＤＳＥＰ」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280</v>
      </c>
      <c r="B255" s="27">
        <f t="shared" si="7"/>
        <v>251</v>
      </c>
      <c r="C255" s="27">
        <f ca="1">IFERROR(OFFSET(錠剤!C$4,錠剤_PTP!$A255,0),"")</f>
        <v>301</v>
      </c>
      <c r="D255" s="27" t="str">
        <f ca="1">IFERROR(OFFSET(錠剤!D$4,錠剤_PTP!$A255,0),"")</f>
        <v>セレコキシブ錠１００ｍｇ「ＤＳＥＰ」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281</v>
      </c>
      <c r="B256" s="27">
        <f t="shared" si="7"/>
        <v>252</v>
      </c>
      <c r="C256" s="27">
        <f ca="1">IFERROR(OFFSET(錠剤!C$4,錠剤_PTP!$A256,0),"")</f>
        <v>311</v>
      </c>
      <c r="D256" s="27" t="str">
        <f ca="1">IFERROR(OFFSET(錠剤!D$4,錠剤_PTP!$A256,0),"")</f>
        <v>ゾニサミドＯＤ錠２５ｍｇＴＲＥ「ＤＳＥＰ」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バラ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282</v>
      </c>
      <c r="B257" s="27">
        <f t="shared" si="7"/>
        <v>253</v>
      </c>
      <c r="C257" s="27">
        <f ca="1">IFERROR(OFFSET(錠剤!C$4,錠剤_PTP!$A257,0),"")</f>
        <v>312</v>
      </c>
      <c r="D257" s="27" t="str">
        <f ca="1">IFERROR(OFFSET(錠剤!D$4,錠剤_PTP!$A257,0),"")</f>
        <v>ゾニサミド錠１００ＭＧ「アメル」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１０００Ｔ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283</v>
      </c>
      <c r="B258" s="27">
        <f t="shared" si="7"/>
        <v>254</v>
      </c>
      <c r="C258" s="27">
        <f ca="1">IFERROR(OFFSET(錠剤!C$4,錠剤_PTP!$A258,0),"")</f>
        <v>352</v>
      </c>
      <c r="D258" s="27" t="str">
        <f ca="1">IFERROR(OFFSET(錠剤!D$4,錠剤_PTP!$A258,0),"")</f>
        <v>チラーヂンＳ錠２５μｇ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バラ</v>
      </c>
      <c r="H258" s="27" t="str">
        <f ca="1">IFERROR(OFFSET(錠剤!H$4,錠剤_PTP!$A258,0),"")</f>
        <v>５００Ｔ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284</v>
      </c>
      <c r="B259" s="27">
        <f t="shared" si="7"/>
        <v>255</v>
      </c>
      <c r="C259" s="27">
        <f ca="1">IFERROR(OFFSET(錠剤!C$4,錠剤_PTP!$A259,0),"")</f>
        <v>353</v>
      </c>
      <c r="D259" s="27" t="str">
        <f ca="1">IFERROR(OFFSET(錠剤!D$4,錠剤_PTP!$A259,0),"")</f>
        <v>チラーヂンＳ錠５０μｇ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286</v>
      </c>
      <c r="B260" s="27">
        <f t="shared" si="7"/>
        <v>256</v>
      </c>
      <c r="C260" s="27">
        <f ca="1">IFERROR(OFFSET(錠剤!C$4,錠剤_PTP!$A260,0),"")</f>
        <v>391</v>
      </c>
      <c r="D260" s="27" t="str">
        <f ca="1">IFERROR(OFFSET(錠剤!D$4,錠剤_PTP!$A260,0),"")</f>
        <v>ドネペジル塩酸塩ＯＤ錠１０ｍｇ「トーワ」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ＰＴＰ</v>
      </c>
      <c r="H260" s="27" t="str">
        <f ca="1">IFERROR(OFFSET(錠剤!H$4,錠剤_PTP!$A260,0),"")</f>
        <v>１４０Ｔ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287</v>
      </c>
      <c r="B261" s="27">
        <f t="shared" si="7"/>
        <v>257</v>
      </c>
      <c r="C261" s="27">
        <f ca="1">IFERROR(OFFSET(錠剤!C$4,錠剤_PTP!$A261,0),"")</f>
        <v>392</v>
      </c>
      <c r="D261" s="27" t="str">
        <f ca="1">IFERROR(OFFSET(錠剤!D$4,錠剤_PTP!$A261,0),"")</f>
        <v>ドネペジル塩酸塩ＯＤ錠１０ｍｇ「トーワ」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288</v>
      </c>
      <c r="B262" s="27">
        <f t="shared" si="7"/>
        <v>258</v>
      </c>
      <c r="C262" s="27">
        <f ca="1">IFERROR(OFFSET(錠剤!C$4,錠剤_PTP!$A262,0),"")</f>
        <v>393</v>
      </c>
      <c r="D262" s="27" t="str">
        <f ca="1">IFERROR(OFFSET(錠剤!D$4,錠剤_PTP!$A262,0),"")</f>
        <v>ドネペジル塩酸塩ＯＤ錠３ｍｇ「トーワ」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ＰＴＰ</v>
      </c>
      <c r="H262" s="27" t="str">
        <f ca="1">IFERROR(OFFSET(錠剤!H$4,錠剤_PTP!$A262,0),"")</f>
        <v>２８Ｔ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289</v>
      </c>
      <c r="B263" s="27">
        <f t="shared" ref="B263:B326" si="9">B262+1</f>
        <v>259</v>
      </c>
      <c r="C263" s="27">
        <f ca="1">IFERROR(OFFSET(錠剤!C$4,錠剤_PTP!$A263,0),"")</f>
        <v>394</v>
      </c>
      <c r="D263" s="27" t="str">
        <f ca="1">IFERROR(OFFSET(錠剤!D$4,錠剤_PTP!$A263,0),"")</f>
        <v>ドネペジル塩酸塩ＯＤ錠３ｍｇ「トーワ」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１００Ｔ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290</v>
      </c>
      <c r="B264" s="27">
        <f t="shared" si="9"/>
        <v>260</v>
      </c>
      <c r="C264" s="27">
        <f ca="1">IFERROR(OFFSET(錠剤!C$4,錠剤_PTP!$A264,0),"")</f>
        <v>395</v>
      </c>
      <c r="D264" s="27" t="str">
        <f ca="1">IFERROR(OFFSET(錠剤!D$4,錠剤_PTP!$A264,0),"")</f>
        <v>ドネペジル塩酸塩ＯＤ錠５ｍｇ「トーワ」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291</v>
      </c>
      <c r="B265" s="27">
        <f t="shared" si="9"/>
        <v>261</v>
      </c>
      <c r="C265" s="27">
        <f ca="1">IFERROR(OFFSET(錠剤!C$4,錠剤_PTP!$A265,0),"")</f>
        <v>396</v>
      </c>
      <c r="D265" s="27" t="str">
        <f ca="1">IFERROR(OFFSET(錠剤!D$4,錠剤_PTP!$A265,0),"")</f>
        <v>ドネペジル塩酸塩ＯＤ錠５ｍｇ「トーワ」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292</v>
      </c>
      <c r="B266" s="27">
        <f t="shared" si="9"/>
        <v>262</v>
      </c>
      <c r="C266" s="27">
        <f ca="1">IFERROR(OFFSET(錠剤!C$4,錠剤_PTP!$A266,0),"")</f>
        <v>404</v>
      </c>
      <c r="D266" s="27" t="str">
        <f ca="1">IFERROR(OFFSET(錠剤!D$4,錠剤_PTP!$A266,0),"")</f>
        <v>トラゾドン塩酸塩錠２５ｍｇ「アメル」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１００Ｔ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293</v>
      </c>
      <c r="B267" s="27">
        <f t="shared" si="9"/>
        <v>263</v>
      </c>
      <c r="C267" s="27">
        <f ca="1">IFERROR(OFFSET(錠剤!C$4,錠剤_PTP!$A267,0),"")</f>
        <v>405</v>
      </c>
      <c r="D267" s="27" t="str">
        <f ca="1">IFERROR(OFFSET(錠剤!D$4,錠剤_PTP!$A267,0),"")</f>
        <v>トラゾドン塩酸塩錠２５ｍｇ「アメル」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294</v>
      </c>
      <c r="B268" s="27">
        <f t="shared" si="9"/>
        <v>264</v>
      </c>
      <c r="C268" s="27">
        <f ca="1">IFERROR(OFFSET(錠剤!C$4,錠剤_PTP!$A268,0),"")</f>
        <v>417</v>
      </c>
      <c r="D268" s="27" t="str">
        <f ca="1">IFERROR(OFFSET(錠剤!D$4,錠剤_PTP!$A268,0),"")</f>
        <v>トリンテリックス錠１０ｍｇ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１００Ｔ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295</v>
      </c>
      <c r="B269" s="27">
        <f t="shared" si="9"/>
        <v>265</v>
      </c>
      <c r="C269" s="27">
        <f ca="1">IFERROR(OFFSET(錠剤!C$4,錠剤_PTP!$A269,0),"")</f>
        <v>422</v>
      </c>
      <c r="D269" s="27" t="str">
        <f ca="1">IFERROR(OFFSET(錠剤!D$4,錠剤_PTP!$A269,0),"")</f>
        <v>トレドミン錠１５ｍｇ　　　　　　　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ＰＴＰ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296</v>
      </c>
      <c r="B270" s="27">
        <f t="shared" si="9"/>
        <v>266</v>
      </c>
      <c r="C270" s="27">
        <f ca="1">IFERROR(OFFSET(錠剤!C$4,錠剤_PTP!$A270,0),"")</f>
        <v>423</v>
      </c>
      <c r="D270" s="27" t="str">
        <f ca="1">IFERROR(OFFSET(錠剤!D$4,錠剤_PTP!$A270,0),"")</f>
        <v>トレドミン錠２５ｍｇ　　　　　　　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297</v>
      </c>
      <c r="B271" s="27">
        <f t="shared" si="9"/>
        <v>267</v>
      </c>
      <c r="C271" s="27">
        <f ca="1">IFERROR(OFFSET(錠剤!C$4,錠剤_PTP!$A271,0),"")</f>
        <v>432</v>
      </c>
      <c r="D271" s="27" t="str">
        <f ca="1">IFERROR(OFFSET(錠剤!D$4,錠剤_PTP!$A271,0),"")</f>
        <v>ニトロペン舌下錠０．３ｍｇ</v>
      </c>
      <c r="E271" s="27">
        <f ca="1">IFERROR(OFFSET(錠剤!E$4,錠剤_PTP!$A271,0),"")</f>
        <v>2</v>
      </c>
      <c r="F271" s="27">
        <f ca="1">IFERROR(OFFSET(錠剤!F$4,錠剤_PTP!$A271,0),"")</f>
        <v>1</v>
      </c>
      <c r="G271" s="27" t="str">
        <f ca="1">IFERROR(OFFSET(錠剤!G$4,錠剤_PTP!$A271,0),"")</f>
        <v>ＰＴＰ</v>
      </c>
      <c r="H271" s="27" t="str">
        <f ca="1">IFERROR(OFFSET(錠剤!H$4,錠剤_PTP!$A271,0),"")</f>
        <v>１００Ｔ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299</v>
      </c>
      <c r="B272" s="27">
        <f t="shared" si="9"/>
        <v>268</v>
      </c>
      <c r="C272" s="27">
        <f ca="1">IFERROR(OFFSET(錠剤!C$4,錠剤_PTP!$A272,0),"")</f>
        <v>452</v>
      </c>
      <c r="D272" s="27" t="str">
        <f ca="1">IFERROR(OFFSET(錠剤!D$4,錠剤_PTP!$A272,0),"")</f>
        <v>ハイペン錠２００ｍｇ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300</v>
      </c>
      <c r="B273" s="27">
        <f t="shared" si="9"/>
        <v>269</v>
      </c>
      <c r="C273" s="27">
        <f ca="1">IFERROR(OFFSET(錠剤!C$4,錠剤_PTP!$A273,0),"")</f>
        <v>453</v>
      </c>
      <c r="D273" s="27" t="str">
        <f ca="1">IFERROR(OFFSET(錠剤!D$4,錠剤_PTP!$A273,0),"")</f>
        <v>パキシルＣＲ錠１２．５ｍｇ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１４０Ｔ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301</v>
      </c>
      <c r="B274" s="27">
        <f t="shared" si="9"/>
        <v>270</v>
      </c>
      <c r="C274" s="27">
        <f ca="1">IFERROR(OFFSET(錠剤!C$4,錠剤_PTP!$A274,0),"")</f>
        <v>454</v>
      </c>
      <c r="D274" s="27" t="str">
        <f ca="1">IFERROR(OFFSET(錠剤!D$4,錠剤_PTP!$A274,0),"")</f>
        <v>パキシルＣＲ錠１２．５ｍｇ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バラ</v>
      </c>
      <c r="H274" s="27" t="str">
        <f ca="1">IFERROR(OFFSET(錠剤!H$4,錠剤_PTP!$A274,0),"")</f>
        <v>５００Ｔ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302</v>
      </c>
      <c r="B275" s="27">
        <f t="shared" si="9"/>
        <v>271</v>
      </c>
      <c r="C275" s="27">
        <f ca="1">IFERROR(OFFSET(錠剤!C$4,錠剤_PTP!$A275,0),"")</f>
        <v>463</v>
      </c>
      <c r="D275" s="27" t="str">
        <f ca="1">IFERROR(OFFSET(錠剤!D$4,錠剤_PTP!$A275,0),"")</f>
        <v>パロキセチンＯＤ錠１０ｍｇ「トーワ」</v>
      </c>
      <c r="E275" s="27">
        <f ca="1">IFERROR(OFFSET(錠剤!E$4,錠剤_PTP!$A275,0),"")</f>
        <v>2</v>
      </c>
      <c r="F275" s="27">
        <f ca="1">IFERROR(OFFSET(錠剤!F$4,錠剤_PTP!$A275,0),"")</f>
        <v>26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　＆　劇薬バラ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303</v>
      </c>
      <c r="B276" s="27">
        <f t="shared" si="9"/>
        <v>272</v>
      </c>
      <c r="C276" s="27">
        <f ca="1">IFERROR(OFFSET(錠剤!C$4,錠剤_PTP!$A276,0),"")</f>
        <v>464</v>
      </c>
      <c r="D276" s="27" t="str">
        <f ca="1">IFERROR(OFFSET(錠剤!D$4,錠剤_PTP!$A276,0),"")</f>
        <v>パロキセチンＯＤ錠１０ｍｇ「トーワ」</v>
      </c>
      <c r="E276" s="27">
        <f ca="1">IFERROR(OFFSET(錠剤!E$4,錠剤_PTP!$A276,0),"")</f>
        <v>2</v>
      </c>
      <c r="F276" s="27">
        <f ca="1">IFERROR(OFFSET(錠剤!F$4,錠剤_PTP!$A276,0),"")</f>
        <v>26</v>
      </c>
      <c r="G276" s="27" t="str">
        <f ca="1">IFERROR(OFFSET(錠剤!G$4,錠剤_PTP!$A276,0),"")</f>
        <v>バラ</v>
      </c>
      <c r="H276" s="27" t="str">
        <f ca="1">IFERROR(OFFSET(錠剤!H$4,錠剤_PTP!$A276,0),"")</f>
        <v>３００Ｔ</v>
      </c>
      <c r="I276" s="27" t="str">
        <f ca="1">IFERROR(OFFSET(錠剤!I$4,錠剤_PTP!$A276,0),"")</f>
        <v>錠</v>
      </c>
      <c r="J276" s="27" t="str">
        <f ca="1">IFERROR(OFFSET(錠剤!J$4,錠剤_PTP!$A276,0),"")</f>
        <v>調剤棚　＆　劇薬バラ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304</v>
      </c>
      <c r="B277" s="27">
        <f t="shared" si="9"/>
        <v>273</v>
      </c>
      <c r="C277" s="27">
        <f ca="1">IFERROR(OFFSET(錠剤!C$4,錠剤_PTP!$A277,0),"")</f>
        <v>466</v>
      </c>
      <c r="D277" s="27" t="str">
        <f ca="1">IFERROR(OFFSET(錠剤!D$4,錠剤_PTP!$A277,0),"")</f>
        <v>ハロペリドール錠０．７５ｍｇ「アメル」　　　　　　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バラ</v>
      </c>
      <c r="H277" s="27" t="str">
        <f ca="1">IFERROR(OFFSET(錠剤!H$4,錠剤_PTP!$A277,0),"")</f>
        <v>１０００Ｔ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305</v>
      </c>
      <c r="B278" s="27">
        <f t="shared" si="9"/>
        <v>274</v>
      </c>
      <c r="C278" s="27">
        <f ca="1">IFERROR(OFFSET(錠剤!C$4,錠剤_PTP!$A278,0),"")</f>
        <v>467</v>
      </c>
      <c r="D278" s="27" t="str">
        <f ca="1">IFERROR(OFFSET(錠剤!D$4,錠剤_PTP!$A278,0),"")</f>
        <v>ハロペリドール錠１．５ｍｇ「アメル」　　　　　　　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バラ</v>
      </c>
      <c r="H278" s="27" t="str">
        <f ca="1">IFERROR(OFFSET(錠剤!H$4,錠剤_PTP!$A278,0),"")</f>
        <v>１０００Ｔ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306</v>
      </c>
      <c r="B279" s="27">
        <f t="shared" si="9"/>
        <v>275</v>
      </c>
      <c r="C279" s="27">
        <f ca="1">IFERROR(OFFSET(錠剤!C$4,錠剤_PTP!$A279,0),"")</f>
        <v>468</v>
      </c>
      <c r="D279" s="27" t="str">
        <f ca="1">IFERROR(OFFSET(錠剤!D$4,錠剤_PTP!$A279,0),"")</f>
        <v>ハロペリドール錠１ｍｇ「アメル」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ＰＴＰ</v>
      </c>
      <c r="H279" s="27" t="str">
        <f ca="1">IFERROR(OFFSET(錠剤!H$4,錠剤_PTP!$A279,0),"")</f>
        <v>１００Ｔ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307</v>
      </c>
      <c r="B280" s="27">
        <f t="shared" si="9"/>
        <v>276</v>
      </c>
      <c r="C280" s="27">
        <f ca="1">IFERROR(OFFSET(錠剤!C$4,錠剤_PTP!$A280,0),"")</f>
        <v>469</v>
      </c>
      <c r="D280" s="27" t="str">
        <f ca="1">IFERROR(OFFSET(錠剤!D$4,錠剤_PTP!$A280,0),"")</f>
        <v>ハロペリドール錠１ｍｇ「アメル」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バラ</v>
      </c>
      <c r="H280" s="27" t="str">
        <f ca="1">IFERROR(OFFSET(錠剤!H$4,錠剤_PTP!$A280,0),"")</f>
        <v>１０００Ｔ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308</v>
      </c>
      <c r="B281" s="27">
        <f t="shared" si="9"/>
        <v>277</v>
      </c>
      <c r="C281" s="27">
        <f ca="1">IFERROR(OFFSET(錠剤!C$4,錠剤_PTP!$A281,0),"")</f>
        <v>470</v>
      </c>
      <c r="D281" s="27" t="str">
        <f ca="1">IFERROR(OFFSET(錠剤!D$4,錠剤_PTP!$A281,0),"")</f>
        <v>ハロペリドール錠３ｍｇ「アメル」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１０００Ｔ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309</v>
      </c>
      <c r="B282" s="27">
        <f t="shared" si="9"/>
        <v>278</v>
      </c>
      <c r="C282" s="27">
        <f ca="1">IFERROR(OFFSET(錠剤!C$4,錠剤_PTP!$A282,0),"")</f>
        <v>520</v>
      </c>
      <c r="D282" s="27" t="str">
        <f ca="1">IFERROR(OFFSET(錠剤!D$4,錠剤_PTP!$A282,0),"")</f>
        <v>ヒルナミン錠（５０ｍｇ）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311</v>
      </c>
      <c r="B283" s="27">
        <f t="shared" si="9"/>
        <v>279</v>
      </c>
      <c r="C283" s="27">
        <f ca="1">IFERROR(OFFSET(錠剤!C$4,錠剤_PTP!$A283,0),"")</f>
        <v>572</v>
      </c>
      <c r="D283" s="27" t="str">
        <f ca="1">IFERROR(OFFSET(錠剤!D$4,錠剤_PTP!$A283,0),"")</f>
        <v>ブロナンセリン錠２ｍｇ「ＤＳＰＢ」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ＰＴＰ</v>
      </c>
      <c r="H283" s="27" t="str">
        <f ca="1">IFERROR(OFFSET(錠剤!H$4,錠剤_PTP!$A283,0),"")</f>
        <v>１００Ｔ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312</v>
      </c>
      <c r="B284" s="27">
        <f t="shared" si="9"/>
        <v>280</v>
      </c>
      <c r="C284" s="27">
        <f ca="1">IFERROR(OFFSET(錠剤!C$4,錠剤_PTP!$A284,0),"")</f>
        <v>573</v>
      </c>
      <c r="D284" s="27" t="str">
        <f ca="1">IFERROR(OFFSET(錠剤!D$4,錠剤_PTP!$A284,0),"")</f>
        <v>ブロナンセリン錠４ｍｇ「ＤＳＰＢ」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313</v>
      </c>
      <c r="B285" s="27">
        <f t="shared" si="9"/>
        <v>281</v>
      </c>
      <c r="C285" s="27">
        <f ca="1">IFERROR(OFFSET(錠剤!C$4,錠剤_PTP!$A285,0),"")</f>
        <v>574</v>
      </c>
      <c r="D285" s="27" t="str">
        <f ca="1">IFERROR(OFFSET(錠剤!D$4,錠剤_PTP!$A285,0),"")</f>
        <v>ブロナンセリン錠４ｍｇ「ＤＳＰＢ」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314</v>
      </c>
      <c r="B286" s="27">
        <f t="shared" si="9"/>
        <v>282</v>
      </c>
      <c r="C286" s="27">
        <f ca="1">IFERROR(OFFSET(錠剤!C$4,錠剤_PTP!$A286,0),"")</f>
        <v>575</v>
      </c>
      <c r="D286" s="27" t="str">
        <f ca="1">IFERROR(OFFSET(錠剤!D$4,錠剤_PTP!$A286,0),"")</f>
        <v>ブロナンセリン錠８ｍｇ「ＤＳＰＢ」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ＰＴＰ</v>
      </c>
      <c r="H286" s="27" t="str">
        <f ca="1">IFERROR(OFFSET(錠剤!H$4,錠剤_PTP!$A286,0),"")</f>
        <v>１００Ｔ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315</v>
      </c>
      <c r="B287" s="27">
        <f t="shared" si="9"/>
        <v>283</v>
      </c>
      <c r="C287" s="27">
        <f ca="1">IFERROR(OFFSET(錠剤!C$4,錠剤_PTP!$A287,0),"")</f>
        <v>576</v>
      </c>
      <c r="D287" s="27" t="str">
        <f ca="1">IFERROR(OFFSET(錠剤!D$4,錠剤_PTP!$A287,0),"")</f>
        <v>ブロナンセリン錠８ｍｇ「ＤＳＰＢ」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317</v>
      </c>
      <c r="B288" s="27">
        <f t="shared" si="9"/>
        <v>284</v>
      </c>
      <c r="C288" s="27">
        <f ca="1">IFERROR(OFFSET(錠剤!C$4,錠剤_PTP!$A288,0),"")</f>
        <v>641</v>
      </c>
      <c r="D288" s="27" t="str">
        <f ca="1">IFERROR(OFFSET(錠剤!D$4,錠剤_PTP!$A288,0),"")</f>
        <v>ミノドロン酸錠５０ｍｇ「ＪＧ」</v>
      </c>
      <c r="E288" s="27">
        <f ca="1">IFERROR(OFFSET(錠剤!E$4,錠剤_PTP!$A288,0),"")</f>
        <v>2</v>
      </c>
      <c r="F288" s="27">
        <f ca="1">IFERROR(OFFSET(錠剤!F$4,錠剤_PTP!$A288,0),"")</f>
        <v>1</v>
      </c>
      <c r="G288" s="27" t="str">
        <f ca="1">IFERROR(OFFSET(錠剤!G$4,錠剤_PTP!$A288,0),"")</f>
        <v>ＰＴＰ</v>
      </c>
      <c r="H288" s="27" t="str">
        <f ca="1">IFERROR(OFFSET(錠剤!H$4,錠剤_PTP!$A288,0),"")</f>
        <v>２Ｔ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318</v>
      </c>
      <c r="B289" s="27">
        <f t="shared" si="9"/>
        <v>285</v>
      </c>
      <c r="C289" s="27">
        <f ca="1">IFERROR(OFFSET(錠剤!C$4,錠剤_PTP!$A289,0),"")</f>
        <v>642</v>
      </c>
      <c r="D289" s="27" t="str">
        <f ca="1">IFERROR(OFFSET(錠剤!D$4,錠剤_PTP!$A289,0),"")</f>
        <v>ミルタザピンＯＤ錠１５ｍｇ「サワイ」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319</v>
      </c>
      <c r="B290" s="27">
        <f t="shared" si="9"/>
        <v>286</v>
      </c>
      <c r="C290" s="27">
        <f ca="1">IFERROR(OFFSET(錠剤!C$4,錠剤_PTP!$A290,0),"")</f>
        <v>643</v>
      </c>
      <c r="D290" s="27" t="str">
        <f ca="1">IFERROR(OFFSET(錠剤!D$4,錠剤_PTP!$A290,0),"")</f>
        <v>ミルタザピンＯＤ錠１５ｍｇ「サワイ」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２００Ｔ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320</v>
      </c>
      <c r="B291" s="27">
        <f t="shared" si="9"/>
        <v>287</v>
      </c>
      <c r="C291" s="27">
        <f ca="1">IFERROR(OFFSET(錠剤!C$4,錠剤_PTP!$A291,0),"")</f>
        <v>651</v>
      </c>
      <c r="D291" s="27" t="str">
        <f ca="1">IFERROR(OFFSET(錠剤!D$4,錠剤_PTP!$A291,0),"")</f>
        <v>メトホルミン塩酸塩錠２５０ｍｇＭＴ「ＤＳＰＢ」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バラ</v>
      </c>
      <c r="H291" s="27" t="str">
        <f ca="1">IFERROR(OFFSET(錠剤!H$4,錠剤_PTP!$A291,0),"")</f>
        <v>５００Ｔ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321</v>
      </c>
      <c r="B292" s="27">
        <f t="shared" si="9"/>
        <v>288</v>
      </c>
      <c r="C292" s="27">
        <f ca="1">IFERROR(OFFSET(錠剤!C$4,錠剤_PTP!$A292,0),"")</f>
        <v>653</v>
      </c>
      <c r="D292" s="27" t="str">
        <f ca="1">IFERROR(OFFSET(錠剤!D$4,錠剤_PTP!$A292,0),"")</f>
        <v>メマンチン塩酸塩ＯＤ錠２０ｍｇ「ＤＳＥＰ」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ＰＴＰ</v>
      </c>
      <c r="H292" s="27" t="str">
        <f ca="1">IFERROR(OFFSET(錠剤!H$4,錠剤_PTP!$A292,0),"")</f>
        <v>５６Ｔ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322</v>
      </c>
      <c r="B293" s="27">
        <f t="shared" si="9"/>
        <v>289</v>
      </c>
      <c r="C293" s="27">
        <f ca="1">IFERROR(OFFSET(錠剤!C$4,錠剤_PTP!$A293,0),"")</f>
        <v>654</v>
      </c>
      <c r="D293" s="27" t="str">
        <f ca="1">IFERROR(OFFSET(錠剤!D$4,錠剤_PTP!$A293,0),"")</f>
        <v>メマンチン塩酸塩ＯＤ錠２０ｍｇ「ＤＳＥＰ」</v>
      </c>
      <c r="E293" s="27">
        <f ca="1">IFERROR(OFFSET(錠剤!E$4,錠剤_PTP!$A293,0),"")</f>
        <v>2</v>
      </c>
      <c r="F293" s="27">
        <f ca="1">IFERROR(OFFSET(錠剤!F$4,錠剤_PTP!$A293,0),"")</f>
        <v>26</v>
      </c>
      <c r="G293" s="27" t="str">
        <f ca="1">IFERROR(OFFSET(錠剤!G$4,錠剤_PTP!$A293,0),"")</f>
        <v>バラ</v>
      </c>
      <c r="H293" s="27" t="str">
        <f ca="1">IFERROR(OFFSET(錠剤!H$4,錠剤_PTP!$A293,0),"")</f>
        <v>１００Ｔ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　＆　劇薬バラ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323</v>
      </c>
      <c r="B294" s="27">
        <f t="shared" si="9"/>
        <v>290</v>
      </c>
      <c r="C294" s="27">
        <f ca="1">IFERROR(OFFSET(錠剤!C$4,錠剤_PTP!$A294,0),"")</f>
        <v>655</v>
      </c>
      <c r="D294" s="27" t="str">
        <f ca="1">IFERROR(OFFSET(錠剤!D$4,錠剤_PTP!$A294,0),"")</f>
        <v>メマンチン塩酸塩ＯＤ錠５ｍｇ「ＤＳＥＰ」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５６Ｔ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324</v>
      </c>
      <c r="B295" s="27">
        <f t="shared" si="9"/>
        <v>291</v>
      </c>
      <c r="C295" s="27">
        <f ca="1">IFERROR(OFFSET(錠剤!C$4,錠剤_PTP!$A295,0),"")</f>
        <v>656</v>
      </c>
      <c r="D295" s="27" t="str">
        <f ca="1">IFERROR(OFFSET(錠剤!D$4,錠剤_PTP!$A295,0),"")</f>
        <v>メマンチン塩酸塩ＯＤ錠５ｍｇ「ＤＳＥＰ」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１００Ｔ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326</v>
      </c>
      <c r="B296" s="27">
        <f t="shared" si="9"/>
        <v>292</v>
      </c>
      <c r="C296" s="27">
        <f ca="1">IFERROR(OFFSET(錠剤!C$4,錠剤_PTP!$A296,0),"")</f>
        <v>679</v>
      </c>
      <c r="D296" s="27" t="str">
        <f ca="1">IFERROR(OFFSET(錠剤!D$4,錠剤_PTP!$A296,0),"")</f>
        <v>ラツーダ錠２０ｍｇ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ＰＴＰ</v>
      </c>
      <c r="H296" s="27" t="str">
        <f ca="1">IFERROR(OFFSET(錠剤!H$4,錠剤_PTP!$A296,0),"")</f>
        <v>１００Ｔ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327</v>
      </c>
      <c r="B297" s="27">
        <f t="shared" si="9"/>
        <v>293</v>
      </c>
      <c r="C297" s="27">
        <f ca="1">IFERROR(OFFSET(錠剤!C$4,錠剤_PTP!$A297,0),"")</f>
        <v>680</v>
      </c>
      <c r="D297" s="27" t="str">
        <f ca="1">IFERROR(OFFSET(錠剤!D$4,錠剤_PTP!$A297,0),"")</f>
        <v>ラツーダ錠２０ｍｇ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バラ</v>
      </c>
      <c r="H297" s="27" t="str">
        <f ca="1">IFERROR(OFFSET(錠剤!H$4,錠剤_PTP!$A297,0),"")</f>
        <v>５００Ｔ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328</v>
      </c>
      <c r="B298" s="27">
        <f t="shared" si="9"/>
        <v>294</v>
      </c>
      <c r="C298" s="27">
        <f ca="1">IFERROR(OFFSET(錠剤!C$4,錠剤_PTP!$A298,0),"")</f>
        <v>681</v>
      </c>
      <c r="D298" s="27" t="str">
        <f ca="1">IFERROR(OFFSET(錠剤!D$4,錠剤_PTP!$A298,0),"")</f>
        <v>ラツーダ錠４０ｍｇ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ＰＴＰ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329</v>
      </c>
      <c r="B299" s="27">
        <f t="shared" si="9"/>
        <v>295</v>
      </c>
      <c r="C299" s="27">
        <f ca="1">IFERROR(OFFSET(錠剤!C$4,錠剤_PTP!$A299,0),"")</f>
        <v>682</v>
      </c>
      <c r="D299" s="27" t="str">
        <f ca="1">IFERROR(OFFSET(錠剤!D$4,錠剤_PTP!$A299,0),"")</f>
        <v>ラツーダ錠４０ｍｇ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バラ</v>
      </c>
      <c r="H299" s="27" t="str">
        <f ca="1">IFERROR(OFFSET(錠剤!H$4,錠剤_PTP!$A299,0),"")</f>
        <v>５００Ｔ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330</v>
      </c>
      <c r="B300" s="27">
        <f t="shared" si="9"/>
        <v>296</v>
      </c>
      <c r="C300" s="27">
        <f ca="1">IFERROR(OFFSET(錠剤!C$4,錠剤_PTP!$A300,0),"")</f>
        <v>686</v>
      </c>
      <c r="D300" s="27" t="str">
        <f ca="1">IFERROR(OFFSET(錠剤!D$4,錠剤_PTP!$A300,0),"")</f>
        <v>ラモトリギン錠１００ｍｇ「トーワ」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ＰＴＰ</v>
      </c>
      <c r="H300" s="27" t="str">
        <f ca="1">IFERROR(OFFSET(錠剤!H$4,錠剤_PTP!$A300,0),"")</f>
        <v>１４０Ｔ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331</v>
      </c>
      <c r="B301" s="27">
        <f t="shared" si="9"/>
        <v>297</v>
      </c>
      <c r="C301" s="27">
        <f ca="1">IFERROR(OFFSET(錠剤!C$4,錠剤_PTP!$A301,0),"")</f>
        <v>687</v>
      </c>
      <c r="D301" s="27" t="str">
        <f ca="1">IFERROR(OFFSET(錠剤!D$4,錠剤_PTP!$A301,0),"")</f>
        <v>ラモトリギン錠１００ｍｇ「トーワ」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バラ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332</v>
      </c>
      <c r="B302" s="27">
        <f t="shared" si="9"/>
        <v>298</v>
      </c>
      <c r="C302" s="27">
        <f ca="1">IFERROR(OFFSET(錠剤!C$4,錠剤_PTP!$A302,0),"")</f>
        <v>688</v>
      </c>
      <c r="D302" s="27" t="str">
        <f ca="1">IFERROR(OFFSET(錠剤!D$4,錠剤_PTP!$A302,0),"")</f>
        <v>ラモトリギン錠２５ｍｇ「トーワ」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ＰＴＰ</v>
      </c>
      <c r="H302" s="27" t="str">
        <f ca="1">IFERROR(OFFSET(錠剤!H$4,錠剤_PTP!$A302,0),"")</f>
        <v>１４０Ｔ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333</v>
      </c>
      <c r="B303" s="27">
        <f t="shared" si="9"/>
        <v>299</v>
      </c>
      <c r="C303" s="27">
        <f ca="1">IFERROR(OFFSET(錠剤!C$4,錠剤_PTP!$A303,0),"")</f>
        <v>689</v>
      </c>
      <c r="D303" s="27" t="str">
        <f ca="1">IFERROR(OFFSET(錠剤!D$4,錠剤_PTP!$A303,0),"")</f>
        <v>ラモトリギン錠２５ｍｇ「トーワ」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バラ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334</v>
      </c>
      <c r="B304" s="27">
        <f t="shared" si="9"/>
        <v>300</v>
      </c>
      <c r="C304" s="27">
        <f ca="1">IFERROR(OFFSET(錠剤!C$4,錠剤_PTP!$A304,0),"")</f>
        <v>701</v>
      </c>
      <c r="D304" s="27" t="str">
        <f ca="1">IFERROR(OFFSET(錠剤!D$4,錠剤_PTP!$A304,0),"")</f>
        <v>リスパダール錠１ｍｇ　　　　　　　　　　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ＰＴＰ</v>
      </c>
      <c r="H304" s="27" t="str">
        <f ca="1">IFERROR(OFFSET(錠剤!H$4,錠剤_PTP!$A304,0),"")</f>
        <v>１００Ｔ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335</v>
      </c>
      <c r="B305" s="27">
        <f t="shared" si="9"/>
        <v>301</v>
      </c>
      <c r="C305" s="27">
        <f ca="1">IFERROR(OFFSET(錠剤!C$4,錠剤_PTP!$A305,0),"")</f>
        <v>702</v>
      </c>
      <c r="D305" s="27" t="str">
        <f ca="1">IFERROR(OFFSET(錠剤!D$4,錠剤_PTP!$A305,0),"")</f>
        <v>リスパダール錠１ｍｇ　　　　　　　　　　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バラ</v>
      </c>
      <c r="H305" s="27" t="str">
        <f ca="1">IFERROR(OFFSET(錠剤!H$4,錠剤_PTP!$A305,0),"")</f>
        <v>１０００Ｔ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336</v>
      </c>
      <c r="B306" s="27">
        <f t="shared" si="9"/>
        <v>302</v>
      </c>
      <c r="C306" s="27">
        <f ca="1">IFERROR(OFFSET(錠剤!C$4,錠剤_PTP!$A306,0),"")</f>
        <v>703</v>
      </c>
      <c r="D306" s="27" t="str">
        <f ca="1">IFERROR(OFFSET(錠剤!D$4,錠剤_PTP!$A306,0),"")</f>
        <v>リスパダール錠２ｍｇ　　　　　　　　　　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ＰＴＰ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337</v>
      </c>
      <c r="B307" s="27">
        <f t="shared" si="9"/>
        <v>303</v>
      </c>
      <c r="C307" s="27">
        <f ca="1">IFERROR(OFFSET(錠剤!C$4,錠剤_PTP!$A307,0),"")</f>
        <v>704</v>
      </c>
      <c r="D307" s="27" t="str">
        <f ca="1">IFERROR(OFFSET(錠剤!D$4,錠剤_PTP!$A307,0),"")</f>
        <v>リスパダール錠２ｍｇ　　　　　　　　　　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バラ</v>
      </c>
      <c r="H307" s="27" t="str">
        <f ca="1">IFERROR(OFFSET(錠剤!H$4,錠剤_PTP!$A307,0),"")</f>
        <v>１０００Ｔ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338</v>
      </c>
      <c r="B308" s="27">
        <f t="shared" si="9"/>
        <v>304</v>
      </c>
      <c r="C308" s="27">
        <f ca="1">IFERROR(OFFSET(錠剤!C$4,錠剤_PTP!$A308,0),"")</f>
        <v>705</v>
      </c>
      <c r="D308" s="27" t="str">
        <f ca="1">IFERROR(OFFSET(錠剤!D$4,錠剤_PTP!$A308,0),"")</f>
        <v>リスパダール錠３ｍｇ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ＰＴＰ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339</v>
      </c>
      <c r="B309" s="27">
        <f t="shared" si="9"/>
        <v>305</v>
      </c>
      <c r="C309" s="27">
        <f ca="1">IFERROR(OFFSET(錠剤!C$4,錠剤_PTP!$A309,0),"")</f>
        <v>706</v>
      </c>
      <c r="D309" s="27" t="str">
        <f ca="1">IFERROR(OFFSET(錠剤!D$4,錠剤_PTP!$A309,0),"")</f>
        <v>リスパダール錠３ｍｇ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バラ</v>
      </c>
      <c r="H309" s="27" t="str">
        <f ca="1">IFERROR(OFFSET(錠剤!H$4,錠剤_PTP!$A309,0),"")</f>
        <v>１０００Ｔ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340</v>
      </c>
      <c r="B310" s="27">
        <f t="shared" si="9"/>
        <v>306</v>
      </c>
      <c r="C310" s="27">
        <f ca="1">IFERROR(OFFSET(錠剤!C$4,錠剤_PTP!$A310,0),"")</f>
        <v>710</v>
      </c>
      <c r="D310" s="27" t="str">
        <f ca="1">IFERROR(OFFSET(錠剤!D$4,錠剤_PTP!$A310,0),"")</f>
        <v>リスペリドンＯＤ錠０．５ｍｇ「アメル」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ＰＴＰ</v>
      </c>
      <c r="H310" s="27" t="str">
        <f ca="1">IFERROR(OFFSET(錠剤!H$4,錠剤_PTP!$A310,0),"")</f>
        <v>１００Ｔ</v>
      </c>
      <c r="I310" s="27" t="str">
        <f ca="1">IFERROR(OFFSET(錠剤!I$4,錠剤_PTP!$A310,0),"")</f>
        <v/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341</v>
      </c>
      <c r="B311" s="27">
        <f t="shared" si="9"/>
        <v>307</v>
      </c>
      <c r="C311" s="27">
        <f ca="1">IFERROR(OFFSET(錠剤!C$4,錠剤_PTP!$A311,0),"")</f>
        <v>711</v>
      </c>
      <c r="D311" s="27" t="str">
        <f ca="1">IFERROR(OFFSET(錠剤!D$4,錠剤_PTP!$A311,0),"")</f>
        <v>リスペリドンＯＤ錠０．５ｍｇ「アメル」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バラ</v>
      </c>
      <c r="H311" s="27" t="str">
        <f ca="1">IFERROR(OFFSET(錠剤!H$4,錠剤_PTP!$A311,0),"")</f>
        <v>５００Ｔ</v>
      </c>
      <c r="I311" s="27" t="str">
        <f ca="1">IFERROR(OFFSET(錠剤!I$4,錠剤_PTP!$A311,0),"")</f>
        <v/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342</v>
      </c>
      <c r="B312" s="27">
        <f t="shared" si="9"/>
        <v>308</v>
      </c>
      <c r="C312" s="27">
        <f ca="1">IFERROR(OFFSET(錠剤!C$4,錠剤_PTP!$A312,0),"")</f>
        <v>712</v>
      </c>
      <c r="D312" s="27" t="str">
        <f ca="1">IFERROR(OFFSET(錠剤!D$4,錠剤_PTP!$A312,0),"")</f>
        <v>リスペリドンＯＤ錠１ｍｇ「アメル」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ＰＴＰ</v>
      </c>
      <c r="H312" s="27" t="str">
        <f ca="1">IFERROR(OFFSET(錠剤!H$4,錠剤_PTP!$A312,0),"")</f>
        <v>１００Ｔ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343</v>
      </c>
      <c r="B313" s="27">
        <f t="shared" si="9"/>
        <v>309</v>
      </c>
      <c r="C313" s="27">
        <f ca="1">IFERROR(OFFSET(錠剤!C$4,錠剤_PTP!$A313,0),"")</f>
        <v>713</v>
      </c>
      <c r="D313" s="27" t="str">
        <f ca="1">IFERROR(OFFSET(錠剤!D$4,錠剤_PTP!$A313,0),"")</f>
        <v>リスペリドンＯＤ錠１ｍｇ「アメル」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バラ</v>
      </c>
      <c r="H313" s="27" t="str">
        <f ca="1">IFERROR(OFFSET(錠剤!H$4,錠剤_PTP!$A313,0),"")</f>
        <v>５００Ｔ</v>
      </c>
      <c r="I313" s="27" t="str">
        <f ca="1">IFERROR(OFFSET(錠剤!I$4,錠剤_PTP!$A313,0),"")</f>
        <v/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344</v>
      </c>
      <c r="B314" s="27">
        <f t="shared" si="9"/>
        <v>310</v>
      </c>
      <c r="C314" s="27">
        <f ca="1">IFERROR(OFFSET(錠剤!C$4,錠剤_PTP!$A314,0),"")</f>
        <v>714</v>
      </c>
      <c r="D314" s="27" t="str">
        <f ca="1">IFERROR(OFFSET(錠剤!D$4,錠剤_PTP!$A314,0),"")</f>
        <v>リスペリドンＯＤ錠２ｍｇ「アメル」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ＰＴＰ</v>
      </c>
      <c r="H314" s="27" t="str">
        <f ca="1">IFERROR(OFFSET(錠剤!H$4,錠剤_PTP!$A314,0),"")</f>
        <v>１００Ｔ</v>
      </c>
      <c r="I314" s="27" t="str">
        <f ca="1">IFERROR(OFFSET(錠剤!I$4,錠剤_PTP!$A314,0),"")</f>
        <v/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345</v>
      </c>
      <c r="B315" s="27">
        <f t="shared" si="9"/>
        <v>311</v>
      </c>
      <c r="C315" s="27">
        <f ca="1">IFERROR(OFFSET(錠剤!C$4,錠剤_PTP!$A315,0),"")</f>
        <v>715</v>
      </c>
      <c r="D315" s="27" t="str">
        <f ca="1">IFERROR(OFFSET(錠剤!D$4,錠剤_PTP!$A315,0),"")</f>
        <v>リスペリドンＯＤ錠２ｍｇ「アメル」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バラ</v>
      </c>
      <c r="H315" s="27" t="str">
        <f ca="1">IFERROR(OFFSET(錠剤!H$4,錠剤_PTP!$A315,0),"")</f>
        <v>５００Ｔ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346</v>
      </c>
      <c r="B316" s="27">
        <f t="shared" si="9"/>
        <v>312</v>
      </c>
      <c r="C316" s="27">
        <f ca="1">IFERROR(OFFSET(錠剤!C$4,錠剤_PTP!$A316,0),"")</f>
        <v>716</v>
      </c>
      <c r="D316" s="27" t="str">
        <f ca="1">IFERROR(OFFSET(錠剤!D$4,錠剤_PTP!$A316,0),"")</f>
        <v>リスペリドンＯＤ錠３ｍｇ「アメル」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ＰＴＰ</v>
      </c>
      <c r="H316" s="27" t="str">
        <f ca="1">IFERROR(OFFSET(錠剤!H$4,錠剤_PTP!$A316,0),"")</f>
        <v>１００Ｔ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347</v>
      </c>
      <c r="B317" s="27">
        <f t="shared" si="9"/>
        <v>313</v>
      </c>
      <c r="C317" s="27">
        <f ca="1">IFERROR(OFFSET(錠剤!C$4,錠剤_PTP!$A317,0),"")</f>
        <v>717</v>
      </c>
      <c r="D317" s="27" t="str">
        <f ca="1">IFERROR(OFFSET(錠剤!D$4,錠剤_PTP!$A317,0),"")</f>
        <v>リスペリドンＯＤ錠３ｍｇ「アメル」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バラ</v>
      </c>
      <c r="H317" s="27" t="str">
        <f ca="1">IFERROR(OFFSET(錠剤!H$4,錠剤_PTP!$A317,0),"")</f>
        <v>５００Ｔ</v>
      </c>
      <c r="I317" s="27" t="str">
        <f ca="1">IFERROR(OFFSET(錠剤!I$4,錠剤_PTP!$A317,0),"")</f>
        <v/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348</v>
      </c>
      <c r="B318" s="27">
        <f t="shared" si="9"/>
        <v>314</v>
      </c>
      <c r="C318" s="27">
        <f ca="1">IFERROR(OFFSET(錠剤!C$4,錠剤_PTP!$A318,0),"")</f>
        <v>719</v>
      </c>
      <c r="D318" s="27" t="str">
        <f ca="1">IFERROR(OFFSET(錠剤!D$4,錠剤_PTP!$A318,0),"")</f>
        <v>リスペリドン錠０．５ｍｇ「アメル」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ＰＴＰ</v>
      </c>
      <c r="H318" s="27" t="str">
        <f ca="1">IFERROR(OFFSET(錠剤!H$4,錠剤_PTP!$A318,0),"")</f>
        <v>１００Ｔ</v>
      </c>
      <c r="I318" s="27" t="str">
        <f ca="1">IFERROR(OFFSET(錠剤!I$4,錠剤_PTP!$A318,0),"")</f>
        <v>錠</v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349</v>
      </c>
      <c r="B319" s="27">
        <f t="shared" si="9"/>
        <v>315</v>
      </c>
      <c r="C319" s="27">
        <f ca="1">IFERROR(OFFSET(錠剤!C$4,錠剤_PTP!$A319,0),"")</f>
        <v>720</v>
      </c>
      <c r="D319" s="27" t="str">
        <f ca="1">IFERROR(OFFSET(錠剤!D$4,錠剤_PTP!$A319,0),"")</f>
        <v>リスペリドン錠１ｍｇ「アメル」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>錠</v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350</v>
      </c>
      <c r="B320" s="27">
        <f t="shared" si="9"/>
        <v>316</v>
      </c>
      <c r="C320" s="27">
        <f ca="1">IFERROR(OFFSET(錠剤!C$4,錠剤_PTP!$A320,0),"")</f>
        <v>743</v>
      </c>
      <c r="D320" s="27" t="str">
        <f ca="1">IFERROR(OFFSET(錠剤!D$4,錠剤_PTP!$A320,0),"")</f>
        <v>ルーラン錠４ｍｇ　　　　　　　　　　　　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ＰＴＰ</v>
      </c>
      <c r="H320" s="27" t="str">
        <f ca="1">IFERROR(OFFSET(錠剤!H$4,錠剤_PTP!$A320,0),"")</f>
        <v>１００Ｔ　　　　</v>
      </c>
      <c r="I320" s="27" t="str">
        <f ca="1">IFERROR(OFFSET(錠剤!I$4,錠剤_PTP!$A320,0),"")</f>
        <v>錠</v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351</v>
      </c>
      <c r="B321" s="27">
        <f t="shared" si="9"/>
        <v>317</v>
      </c>
      <c r="C321" s="27">
        <f ca="1">IFERROR(OFFSET(錠剤!C$4,錠剤_PTP!$A321,0),"")</f>
        <v>744</v>
      </c>
      <c r="D321" s="27" t="str">
        <f ca="1">IFERROR(OFFSET(錠剤!D$4,錠剤_PTP!$A321,0),"")</f>
        <v>ルーラン錠４ｍｇ　　　　　　　　　　　　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バラ</v>
      </c>
      <c r="H321" s="27" t="str">
        <f ca="1">IFERROR(OFFSET(錠剤!H$4,錠剤_PTP!$A321,0),"")</f>
        <v>１０００Ｔ</v>
      </c>
      <c r="I321" s="27" t="str">
        <f ca="1">IFERROR(OFFSET(錠剤!I$4,錠剤_PTP!$A321,0),"")</f>
        <v>錠</v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352</v>
      </c>
      <c r="B322" s="27">
        <f t="shared" si="9"/>
        <v>318</v>
      </c>
      <c r="C322" s="27">
        <f ca="1">IFERROR(OFFSET(錠剤!C$4,錠剤_PTP!$A322,0),"")</f>
        <v>745</v>
      </c>
      <c r="D322" s="27" t="str">
        <f ca="1">IFERROR(OFFSET(錠剤!D$4,錠剤_PTP!$A322,0),"")</f>
        <v>ルーラン錠８ｍｇ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１０００Ｔ</v>
      </c>
      <c r="I322" s="27" t="str">
        <f ca="1">IFERROR(OFFSET(錠剤!I$4,錠剤_PTP!$A322,0),"")</f>
        <v>錠</v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353</v>
      </c>
      <c r="B323" s="27">
        <f t="shared" si="9"/>
        <v>319</v>
      </c>
      <c r="C323" s="27">
        <f ca="1">IFERROR(OFFSET(錠剤!C$4,錠剤_PTP!$A323,0),"")</f>
        <v>746</v>
      </c>
      <c r="D323" s="27" t="str">
        <f ca="1">IFERROR(OFFSET(錠剤!D$4,錠剤_PTP!$A323,0),"")</f>
        <v>ルーラン錠８ｍｇ　　　　　　　　　　　　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354</v>
      </c>
      <c r="B324" s="27">
        <f t="shared" si="9"/>
        <v>320</v>
      </c>
      <c r="C324" s="27">
        <f ca="1">IFERROR(OFFSET(錠剤!C$4,錠剤_PTP!$A324,0),"")</f>
        <v>747</v>
      </c>
      <c r="D324" s="27" t="str">
        <f ca="1">IFERROR(OFFSET(錠剤!D$4,錠剤_PTP!$A324,0),"")</f>
        <v>レキサルティＯＤ錠０．５ｍｇ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355</v>
      </c>
      <c r="B325" s="27">
        <f t="shared" si="9"/>
        <v>321</v>
      </c>
      <c r="C325" s="27">
        <f ca="1">IFERROR(OFFSET(錠剤!C$4,錠剤_PTP!$A325,0),"")</f>
        <v>748</v>
      </c>
      <c r="D325" s="27" t="str">
        <f ca="1">IFERROR(OFFSET(錠剤!D$4,錠剤_PTP!$A325,0),"")</f>
        <v>レキサルティＯＤ錠０．５ｍｇ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バラ</v>
      </c>
      <c r="H325" s="27" t="str">
        <f ca="1">IFERROR(OFFSET(錠剤!H$4,錠剤_PTP!$A325,0),"")</f>
        <v>５００Ｔ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356</v>
      </c>
      <c r="B326" s="27">
        <f t="shared" si="9"/>
        <v>322</v>
      </c>
      <c r="C326" s="27">
        <f ca="1">IFERROR(OFFSET(錠剤!C$4,錠剤_PTP!$A326,0),"")</f>
        <v>749</v>
      </c>
      <c r="D326" s="27" t="str">
        <f ca="1">IFERROR(OFFSET(錠剤!D$4,錠剤_PTP!$A326,0),"")</f>
        <v>レキサルティＯＤ錠１ｍｇ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ＰＴＰ</v>
      </c>
      <c r="H326" s="27" t="str">
        <f ca="1">IFERROR(OFFSET(錠剤!H$4,錠剤_PTP!$A326,0),"")</f>
        <v>１００Ｔ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357</v>
      </c>
      <c r="B327" s="27">
        <f t="shared" ref="B327:B390" si="11">B326+1</f>
        <v>323</v>
      </c>
      <c r="C327" s="27">
        <f ca="1">IFERROR(OFFSET(錠剤!C$4,錠剤_PTP!$A327,0),"")</f>
        <v>750</v>
      </c>
      <c r="D327" s="27" t="str">
        <f ca="1">IFERROR(OFFSET(錠剤!D$4,錠剤_PTP!$A327,0),"")</f>
        <v>レキサルティＯＤ錠１ｍｇ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５００Ｔ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358</v>
      </c>
      <c r="B328" s="27">
        <f t="shared" si="11"/>
        <v>324</v>
      </c>
      <c r="C328" s="27">
        <f ca="1">IFERROR(OFFSET(錠剤!C$4,錠剤_PTP!$A328,0),"")</f>
        <v>751</v>
      </c>
      <c r="D328" s="27" t="str">
        <f ca="1">IFERROR(OFFSET(錠剤!D$4,錠剤_PTP!$A328,0),"")</f>
        <v>レキサルティＯＤ錠２ｍｇ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359</v>
      </c>
      <c r="B329" s="27">
        <f t="shared" si="11"/>
        <v>325</v>
      </c>
      <c r="C329" s="27">
        <f ca="1">IFERROR(OFFSET(錠剤!C$4,錠剤_PTP!$A329,0),"")</f>
        <v>752</v>
      </c>
      <c r="D329" s="27" t="str">
        <f ca="1">IFERROR(OFFSET(錠剤!D$4,錠剤_PTP!$A329,0),"")</f>
        <v>レキサルティＯＤ錠２ｍｇ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バラ</v>
      </c>
      <c r="H329" s="27" t="str">
        <f ca="1">IFERROR(OFFSET(錠剤!H$4,錠剤_PTP!$A329,0),"")</f>
        <v>５００Ｔ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360</v>
      </c>
      <c r="B330" s="27">
        <f t="shared" si="11"/>
        <v>326</v>
      </c>
      <c r="C330" s="27">
        <f ca="1">IFERROR(OFFSET(錠剤!C$4,錠剤_PTP!$A330,0),"")</f>
        <v>788</v>
      </c>
      <c r="D330" s="27" t="str">
        <f ca="1">IFERROR(OFFSET(錠剤!D$4,錠剤_PTP!$A330,0),"")</f>
        <v>ロドピン錠２５ｍｇ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ＰＴＰ</v>
      </c>
      <c r="H330" s="27" t="str">
        <f ca="1">IFERROR(OFFSET(錠剤!H$4,錠剤_PTP!$A330,0),"")</f>
        <v>１００Ｔ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361</v>
      </c>
      <c r="B331" s="27">
        <f t="shared" si="11"/>
        <v>327</v>
      </c>
      <c r="C331" s="27">
        <f ca="1">IFERROR(OFFSET(錠剤!C$4,錠剤_PTP!$A331,0),"")</f>
        <v>789</v>
      </c>
      <c r="D331" s="27" t="str">
        <f ca="1">IFERROR(OFFSET(錠剤!D$4,錠剤_PTP!$A331,0),"")</f>
        <v>ロドピン錠２５ｍｇ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バラ</v>
      </c>
      <c r="H331" s="27" t="str">
        <f ca="1">IFERROR(OFFSET(錠剤!H$4,錠剤_PTP!$A331,0),"")</f>
        <v>１０００Ｔ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362</v>
      </c>
      <c r="B332" s="27">
        <f t="shared" si="11"/>
        <v>328</v>
      </c>
      <c r="C332" s="27">
        <f ca="1">IFERROR(OFFSET(錠剤!C$4,錠剤_PTP!$A332,0),"")</f>
        <v>790</v>
      </c>
      <c r="D332" s="27" t="str">
        <f ca="1">IFERROR(OFFSET(錠剤!D$4,錠剤_PTP!$A332,0),"")</f>
        <v>ロドピン錠５０ｍｇ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ＰＴＰ</v>
      </c>
      <c r="H332" s="27" t="str">
        <f ca="1">IFERROR(OFFSET(錠剤!H$4,錠剤_PTP!$A332,0),"")</f>
        <v>１００Ｔ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363</v>
      </c>
      <c r="B333" s="27">
        <f t="shared" si="11"/>
        <v>329</v>
      </c>
      <c r="C333" s="27">
        <f ca="1">IFERROR(OFFSET(錠剤!C$4,錠剤_PTP!$A333,0),"")</f>
        <v>791</v>
      </c>
      <c r="D333" s="27" t="str">
        <f ca="1">IFERROR(OFFSET(錠剤!D$4,錠剤_PTP!$A333,0),"")</f>
        <v>ロドピン錠５０ｍｇ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バラ</v>
      </c>
      <c r="H333" s="27" t="str">
        <f ca="1">IFERROR(OFFSET(錠剤!H$4,錠剤_PTP!$A333,0),"")</f>
        <v>１０００Ｔ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364</v>
      </c>
      <c r="B334" s="27">
        <f t="shared" si="11"/>
        <v>330</v>
      </c>
      <c r="C334" s="27">
        <f ca="1">IFERROR(OFFSET(錠剤!C$4,錠剤_PTP!$A334,0),"")</f>
        <v>824</v>
      </c>
      <c r="D334" s="27" t="str">
        <f ca="1">IFERROR(OFFSET(錠剤!D$4,錠剤_PTP!$A334,0),"")</f>
        <v>炭酸リチウム錠１００ｍｇ「大正」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ＰＴＰ</v>
      </c>
      <c r="H334" s="27" t="str">
        <f ca="1">IFERROR(OFFSET(錠剤!H$4,錠剤_PTP!$A334,0),"")</f>
        <v>１００Ｔ　　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365</v>
      </c>
      <c r="B335" s="27">
        <f t="shared" si="11"/>
        <v>331</v>
      </c>
      <c r="C335" s="27">
        <f ca="1">IFERROR(OFFSET(錠剤!C$4,錠剤_PTP!$A335,0),"")</f>
        <v>825</v>
      </c>
      <c r="D335" s="27" t="str">
        <f ca="1">IFERROR(OFFSET(錠剤!D$4,錠剤_PTP!$A335,0),"")</f>
        <v>炭酸リチウム錠１００ｍｇ「大正」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バラ</v>
      </c>
      <c r="H335" s="27" t="str">
        <f ca="1">IFERROR(OFFSET(錠剤!H$4,錠剤_PTP!$A335,0),"")</f>
        <v>１０００Ｔ　　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366</v>
      </c>
      <c r="B336" s="27">
        <f t="shared" si="11"/>
        <v>332</v>
      </c>
      <c r="C336" s="27">
        <f ca="1">IFERROR(OFFSET(錠剤!C$4,錠剤_PTP!$A336,0),"")</f>
        <v>826</v>
      </c>
      <c r="D336" s="27" t="str">
        <f ca="1">IFERROR(OFFSET(錠剤!D$4,錠剤_PTP!$A336,0),"")</f>
        <v>炭酸リチウム錠２００ｍｇ「大正」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ＰＴＰ</v>
      </c>
      <c r="H336" s="27" t="str">
        <f ca="1">IFERROR(OFFSET(錠剤!H$4,錠剤_PTP!$A336,0),"")</f>
        <v>１００Ｔ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367</v>
      </c>
      <c r="B337" s="27">
        <f t="shared" si="11"/>
        <v>333</v>
      </c>
      <c r="C337" s="27">
        <f ca="1">IFERROR(OFFSET(錠剤!C$4,錠剤_PTP!$A337,0),"")</f>
        <v>827</v>
      </c>
      <c r="D337" s="27" t="str">
        <f ca="1">IFERROR(OFFSET(錠剤!D$4,錠剤_PTP!$A337,0),"")</f>
        <v>炭酸リチウム錠２００ｍｇ「大正」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バラ</v>
      </c>
      <c r="H337" s="27" t="str">
        <f ca="1">IFERROR(OFFSET(錠剤!H$4,錠剤_PTP!$A337,0),"")</f>
        <v>１０００Ｔ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(ISNUMBER(SEARCH("調剤棚", 錠剤!$J$5:$J$999))),
      ROW(A334)
   ),
"")-4</f>
        <v>#VALUE!</v>
      </c>
      <c r="B338" s="27">
        <f t="shared" si="11"/>
        <v>334</v>
      </c>
      <c r="C338" s="27" t="str">
        <f ca="1">IFERROR(OFFSET(錠剤!C$4,錠剤_PTP!$A338,0),"")</f>
        <v/>
      </c>
      <c r="D338" s="27" t="str">
        <f ca="1">IFERROR(OFFSET(錠剤!D$4,錠剤_PTP!$A338,0),"")</f>
        <v/>
      </c>
      <c r="E338" s="27" t="str">
        <f ca="1">IFERROR(OFFSET(錠剤!E$4,錠剤_PTP!$A338,0),"")</f>
        <v/>
      </c>
      <c r="F338" s="27" t="str">
        <f ca="1">IFERROR(OFFSET(錠剤!F$4,錠剤_PTP!$A338,0),"")</f>
        <v/>
      </c>
      <c r="G338" s="27" t="str">
        <f ca="1">IFERROR(OFFSET(錠剤!G$4,錠剤_PTP!$A338,0),"")</f>
        <v/>
      </c>
      <c r="H338" s="27" t="str">
        <f ca="1">IFERROR(OFFSET(錠剤!H$4,錠剤_PTP!$A338,0),"")</f>
        <v/>
      </c>
      <c r="I338" s="27" t="str">
        <f ca="1">IFERROR(OFFSET(錠剤!I$4,錠剤_PTP!$A338,0),"")</f>
        <v/>
      </c>
      <c r="J338" s="27" t="str">
        <f ca="1">IFERROR(OFFSET(錠剤!J$4,錠剤_PTP!$A338,0),"")</f>
        <v/>
      </c>
      <c r="K338" s="65"/>
      <c r="L338" s="77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(ISNUMBER(SEARCH("調剤棚", 錠剤!$J$5:$J$999))),
      ROW(A335)
   ),
"")-4</f>
        <v>#VALUE!</v>
      </c>
      <c r="B339" s="27">
        <f t="shared" si="11"/>
        <v>335</v>
      </c>
      <c r="C339" s="27" t="str">
        <f ca="1">IFERROR(OFFSET(錠剤!C$4,錠剤_PTP!$A339,0),"")</f>
        <v/>
      </c>
      <c r="D339" s="27" t="str">
        <f ca="1">IFERROR(OFFSET(錠剤!D$4,錠剤_PTP!$A339,0),"")</f>
        <v/>
      </c>
      <c r="E339" s="27" t="str">
        <f ca="1">IFERROR(OFFSET(錠剤!E$4,錠剤_PTP!$A339,0),"")</f>
        <v/>
      </c>
      <c r="F339" s="27" t="str">
        <f ca="1">IFERROR(OFFSET(錠剤!F$4,錠剤_PTP!$A339,0),"")</f>
        <v/>
      </c>
      <c r="G339" s="27" t="str">
        <f ca="1">IFERROR(OFFSET(錠剤!G$4,錠剤_PTP!$A339,0),"")</f>
        <v/>
      </c>
      <c r="H339" s="27" t="str">
        <f ca="1">IFERROR(OFFSET(錠剤!H$4,錠剤_PTP!$A339,0),"")</f>
        <v/>
      </c>
      <c r="I339" s="27" t="str">
        <f ca="1">IFERROR(OFFSET(錠剤!I$4,錠剤_PTP!$A339,0),"")</f>
        <v/>
      </c>
      <c r="J339" s="27" t="str">
        <f ca="1">IFERROR(OFFSET(錠剤!J$4,錠剤_PTP!$A339,0),"")</f>
        <v/>
      </c>
      <c r="K339" s="65"/>
      <c r="L339" s="77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(ISNUMBER(SEARCH("調剤棚", 錠剤!$J$5:$J$999))),
      ROW(A336)
   ),
"")-4</f>
        <v>#VALUE!</v>
      </c>
      <c r="B340" s="27">
        <f t="shared" si="11"/>
        <v>336</v>
      </c>
      <c r="C340" s="27" t="str">
        <f ca="1">IFERROR(OFFSET(錠剤!C$4,錠剤_PTP!$A340,0),"")</f>
        <v/>
      </c>
      <c r="D340" s="27" t="str">
        <f ca="1">IFERROR(OFFSET(錠剤!D$4,錠剤_PTP!$A340,0),"")</f>
        <v/>
      </c>
      <c r="E340" s="27" t="str">
        <f ca="1">IFERROR(OFFSET(錠剤!E$4,錠剤_PTP!$A340,0),"")</f>
        <v/>
      </c>
      <c r="F340" s="27" t="str">
        <f ca="1">IFERROR(OFFSET(錠剤!F$4,錠剤_PTP!$A340,0),"")</f>
        <v/>
      </c>
      <c r="G340" s="27" t="str">
        <f ca="1">IFERROR(OFFSET(錠剤!G$4,錠剤_PTP!$A340,0),"")</f>
        <v/>
      </c>
      <c r="H340" s="27" t="str">
        <f ca="1">IFERROR(OFFSET(錠剤!H$4,錠剤_PTP!$A340,0),"")</f>
        <v/>
      </c>
      <c r="I340" s="27" t="str">
        <f ca="1">IFERROR(OFFSET(錠剤!I$4,錠剤_PTP!$A340,0),"")</f>
        <v/>
      </c>
      <c r="J340" s="27" t="str">
        <f ca="1">IFERROR(OFFSET(錠剤!J$4,錠剤_PTP!$A340,0),"")</f>
        <v/>
      </c>
      <c r="K340" s="65"/>
      <c r="L340" s="77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(ISNUMBER(SEARCH("調剤棚", 錠剤!$J$5:$J$999))),
      ROW(A337)
   ),
"")-4</f>
        <v>#VALUE!</v>
      </c>
      <c r="B341" s="27">
        <f t="shared" si="11"/>
        <v>337</v>
      </c>
      <c r="C341" s="27" t="str">
        <f ca="1">IFERROR(OFFSET(錠剤!C$4,錠剤_PTP!$A341,0),"")</f>
        <v/>
      </c>
      <c r="D341" s="27" t="str">
        <f ca="1">IFERROR(OFFSET(錠剤!D$4,錠剤_PTP!$A341,0),"")</f>
        <v/>
      </c>
      <c r="E341" s="27" t="str">
        <f ca="1">IFERROR(OFFSET(錠剤!E$4,錠剤_PTP!$A341,0),"")</f>
        <v/>
      </c>
      <c r="F341" s="27" t="str">
        <f ca="1">IFERROR(OFFSET(錠剤!F$4,錠剤_PTP!$A341,0),"")</f>
        <v/>
      </c>
      <c r="G341" s="27" t="str">
        <f ca="1">IFERROR(OFFSET(錠剤!G$4,錠剤_PTP!$A341,0),"")</f>
        <v/>
      </c>
      <c r="H341" s="27" t="str">
        <f ca="1">IFERROR(OFFSET(錠剤!H$4,錠剤_PTP!$A341,0),"")</f>
        <v/>
      </c>
      <c r="I341" s="27" t="str">
        <f ca="1">IFERROR(OFFSET(錠剤!I$4,錠剤_PTP!$A341,0),"")</f>
        <v/>
      </c>
      <c r="J341" s="27" t="str">
        <f ca="1">IFERROR(OFFSET(錠剤!J$4,錠剤_PTP!$A341,0),"")</f>
        <v/>
      </c>
      <c r="K341" s="65"/>
      <c r="L341" s="77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(ISNUMBER(SEARCH("調剤棚", 錠剤!$J$5:$J$999))),
      ROW(A338)
   ),
"")-4</f>
        <v>#VALUE!</v>
      </c>
      <c r="B342" s="27">
        <f t="shared" si="11"/>
        <v>338</v>
      </c>
      <c r="C342" s="27" t="str">
        <f ca="1">IFERROR(OFFSET(錠剤!C$4,錠剤_PTP!$A342,0),"")</f>
        <v/>
      </c>
      <c r="D342" s="27" t="str">
        <f ca="1">IFERROR(OFFSET(錠剤!D$4,錠剤_PTP!$A342,0),"")</f>
        <v/>
      </c>
      <c r="E342" s="27" t="str">
        <f ca="1">IFERROR(OFFSET(錠剤!E$4,錠剤_PTP!$A342,0),"")</f>
        <v/>
      </c>
      <c r="F342" s="27" t="str">
        <f ca="1">IFERROR(OFFSET(錠剤!F$4,錠剤_PTP!$A342,0),"")</f>
        <v/>
      </c>
      <c r="G342" s="27" t="str">
        <f ca="1">IFERROR(OFFSET(錠剤!G$4,錠剤_PTP!$A342,0),"")</f>
        <v/>
      </c>
      <c r="H342" s="27" t="str">
        <f ca="1">IFERROR(OFFSET(錠剤!H$4,錠剤_PTP!$A342,0),"")</f>
        <v/>
      </c>
      <c r="I342" s="27" t="str">
        <f ca="1">IFERROR(OFFSET(錠剤!I$4,錠剤_PTP!$A342,0),"")</f>
        <v/>
      </c>
      <c r="J342" s="27" t="str">
        <f ca="1">IFERROR(OFFSET(錠剤!J$4,錠剤_PTP!$A342,0),"")</f>
        <v/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13" sqref="O13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76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27</v>
      </c>
      <c r="D6" s="27" t="str">
        <f ca="1">IFERROR(OFFSET(錠剤!D$4,錠剤_バラ!$A6,0),"")</f>
        <v>アーチスト錠１．２５ｍｇ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１００Ｔ</v>
      </c>
      <c r="I6" s="27" t="str">
        <f ca="1">IFERROR(OFFSET(錠剤!I$4,錠剤_バラ!$A6,0),"")</f>
        <v>錠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4</v>
      </c>
      <c r="B7" s="27">
        <f t="shared" ref="B7:B70" si="1">B6+1</f>
        <v>3</v>
      </c>
      <c r="C7" s="27">
        <f ca="1">IFERROR(OFFSET(錠剤!C$4,錠剤_バラ!$A7,0),"")</f>
        <v>38</v>
      </c>
      <c r="D7" s="27" t="str">
        <f ca="1">IFERROR(OFFSET(錠剤!D$4,錠剤_バラ!$A7,0),"")</f>
        <v>アジルサルタンＯＤ錠２０ｍｇ「サワイ」</v>
      </c>
      <c r="E7" s="27">
        <f ca="1">IFERROR(OFFSET(錠剤!E$4,錠剤_バラ!$A7,0),"")</f>
        <v>0</v>
      </c>
      <c r="F7" s="27">
        <f ca="1">IFERROR(OFFSET(錠剤!F$4,錠剤_バラ!$A7,0),"")</f>
        <v>25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調剤棚　＆　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39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バラ</v>
      </c>
      <c r="H8" s="27" t="str">
        <f ca="1">IFERROR(OFFSET(錠剤!H$4,錠剤_バラ!$A8,0),"")</f>
        <v>２００Ｔ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43</v>
      </c>
      <c r="D9" s="27" t="str">
        <f ca="1">IFERROR(OFFSET(錠剤!D$4,錠剤_バラ!$A9,0),"")</f>
        <v>アスパラ－ＣＡ錠２００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ＰＴＰ</v>
      </c>
      <c r="H9" s="27" t="str">
        <f ca="1">IFERROR(OFFSET(錠剤!H$4,錠剤_バラ!$A9,0),"")</f>
        <v>１００Ｔ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44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バラ</v>
      </c>
      <c r="H10" s="27" t="str">
        <f ca="1">IFERROR(OFFSET(錠剤!H$4,錠剤_バラ!$A10,0),"")</f>
        <v>５００Ｔ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10</v>
      </c>
      <c r="B11" s="27">
        <f t="shared" si="1"/>
        <v>7</v>
      </c>
      <c r="C11" s="27">
        <f ca="1">IFERROR(OFFSET(錠剤!C$4,錠剤_バラ!$A11,0),"")</f>
        <v>56</v>
      </c>
      <c r="D11" s="27" t="str">
        <f ca="1">IFERROR(OFFSET(錠剤!D$4,錠剤_バラ!$A11,0),"")</f>
        <v>アタラックス錠２５ｍｇ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ＰＴＰ</v>
      </c>
      <c r="H11" s="27" t="str">
        <f ca="1">IFERROR(OFFSET(錠剤!H$4,錠剤_バラ!$A11,0),"")</f>
        <v>１００Ｔ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59</v>
      </c>
      <c r="D12" s="27" t="str">
        <f ca="1">IFERROR(OFFSET(錠剤!D$4,錠剤_バラ!$A12,0),"")</f>
        <v>アドナ錠３０ｍｇ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バラ</v>
      </c>
      <c r="H12" s="27" t="str">
        <f ca="1">IFERROR(OFFSET(錠剤!H$4,錠剤_バラ!$A12,0),"")</f>
        <v>５００Ｔ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67</v>
      </c>
      <c r="D13" s="27" t="str">
        <f ca="1">IFERROR(OFFSET(錠剤!D$4,錠剤_バラ!$A13,0),"")</f>
        <v>アトルバスタチンＯＤ錠１０ｍｇ「トーワ」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ＰＴＰ</v>
      </c>
      <c r="H13" s="27" t="str">
        <f ca="1">IFERROR(OFFSET(錠剤!H$4,錠剤_バラ!$A13,0),"")</f>
        <v>１００Ｔ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68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バラ</v>
      </c>
      <c r="H14" s="27" t="str">
        <f ca="1">IFERROR(OFFSET(錠剤!H$4,錠剤_バラ!$A14,0),"")</f>
        <v>３００Ｔ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74</v>
      </c>
      <c r="D15" s="27" t="str">
        <f ca="1">IFERROR(OFFSET(錠剤!D$4,錠剤_バラ!$A15,0),"")</f>
        <v>アマンタジン塩酸塩錠５０ｍｇ「杏林」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ＰＴＰ</v>
      </c>
      <c r="H15" s="27" t="str">
        <f ca="1">IFERROR(OFFSET(錠剤!H$4,錠剤_バラ!$A15,0),"")</f>
        <v>１００Ｔ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90</v>
      </c>
      <c r="D16" s="27" t="str">
        <f ca="1">IFERROR(OFFSET(錠剤!D$4,錠剤_バラ!$A16,0),"")</f>
        <v>アルダクトンＡ錠２５ｍｇ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バラ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98</v>
      </c>
      <c r="D17" s="27" t="str">
        <f ca="1">IFERROR(OFFSET(錠剤!D$4,錠剤_バラ!$A17,0),"")</f>
        <v>アロプリノール錠１００ｍｇ「サワイ」</v>
      </c>
      <c r="E17" s="27">
        <f ca="1">IFERROR(OFFSET(錠剤!E$4,錠剤_バラ!$A17,0),"")</f>
        <v>0</v>
      </c>
      <c r="F17" s="27">
        <f ca="1">IFERROR(OFFSET(錠剤!F$4,錠剤_バラ!$A17,0),"")</f>
        <v>25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１００Ｔ</v>
      </c>
      <c r="I17" s="27" t="str">
        <f ca="1">IFERROR(OFFSET(錠剤!I$4,錠剤_バラ!$A17,0),"")</f>
        <v>錠</v>
      </c>
      <c r="J17" s="27" t="str">
        <f ca="1">IFERROR(OFFSET(錠剤!J$4,錠剤_バラ!$A17,0),"")</f>
        <v>調剤棚　＆　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99</v>
      </c>
      <c r="D18" s="27" t="str">
        <f ca="1">IFERROR(OFFSET(錠剤!D$4,錠剤_バラ!$A18,0),"")</f>
        <v>アロプリノール錠１００ｍｇ「サワイ」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111</v>
      </c>
      <c r="D19" s="27" t="str">
        <f ca="1">IFERROR(OFFSET(錠剤!D$4,錠剤_バラ!$A19,0),"")</f>
        <v>イルベサルタン錠５０ｍｇ「サワイ」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112</v>
      </c>
      <c r="D20" s="27" t="str">
        <f ca="1">IFERROR(OFFSET(錠剤!D$4,錠剤_バラ!$A20,0),"")</f>
        <v>イルベサルタン錠５０ｍｇ「サワイ」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２００Ｔ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121</v>
      </c>
      <c r="D21" s="27" t="str">
        <f ca="1">IFERROR(OFFSET(錠剤!D$4,錠剤_バラ!$A21,0),"")</f>
        <v>ウルソデオキシコール酸錠１００ｍｇ「サワイ」</v>
      </c>
      <c r="E21" s="27">
        <f ca="1">IFERROR(OFFSET(錠剤!E$4,錠剤_バラ!$A21,0),"")</f>
        <v>0</v>
      </c>
      <c r="F21" s="27">
        <f ca="1">IFERROR(OFFSET(錠剤!F$4,錠剤_バラ!$A21,0),"")</f>
        <v>25</v>
      </c>
      <c r="G21" s="27" t="str">
        <f ca="1">IFERROR(OFFSET(錠剤!G$4,錠剤_バラ!$A21,0),"")</f>
        <v>バラ</v>
      </c>
      <c r="H21" s="27" t="str">
        <f ca="1">IFERROR(OFFSET(錠剤!H$4,錠剤_バラ!$A21,0),"")</f>
        <v>１０００Ｔ</v>
      </c>
      <c r="I21" s="27" t="str">
        <f ca="1">IFERROR(OFFSET(錠剤!I$4,錠剤_バラ!$A21,0),"")</f>
        <v>錠</v>
      </c>
      <c r="J21" s="27" t="str">
        <f ca="1">IFERROR(OFFSET(錠剤!J$4,錠剤_バラ!$A21,0),"")</f>
        <v>調剤棚　＆　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125</v>
      </c>
      <c r="D22" s="27" t="str">
        <f ca="1">IFERROR(OFFSET(錠剤!D$4,錠剤_バラ!$A22,0),"")</f>
        <v>エスゾピクロン錠１ｍｇ「トーワ」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126</v>
      </c>
      <c r="D23" s="27" t="str">
        <f ca="1">IFERROR(OFFSET(錠剤!D$4,錠剤_バラ!$A23,0),"")</f>
        <v>エスゾピクロン錠１ｍｇ「トーワ」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１００Ｔ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130</v>
      </c>
      <c r="D24" s="27" t="str">
        <f ca="1">IFERROR(OFFSET(錠剤!D$4,錠剤_バラ!$A24,0),"")</f>
        <v>エチゾラム錠０．５ｍｇ「アメル」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ＰＴＰ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131</v>
      </c>
      <c r="D25" s="27" t="str">
        <f ca="1">IFERROR(OFFSET(錠剤!D$4,錠剤_バラ!$A25,0),"")</f>
        <v>エチゾラム錠０．５ｍｇ「アメル」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バラ</v>
      </c>
      <c r="H25" s="27" t="str">
        <f ca="1">IFERROR(OFFSET(錠剤!H$4,錠剤_バラ!$A25,0),"")</f>
        <v>１０００Ｔ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132</v>
      </c>
      <c r="D26" s="27" t="str">
        <f ca="1">IFERROR(OFFSET(錠剤!D$4,錠剤_バラ!$A26,0),"")</f>
        <v>エチゾラム錠１ｍｇ「アメル」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ＰＴＰ</v>
      </c>
      <c r="H26" s="27" t="str">
        <f ca="1">IFERROR(OFFSET(錠剤!H$4,錠剤_バラ!$A26,0),"")</f>
        <v>１０００Ｔ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133</v>
      </c>
      <c r="D27" s="27" t="str">
        <f ca="1">IFERROR(OFFSET(錠剤!D$4,錠剤_バラ!$A27,0),"")</f>
        <v>エチゾラム錠１ｍｇ「アメル」</v>
      </c>
      <c r="E27" s="27">
        <f ca="1">IFERROR(OFFSET(錠剤!E$4,錠剤_バラ!$A27,0),"")</f>
        <v>0</v>
      </c>
      <c r="F27" s="27">
        <f ca="1">IFERROR(OFFSET(錠剤!F$4,錠剤_バラ!$A27,0),"")</f>
        <v>25</v>
      </c>
      <c r="G27" s="27" t="str">
        <f ca="1">IFERROR(OFFSET(錠剤!G$4,錠剤_バラ!$A27,0),"")</f>
        <v>バラ</v>
      </c>
      <c r="H27" s="27" t="str">
        <f ca="1">IFERROR(OFFSET(錠剤!H$4,錠剤_バラ!$A27,0),"")</f>
        <v>１０００Ｔ</v>
      </c>
      <c r="I27" s="27" t="str">
        <f ca="1">IFERROR(OFFSET(錠剤!I$4,錠剤_バラ!$A27,0),"")</f>
        <v>錠</v>
      </c>
      <c r="J27" s="27" t="str">
        <f ca="1">IFERROR(OFFSET(錠剤!J$4,錠剤_バラ!$A27,0),"")</f>
        <v>調剤棚　＆　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134</v>
      </c>
      <c r="D28" s="27" t="str">
        <f ca="1">IFERROR(OFFSET(錠剤!D$4,錠剤_バラ!$A28,0),"")</f>
        <v>エナラプリルマレイン酸塩錠５ｍｇ「サワイ」　</v>
      </c>
      <c r="E28" s="27">
        <f ca="1">IFERROR(OFFSET(錠剤!E$4,錠剤_バラ!$A28,0),"")</f>
        <v>0</v>
      </c>
      <c r="F28" s="27">
        <f ca="1">IFERROR(OFFSET(錠剤!F$4,錠剤_バラ!$A28,0),"")</f>
        <v>25</v>
      </c>
      <c r="G28" s="27" t="str">
        <f ca="1">IFERROR(OFFSET(錠剤!G$4,錠剤_バラ!$A28,0),"")</f>
        <v>バラ</v>
      </c>
      <c r="H28" s="27" t="str">
        <f ca="1">IFERROR(OFFSET(錠剤!H$4,錠剤_バラ!$A28,0),"")</f>
        <v>１０００Ｔ</v>
      </c>
      <c r="I28" s="27" t="str">
        <f ca="1">IFERROR(OFFSET(錠剤!I$4,錠剤_バラ!$A28,0),"")</f>
        <v>錠</v>
      </c>
      <c r="J28" s="27" t="str">
        <f ca="1">IFERROR(OFFSET(錠剤!J$4,錠剤_バラ!$A28,0),"")</f>
        <v>調剤棚　＆　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29</v>
      </c>
      <c r="B29" s="27">
        <f t="shared" si="1"/>
        <v>25</v>
      </c>
      <c r="C29" s="27">
        <f ca="1">IFERROR(OFFSET(錠剤!C$4,錠剤_バラ!$A29,0),"")</f>
        <v>136</v>
      </c>
      <c r="D29" s="27" t="str">
        <f ca="1">IFERROR(OFFSET(錠剤!D$4,錠剤_バラ!$A29,0),"")</f>
        <v>エビスタ錠６０ｍｇ</v>
      </c>
      <c r="E29" s="27">
        <f ca="1">IFERROR(OFFSET(錠剤!E$4,錠剤_バラ!$A29,0),"")</f>
        <v>0</v>
      </c>
      <c r="F29" s="27">
        <f ca="1">IFERROR(OFFSET(錠剤!F$4,錠剤_バラ!$A29,0),"")</f>
        <v>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30</v>
      </c>
      <c r="B30" s="27">
        <f t="shared" si="1"/>
        <v>26</v>
      </c>
      <c r="C30" s="27">
        <f ca="1">IFERROR(OFFSET(錠剤!C$4,錠剤_バラ!$A30,0),"")</f>
        <v>137</v>
      </c>
      <c r="D30" s="27" t="str">
        <f ca="1">IFERROR(OFFSET(錠剤!D$4,錠剤_バラ!$A30,0),"")</f>
        <v>エピナスチン塩酸塩錠２０ｍｇ「トーワ」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ＰＴＰ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32</v>
      </c>
      <c r="B31" s="27">
        <f t="shared" si="1"/>
        <v>27</v>
      </c>
      <c r="C31" s="27">
        <f ca="1">IFERROR(OFFSET(錠剤!C$4,錠剤_バラ!$A31,0),"")</f>
        <v>166</v>
      </c>
      <c r="D31" s="27" t="str">
        <f ca="1">IFERROR(OFFSET(錠剤!D$4,錠剤_バラ!$A31,0),"")</f>
        <v>オロパタジン塩酸塩ＯＤ錠５ｍｇ「トーワ」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33</v>
      </c>
      <c r="B32" s="27">
        <f t="shared" si="1"/>
        <v>28</v>
      </c>
      <c r="C32" s="27">
        <f ca="1">IFERROR(OFFSET(錠剤!C$4,錠剤_バラ!$A32,0),"")</f>
        <v>167</v>
      </c>
      <c r="D32" s="27" t="str">
        <f ca="1">IFERROR(OFFSET(錠剤!D$4,錠剤_バラ!$A32,0),"")</f>
        <v>オロパタジン塩酸塩ＯＤ錠５ｍｇ「トーワ」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34</v>
      </c>
      <c r="B33" s="27">
        <f t="shared" si="1"/>
        <v>29</v>
      </c>
      <c r="C33" s="27">
        <f ca="1">IFERROR(OFFSET(錠剤!C$4,錠剤_バラ!$A33,0),"")</f>
        <v>168</v>
      </c>
      <c r="D33" s="27" t="str">
        <f ca="1">IFERROR(OFFSET(錠剤!D$4,錠剤_バラ!$A33,0),"")</f>
        <v>カモスタットメシル酸塩錠１００ｍｇ「サワイ」</v>
      </c>
      <c r="E33" s="27">
        <f ca="1">IFERROR(OFFSET(錠剤!E$4,錠剤_バラ!$A33,0),"")</f>
        <v>0</v>
      </c>
      <c r="F33" s="27">
        <f ca="1">IFERROR(OFFSET(錠剤!F$4,錠剤_バラ!$A33,0),"")</f>
        <v>5</v>
      </c>
      <c r="G33" s="27" t="str">
        <f ca="1">IFERROR(OFFSET(錠剤!G$4,錠剤_バラ!$A33,0),"")</f>
        <v>ＰＴＰ</v>
      </c>
      <c r="H33" s="27" t="str">
        <f ca="1">IFERROR(OFFSET(錠剤!H$4,錠剤_バラ!$A33,0),"")</f>
        <v>１００Ｔ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35</v>
      </c>
      <c r="B34" s="27">
        <f t="shared" si="1"/>
        <v>30</v>
      </c>
      <c r="C34" s="27">
        <f ca="1">IFERROR(OFFSET(錠剤!C$4,錠剤_バラ!$A34,0),"")</f>
        <v>173</v>
      </c>
      <c r="D34" s="27" t="str">
        <f ca="1">IFERROR(OFFSET(錠剤!D$4,錠剤_バラ!$A34,0),"")</f>
        <v>カルバマゼピン錠１００ｍｇ「アメル」</v>
      </c>
      <c r="E34" s="27">
        <f ca="1">IFERROR(OFFSET(錠剤!E$4,錠剤_バラ!$A34,0),"")</f>
        <v>0</v>
      </c>
      <c r="F34" s="27">
        <f ca="1">IFERROR(OFFSET(錠剤!F$4,錠剤_バラ!$A34,0),"")</f>
        <v>25</v>
      </c>
      <c r="G34" s="27" t="str">
        <f ca="1">IFERROR(OFFSET(錠剤!G$4,錠剤_バラ!$A34,0),"")</f>
        <v>バラ</v>
      </c>
      <c r="H34" s="27" t="str">
        <f ca="1">IFERROR(OFFSET(錠剤!H$4,錠剤_バラ!$A34,0),"")</f>
        <v>５００Ｔ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調剤棚　＆　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36</v>
      </c>
      <c r="B35" s="27">
        <f t="shared" si="1"/>
        <v>31</v>
      </c>
      <c r="C35" s="27">
        <f ca="1">IFERROR(OFFSET(錠剤!C$4,錠剤_バラ!$A35,0),"")</f>
        <v>174</v>
      </c>
      <c r="D35" s="27" t="str">
        <f ca="1">IFERROR(OFFSET(錠剤!D$4,錠剤_バラ!$A35,0),"")</f>
        <v>カルバマゼピン錠２００ｍｇ「アメル」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37</v>
      </c>
      <c r="B36" s="27">
        <f t="shared" si="1"/>
        <v>32</v>
      </c>
      <c r="C36" s="27">
        <f ca="1">IFERROR(OFFSET(錠剤!C$4,錠剤_バラ!$A36,0),"")</f>
        <v>175</v>
      </c>
      <c r="D36" s="27" t="str">
        <f ca="1">IFERROR(OFFSET(錠剤!D$4,錠剤_バラ!$A36,0),"")</f>
        <v>カルバマゼピン錠２００ｍｇ「アメル」</v>
      </c>
      <c r="E36" s="27">
        <f ca="1">IFERROR(OFFSET(錠剤!E$4,錠剤_バラ!$A36,0),"")</f>
        <v>0</v>
      </c>
      <c r="F36" s="27">
        <f ca="1">IFERROR(OFFSET(錠剤!F$4,錠剤_バラ!$A36,0),"")</f>
        <v>25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５００Ｔ</v>
      </c>
      <c r="I36" s="27" t="str">
        <f ca="1">IFERROR(OFFSET(錠剤!I$4,錠剤_バラ!$A36,0),"")</f>
        <v>錠</v>
      </c>
      <c r="J36" s="27" t="str">
        <f ca="1">IFERROR(OFFSET(錠剤!J$4,錠剤_バラ!$A36,0),"")</f>
        <v>調剤棚　＆　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176</v>
      </c>
      <c r="D37" s="27" t="str">
        <f ca="1">IFERROR(OFFSET(錠剤!D$4,錠剤_バラ!$A37,0),"")</f>
        <v>カルベジロール錠１０ｍｇ「ＤＳＥＰ」</v>
      </c>
      <c r="E37" s="27">
        <f ca="1">IFERROR(OFFSET(錠剤!E$4,錠剤_バラ!$A37,0),"")</f>
        <v>0</v>
      </c>
      <c r="F37" s="27">
        <f ca="1">IFERROR(OFFSET(錠剤!F$4,錠剤_バラ!$A37,0),"")</f>
        <v>25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１００Ｔ</v>
      </c>
      <c r="I37" s="27" t="str">
        <f ca="1">IFERROR(OFFSET(錠剤!I$4,錠剤_バラ!$A37,0),"")</f>
        <v>錠</v>
      </c>
      <c r="J37" s="27" t="str">
        <f ca="1">IFERROR(OFFSET(錠剤!J$4,錠剤_バラ!$A37,0),"")</f>
        <v>調剤棚　＆　普通薬バラ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177</v>
      </c>
      <c r="D38" s="27" t="str">
        <f ca="1">IFERROR(OFFSET(錠剤!D$4,錠剤_バラ!$A38,0),"")</f>
        <v>カルボシステイン錠２５０ｍｇ「トーワ」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179</v>
      </c>
      <c r="D39" s="27" t="str">
        <f ca="1">IFERROR(OFFSET(錠剤!D$4,錠剤_バラ!$A39,0),"")</f>
        <v>カロナール錠２００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ＰＴＰ</v>
      </c>
      <c r="H39" s="27" t="str">
        <f ca="1">IFERROR(OFFSET(錠剤!H$4,錠剤_バラ!$A39,0),"")</f>
        <v>１０００Ｔ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180</v>
      </c>
      <c r="D40" s="27" t="str">
        <f ca="1">IFERROR(OFFSET(錠剤!D$4,錠剤_バラ!$A40,0),"")</f>
        <v>カロナール錠２００</v>
      </c>
      <c r="E40" s="27">
        <f ca="1">IFERROR(OFFSET(錠剤!E$4,錠剤_バラ!$A40,0),"")</f>
        <v>0</v>
      </c>
      <c r="F40" s="27">
        <f ca="1">IFERROR(OFFSET(錠剤!F$4,錠剤_バラ!$A40,0),"")</f>
        <v>25</v>
      </c>
      <c r="G40" s="27" t="str">
        <f ca="1">IFERROR(OFFSET(錠剤!G$4,錠剤_バラ!$A40,0),"")</f>
        <v>バラ</v>
      </c>
      <c r="H40" s="27" t="str">
        <f ca="1">IFERROR(OFFSET(錠剤!H$4,錠剤_バラ!$A40,0),"")</f>
        <v>５００Ｔ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調剤棚　＆　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45</v>
      </c>
      <c r="B41" s="27">
        <f t="shared" si="1"/>
        <v>37</v>
      </c>
      <c r="C41" s="27">
        <f ca="1">IFERROR(OFFSET(錠剤!C$4,錠剤_バラ!$A41,0),"")</f>
        <v>188</v>
      </c>
      <c r="D41" s="27" t="str">
        <f ca="1">IFERROR(OFFSET(錠剤!D$4,錠剤_バラ!$A41,0),"")</f>
        <v>グーフィス錠５ｍｇ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ＰＴＰ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46</v>
      </c>
      <c r="B42" s="27">
        <f t="shared" si="1"/>
        <v>38</v>
      </c>
      <c r="C42" s="27">
        <f ca="1">IFERROR(OFFSET(錠剤!C$4,錠剤_バラ!$A42,0),"")</f>
        <v>199</v>
      </c>
      <c r="D42" s="27" t="str">
        <f ca="1">IFERROR(OFFSET(錠剤!D$4,錠剤_バラ!$A42,0),"")</f>
        <v>グラクティブ錠５０ｍｇ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バラ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47</v>
      </c>
      <c r="B43" s="27">
        <f t="shared" si="1"/>
        <v>39</v>
      </c>
      <c r="C43" s="27">
        <f ca="1">IFERROR(OFFSET(錠剤!C$4,錠剤_バラ!$A43,0),"")</f>
        <v>202</v>
      </c>
      <c r="D43" s="27" t="str">
        <f ca="1">IFERROR(OFFSET(錠剤!D$4,錠剤_バラ!$A43,0),"")</f>
        <v>グラマリール錠２５ｍｇ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１０００Ｔ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48</v>
      </c>
      <c r="B44" s="27">
        <f t="shared" si="1"/>
        <v>40</v>
      </c>
      <c r="C44" s="27">
        <f ca="1">IFERROR(OFFSET(錠剤!C$4,錠剤_バラ!$A44,0),"")</f>
        <v>203</v>
      </c>
      <c r="D44" s="27" t="str">
        <f ca="1">IFERROR(OFFSET(錠剤!D$4,錠剤_バラ!$A44,0),"")</f>
        <v>グラマリール錠５０ｍｇ</v>
      </c>
      <c r="E44" s="27">
        <f ca="1">IFERROR(OFFSET(錠剤!E$4,錠剤_バラ!$A44,0),"")</f>
        <v>0</v>
      </c>
      <c r="F44" s="27">
        <f ca="1">IFERROR(OFFSET(錠剤!F$4,錠剤_バラ!$A44,0),"")</f>
        <v>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49</v>
      </c>
      <c r="B45" s="27">
        <f t="shared" si="1"/>
        <v>41</v>
      </c>
      <c r="C45" s="27">
        <f ca="1">IFERROR(OFFSET(錠剤!C$4,錠剤_バラ!$A45,0),"")</f>
        <v>204</v>
      </c>
      <c r="D45" s="27" t="str">
        <f ca="1">IFERROR(OFFSET(錠剤!D$4,錠剤_バラ!$A45,0),"")</f>
        <v>クラリシッド錠２００ｍｇ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50</v>
      </c>
      <c r="B46" s="27">
        <f t="shared" si="1"/>
        <v>42</v>
      </c>
      <c r="C46" s="27">
        <f ca="1">IFERROR(OFFSET(錠剤!C$4,錠剤_バラ!$A46,0),"")</f>
        <v>205</v>
      </c>
      <c r="D46" s="27" t="str">
        <f ca="1">IFERROR(OFFSET(錠剤!D$4,錠剤_バラ!$A46,0),"")</f>
        <v>クラリチン錠１０ｍｇ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51</v>
      </c>
      <c r="B47" s="27">
        <f t="shared" si="1"/>
        <v>43</v>
      </c>
      <c r="C47" s="27">
        <f ca="1">IFERROR(OFFSET(錠剤!C$4,錠剤_バラ!$A47,0),"")</f>
        <v>206</v>
      </c>
      <c r="D47" s="27" t="str">
        <f ca="1">IFERROR(OFFSET(錠剤!D$4,錠剤_バラ!$A47,0),"")</f>
        <v>グランダキシン錠５０</v>
      </c>
      <c r="E47" s="27">
        <f ca="1">IFERROR(OFFSET(錠剤!E$4,錠剤_バラ!$A47,0),"")</f>
        <v>0</v>
      </c>
      <c r="F47" s="27">
        <f ca="1">IFERROR(OFFSET(錠剤!F$4,錠剤_バラ!$A47,0),"")</f>
        <v>5</v>
      </c>
      <c r="G47" s="27" t="str">
        <f ca="1">IFERROR(OFFSET(錠剤!G$4,錠剤_バラ!$A47,0),"")</f>
        <v>ＰＴＰ</v>
      </c>
      <c r="H47" s="27" t="str">
        <f ca="1">IFERROR(OFFSET(錠剤!H$4,錠剤_バラ!$A47,0),"")</f>
        <v>１００Ｔ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209</v>
      </c>
      <c r="D48" s="27" t="str">
        <f ca="1">IFERROR(OFFSET(錠剤!D$4,錠剤_バラ!$A48,0),"")</f>
        <v>グリチロン配合錠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バラ</v>
      </c>
      <c r="H48" s="27" t="str">
        <f ca="1">IFERROR(OFFSET(錠剤!H$4,錠剤_バラ!$A48,0),"")</f>
        <v>１０００Ｔ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214</v>
      </c>
      <c r="D49" s="27" t="str">
        <f ca="1">IFERROR(OFFSET(錠剤!D$4,錠剤_バラ!$A49,0),"")</f>
        <v>クロピドグレル錠７５ｍｇ「ＪＧ」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ＰＴＰ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215</v>
      </c>
      <c r="D50" s="27" t="str">
        <f ca="1">IFERROR(OFFSET(錠剤!D$4,錠剤_バラ!$A50,0),"")</f>
        <v>クロピドグレル錠７５ｍｇ「ＪＧ」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５００Ｔ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227</v>
      </c>
      <c r="D51" s="27" t="str">
        <f ca="1">IFERROR(OFFSET(錠剤!D$4,錠剤_バラ!$A51,0),"")</f>
        <v>ケルロング錠１０ｍｇ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236</v>
      </c>
      <c r="D52" s="27" t="str">
        <f ca="1">IFERROR(OFFSET(錠剤!D$4,錠剤_バラ!$A52,0),"")</f>
        <v>コントミン糖衣錠２５ｍｇ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237</v>
      </c>
      <c r="D53" s="27" t="str">
        <f ca="1">IFERROR(OFFSET(錠剤!D$4,錠剤_バラ!$A53,0),"")</f>
        <v>コントミン糖衣錠２５ｍｇ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238</v>
      </c>
      <c r="D54" s="27" t="str">
        <f ca="1">IFERROR(OFFSET(錠剤!D$4,錠剤_バラ!$A54,0),"")</f>
        <v>コントミン糖衣錠２５ｍｇ</v>
      </c>
      <c r="E54" s="27">
        <f ca="1">IFERROR(OFFSET(錠剤!E$4,錠剤_バラ!$A54,0),"")</f>
        <v>0</v>
      </c>
      <c r="F54" s="27">
        <f ca="1">IFERROR(OFFSET(錠剤!F$4,錠剤_バラ!$A54,0),"")</f>
        <v>25</v>
      </c>
      <c r="G54" s="27" t="str">
        <f ca="1">IFERROR(OFFSET(錠剤!G$4,錠剤_バラ!$A54,0),"")</f>
        <v>バラ</v>
      </c>
      <c r="H54" s="27" t="str">
        <f ca="1">IFERROR(OFFSET(錠剤!H$4,錠剤_バラ!$A54,0),"")</f>
        <v>１０００Ｔ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調剤棚　＆　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60</v>
      </c>
      <c r="B55" s="27">
        <f t="shared" si="1"/>
        <v>51</v>
      </c>
      <c r="C55" s="27">
        <f ca="1">IFERROR(OFFSET(錠剤!C$4,錠剤_バラ!$A55,0),"")</f>
        <v>244</v>
      </c>
      <c r="D55" s="27" t="str">
        <f ca="1">IFERROR(OFFSET(錠剤!D$4,錠剤_バラ!$A55,0),"")</f>
        <v>ジアゼパム錠２ｍｇ「アメル」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ＰＴＰ</v>
      </c>
      <c r="H55" s="27" t="str">
        <f ca="1">IFERROR(OFFSET(錠剤!H$4,錠剤_バラ!$A55,0),"")</f>
        <v>１００Ｔ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61</v>
      </c>
      <c r="B56" s="27">
        <f t="shared" si="1"/>
        <v>52</v>
      </c>
      <c r="C56" s="27">
        <f ca="1">IFERROR(OFFSET(錠剤!C$4,錠剤_バラ!$A56,0),"")</f>
        <v>245</v>
      </c>
      <c r="D56" s="27" t="str">
        <f ca="1">IFERROR(OFFSET(錠剤!D$4,錠剤_バラ!$A56,0),"")</f>
        <v>ジアゼパム錠５ｍｇ「アメル」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64</v>
      </c>
      <c r="B57" s="27">
        <f t="shared" si="1"/>
        <v>53</v>
      </c>
      <c r="C57" s="27">
        <f ca="1">IFERROR(OFFSET(錠剤!C$4,錠剤_バラ!$A57,0),"")</f>
        <v>264</v>
      </c>
      <c r="D57" s="27" t="str">
        <f ca="1">IFERROR(OFFSET(錠剤!D$4,錠剤_バラ!$A57,0),"")</f>
        <v>ジメチコン錠４０ｍｇ「ＹＤ」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ＰＴＰ</v>
      </c>
      <c r="H57" s="27" t="str">
        <f ca="1">IFERROR(OFFSET(錠剤!H$4,錠剤_バラ!$A57,0),"")</f>
        <v>１００Ｔ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65</v>
      </c>
      <c r="B58" s="27">
        <f t="shared" si="1"/>
        <v>54</v>
      </c>
      <c r="C58" s="27">
        <f ca="1">IFERROR(OFFSET(錠剤!C$4,錠剤_バラ!$A58,0),"")</f>
        <v>265</v>
      </c>
      <c r="D58" s="27" t="str">
        <f ca="1">IFERROR(OFFSET(錠剤!D$4,錠剤_バラ!$A58,0),"")</f>
        <v>ジメチコン錠４０ｍｇ「ＹＤ」</v>
      </c>
      <c r="E58" s="27">
        <f ca="1">IFERROR(OFFSET(錠剤!E$4,錠剤_バラ!$A58,0),"")</f>
        <v>0</v>
      </c>
      <c r="F58" s="27">
        <f ca="1">IFERROR(OFFSET(錠剤!F$4,錠剤_バラ!$A58,0),"")</f>
        <v>25</v>
      </c>
      <c r="G58" s="27" t="str">
        <f ca="1">IFERROR(OFFSET(錠剤!G$4,錠剤_バラ!$A58,0),"")</f>
        <v>バラ</v>
      </c>
      <c r="H58" s="27" t="str">
        <f ca="1">IFERROR(OFFSET(錠剤!H$4,錠剤_バラ!$A58,0),"")</f>
        <v>１０００Ｔ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調剤棚　＆　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66</v>
      </c>
      <c r="B59" s="27">
        <f t="shared" si="1"/>
        <v>55</v>
      </c>
      <c r="C59" s="27">
        <f ca="1">IFERROR(OFFSET(錠剤!C$4,錠剤_バラ!$A59,0),"")</f>
        <v>266</v>
      </c>
      <c r="D59" s="27" t="str">
        <f ca="1">IFERROR(OFFSET(錠剤!D$4,錠剤_バラ!$A59,0),"")</f>
        <v>シロスタゾールＯＤ錠１００ｍｇ「タカタ」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67</v>
      </c>
      <c r="B60" s="27">
        <f t="shared" si="1"/>
        <v>56</v>
      </c>
      <c r="C60" s="27">
        <f ca="1">IFERROR(OFFSET(錠剤!C$4,錠剤_バラ!$A60,0),"")</f>
        <v>267</v>
      </c>
      <c r="D60" s="27" t="str">
        <f ca="1">IFERROR(OFFSET(錠剤!D$4,錠剤_バラ!$A60,0),"")</f>
        <v>シロスタゾールＯＤ錠１００ｍｇ「タカタ」　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バラ</v>
      </c>
      <c r="H60" s="27" t="str">
        <f ca="1">IFERROR(OFFSET(錠剤!H$4,錠剤_バラ!$A60,0),"")</f>
        <v>５００Ｔ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68</v>
      </c>
      <c r="B61" s="27">
        <f t="shared" si="1"/>
        <v>57</v>
      </c>
      <c r="C61" s="27">
        <f ca="1">IFERROR(OFFSET(錠剤!C$4,錠剤_バラ!$A61,0),"")</f>
        <v>269</v>
      </c>
      <c r="D61" s="27" t="str">
        <f ca="1">IFERROR(OFFSET(錠剤!D$4,錠剤_バラ!$A61,0),"")</f>
        <v>シングレア錠１０ｍｇ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ＰＴＰ</v>
      </c>
      <c r="H61" s="27" t="str">
        <f ca="1">IFERROR(OFFSET(錠剤!H$4,錠剤_バラ!$A61,0),"")</f>
        <v>１００Ｔ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69</v>
      </c>
      <c r="B62" s="27">
        <f t="shared" si="1"/>
        <v>58</v>
      </c>
      <c r="C62" s="27">
        <f ca="1">IFERROR(OFFSET(錠剤!C$4,錠剤_バラ!$A62,0),"")</f>
        <v>275</v>
      </c>
      <c r="D62" s="27" t="str">
        <f ca="1">IFERROR(OFFSET(錠剤!D$4,錠剤_バラ!$A62,0),"")</f>
        <v>スピロペント錠１０μｇ</v>
      </c>
      <c r="E62" s="27">
        <f ca="1">IFERROR(OFFSET(錠剤!E$4,錠剤_バラ!$A62,0),"")</f>
        <v>0</v>
      </c>
      <c r="F62" s="27">
        <f ca="1">IFERROR(OFFSET(錠剤!F$4,錠剤_バラ!$A62,0),"")</f>
        <v>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70</v>
      </c>
      <c r="B63" s="27">
        <f t="shared" si="1"/>
        <v>59</v>
      </c>
      <c r="C63" s="27">
        <f ca="1">IFERROR(OFFSET(錠剤!C$4,錠剤_バラ!$A63,0),"")</f>
        <v>280</v>
      </c>
      <c r="D63" s="27" t="str">
        <f ca="1">IFERROR(OFFSET(錠剤!D$4,錠剤_バラ!$A63,0),"")</f>
        <v>スルピリド錠５０ｍｇ「アメル」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71</v>
      </c>
      <c r="B64" s="27">
        <f t="shared" si="1"/>
        <v>60</v>
      </c>
      <c r="C64" s="27">
        <f ca="1">IFERROR(OFFSET(錠剤!C$4,錠剤_バラ!$A64,0),"")</f>
        <v>281</v>
      </c>
      <c r="D64" s="27" t="str">
        <f ca="1">IFERROR(OFFSET(錠剤!D$4,錠剤_バラ!$A64,0),"")</f>
        <v>スルピリド錠５０ｍｇ「アメル」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バラ</v>
      </c>
      <c r="H64" s="27" t="str">
        <f ca="1">IFERROR(OFFSET(錠剤!H$4,錠剤_バラ!$A64,0),"")</f>
        <v>１０００Ｔ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72</v>
      </c>
      <c r="B65" s="27">
        <f t="shared" si="1"/>
        <v>61</v>
      </c>
      <c r="C65" s="27">
        <f ca="1">IFERROR(OFFSET(錠剤!C$4,錠剤_バラ!$A65,0),"")</f>
        <v>286</v>
      </c>
      <c r="D65" s="27" t="str">
        <f ca="1">IFERROR(OFFSET(錠剤!D$4,錠剤_バラ!$A65,0),"")</f>
        <v>セパゾン錠１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ＰＴＰ</v>
      </c>
      <c r="H65" s="27" t="str">
        <f ca="1">IFERROR(OFFSET(錠剤!H$4,錠剤_バラ!$A65,0),"")</f>
        <v>１００Ｔ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73</v>
      </c>
      <c r="B66" s="27">
        <f t="shared" si="1"/>
        <v>62</v>
      </c>
      <c r="C66" s="27">
        <f ca="1">IFERROR(OFFSET(錠剤!C$4,錠剤_バラ!$A66,0),"")</f>
        <v>287</v>
      </c>
      <c r="D66" s="27" t="str">
        <f ca="1">IFERROR(OFFSET(錠剤!D$4,錠剤_バラ!$A66,0),"")</f>
        <v>セパゾン錠１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バラ</v>
      </c>
      <c r="H66" s="27" t="str">
        <f ca="1">IFERROR(OFFSET(錠剤!H$4,錠剤_バラ!$A66,0),"")</f>
        <v>１０００Ｔ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302</v>
      </c>
      <c r="D67" s="27" t="str">
        <f ca="1">IFERROR(OFFSET(錠剤!D$4,錠剤_バラ!$A67,0),"")</f>
        <v>セレスタミン配合錠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１００Ｔ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306</v>
      </c>
      <c r="D68" s="27" t="str">
        <f ca="1">IFERROR(OFFSET(錠剤!D$4,錠剤_バラ!$A68,0),"")</f>
        <v>センノシド錠１２ｍｇ「クニヒロ」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307</v>
      </c>
      <c r="D69" s="27" t="str">
        <f ca="1">IFERROR(OFFSET(錠剤!D$4,錠剤_バラ!$A69,0),"")</f>
        <v>センノシド錠１２ｍｇ「クニヒロ」</v>
      </c>
      <c r="E69" s="27">
        <f ca="1">IFERROR(OFFSET(錠剤!E$4,錠剤_バラ!$A69,0),"")</f>
        <v>0</v>
      </c>
      <c r="F69" s="27">
        <f ca="1">IFERROR(OFFSET(錠剤!F$4,錠剤_バラ!$A69,0),"")</f>
        <v>25</v>
      </c>
      <c r="G69" s="27" t="str">
        <f ca="1">IFERROR(OFFSET(錠剤!G$4,錠剤_バラ!$A69,0),"")</f>
        <v>バラ</v>
      </c>
      <c r="H69" s="27" t="str">
        <f ca="1">IFERROR(OFFSET(錠剤!H$4,錠剤_バラ!$A69,0),"")</f>
        <v>１０００Ｔ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調剤棚　＆　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313</v>
      </c>
      <c r="D70" s="27" t="str">
        <f ca="1">IFERROR(OFFSET(錠剤!D$4,錠剤_バラ!$A70,0),"")</f>
        <v>ゾピクロン錠７．５ｍｇ「トーワ」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314</v>
      </c>
      <c r="D71" s="27" t="str">
        <f ca="1">IFERROR(OFFSET(錠剤!D$4,錠剤_バラ!$A71,0),"")</f>
        <v>ゾピクロン錠７．５ｍｇ「トーワ」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87</v>
      </c>
      <c r="B72" s="27">
        <f t="shared" si="3"/>
        <v>68</v>
      </c>
      <c r="C72" s="27">
        <f ca="1">IFERROR(OFFSET(錠剤!C$4,錠剤_バラ!$A72,0),"")</f>
        <v>330</v>
      </c>
      <c r="D72" s="27" t="str">
        <f ca="1">IFERROR(OFFSET(錠剤!D$4,錠剤_バラ!$A72,0),"")</f>
        <v>タケキャブＯＤ錠１０ｍｇ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88</v>
      </c>
      <c r="B73" s="27">
        <f t="shared" si="3"/>
        <v>69</v>
      </c>
      <c r="C73" s="27">
        <f ca="1">IFERROR(OFFSET(錠剤!C$4,錠剤_バラ!$A73,0),"")</f>
        <v>331</v>
      </c>
      <c r="D73" s="27" t="str">
        <f ca="1">IFERROR(OFFSET(錠剤!D$4,錠剤_バラ!$A73,0),"")</f>
        <v>タケキャブＯＤ錠１０ｍｇ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２００Ｔ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89</v>
      </c>
      <c r="B74" s="27">
        <f t="shared" si="3"/>
        <v>70</v>
      </c>
      <c r="C74" s="27">
        <f ca="1">IFERROR(OFFSET(錠剤!C$4,錠剤_バラ!$A74,0),"")</f>
        <v>332</v>
      </c>
      <c r="D74" s="27" t="str">
        <f ca="1">IFERROR(OFFSET(錠剤!D$4,錠剤_バラ!$A74,0),"")</f>
        <v>タケキャブＯＤ錠２０ｍｇ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ＰＴＰ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90</v>
      </c>
      <c r="B75" s="27">
        <f t="shared" si="3"/>
        <v>71</v>
      </c>
      <c r="C75" s="27">
        <f ca="1">IFERROR(OFFSET(錠剤!C$4,錠剤_バラ!$A75,0),"")</f>
        <v>335</v>
      </c>
      <c r="D75" s="27" t="str">
        <f ca="1">IFERROR(OFFSET(錠剤!D$4,錠剤_バラ!$A75,0),"")</f>
        <v>タムスロシン塩酸塩ＯＤ錠０．２ｍｇ「サワイ」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１４０Ｔ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91</v>
      </c>
      <c r="B76" s="27">
        <f t="shared" si="3"/>
        <v>72</v>
      </c>
      <c r="C76" s="27">
        <f ca="1">IFERROR(OFFSET(錠剤!C$4,錠剤_バラ!$A76,0),"")</f>
        <v>336</v>
      </c>
      <c r="D76" s="27" t="str">
        <f ca="1">IFERROR(OFFSET(錠剤!D$4,錠剤_バラ!$A76,0),"")</f>
        <v>タムスロシン塩酸塩ＯＤ錠０．２ｍｇ「サワイ」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３００Ｔ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92</v>
      </c>
      <c r="B77" s="27">
        <f t="shared" si="3"/>
        <v>73</v>
      </c>
      <c r="C77" s="27">
        <f ca="1">IFERROR(OFFSET(錠剤!C$4,錠剤_バラ!$A77,0),"")</f>
        <v>349</v>
      </c>
      <c r="D77" s="27" t="str">
        <f ca="1">IFERROR(OFFSET(錠剤!D$4,錠剤_バラ!$A77,0),"")</f>
        <v>チザニジン錠１ｍｇ「トーワ」　</v>
      </c>
      <c r="E77" s="27">
        <f ca="1">IFERROR(OFFSET(錠剤!E$4,錠剤_バラ!$A77,0),"")</f>
        <v>0</v>
      </c>
      <c r="F77" s="27">
        <f ca="1">IFERROR(OFFSET(錠剤!F$4,錠剤_バラ!$A77,0),"")</f>
        <v>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93</v>
      </c>
      <c r="B78" s="27">
        <f t="shared" si="3"/>
        <v>74</v>
      </c>
      <c r="C78" s="27">
        <f ca="1">IFERROR(OFFSET(錠剤!C$4,錠剤_バラ!$A78,0),"")</f>
        <v>350</v>
      </c>
      <c r="D78" s="27" t="str">
        <f ca="1">IFERROR(OFFSET(錠剤!D$4,錠剤_バラ!$A78,0),"")</f>
        <v>チザニジン錠１ｍｇ「トーワ」　</v>
      </c>
      <c r="E78" s="27">
        <f ca="1">IFERROR(OFFSET(錠剤!E$4,錠剤_バラ!$A78,0),"")</f>
        <v>0</v>
      </c>
      <c r="F78" s="27">
        <f ca="1">IFERROR(OFFSET(錠剤!F$4,錠剤_バラ!$A78,0),"")</f>
        <v>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94</v>
      </c>
      <c r="B79" s="27">
        <f t="shared" si="3"/>
        <v>75</v>
      </c>
      <c r="C79" s="27">
        <f ca="1">IFERROR(OFFSET(錠剤!C$4,錠剤_バラ!$A79,0),"")</f>
        <v>357</v>
      </c>
      <c r="D79" s="27" t="str">
        <f ca="1">IFERROR(OFFSET(錠剤!D$4,錠剤_バラ!$A79,0),"")</f>
        <v>デエビゴ錠２．５ｍｇ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95</v>
      </c>
      <c r="B80" s="27">
        <f t="shared" si="3"/>
        <v>76</v>
      </c>
      <c r="C80" s="27">
        <f ca="1">IFERROR(OFFSET(錠剤!C$4,錠剤_バラ!$A80,0),"")</f>
        <v>358</v>
      </c>
      <c r="D80" s="27" t="str">
        <f ca="1">IFERROR(OFFSET(錠剤!D$4,錠剤_バラ!$A80,0),"")</f>
        <v>デエビゴ錠２．５ｍｇ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１００Ｔ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96</v>
      </c>
      <c r="B81" s="27">
        <f t="shared" si="3"/>
        <v>77</v>
      </c>
      <c r="C81" s="27">
        <f ca="1">IFERROR(OFFSET(錠剤!C$4,錠剤_バラ!$A81,0),"")</f>
        <v>359</v>
      </c>
      <c r="D81" s="27" t="str">
        <f ca="1">IFERROR(OFFSET(錠剤!D$4,錠剤_バラ!$A81,0),"")</f>
        <v>デエビゴ錠５ｍｇ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５００Ｔ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97</v>
      </c>
      <c r="B82" s="27">
        <f t="shared" si="3"/>
        <v>78</v>
      </c>
      <c r="C82" s="27">
        <f ca="1">IFERROR(OFFSET(錠剤!C$4,錠剤_バラ!$A82,0),"")</f>
        <v>360</v>
      </c>
      <c r="D82" s="27" t="str">
        <f ca="1">IFERROR(OFFSET(錠剤!D$4,錠剤_バラ!$A82,0),"")</f>
        <v>デエビゴ錠５ｍｇ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バラ</v>
      </c>
      <c r="H82" s="27" t="str">
        <f ca="1">IFERROR(OFFSET(錠剤!H$4,錠剤_バラ!$A82,0),"")</f>
        <v>１００Ｔ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98</v>
      </c>
      <c r="B83" s="27">
        <f t="shared" si="3"/>
        <v>79</v>
      </c>
      <c r="C83" s="27">
        <f ca="1">IFERROR(OFFSET(錠剤!C$4,錠剤_バラ!$A83,0),"")</f>
        <v>368</v>
      </c>
      <c r="D83" s="27" t="str">
        <f ca="1">IFERROR(OFFSET(錠剤!D$4,錠剤_バラ!$A83,0),"")</f>
        <v>テトラミド錠１０ｍｇ</v>
      </c>
      <c r="E83" s="27">
        <f ca="1">IFERROR(OFFSET(錠剤!E$4,錠剤_バラ!$A83,0),"")</f>
        <v>0</v>
      </c>
      <c r="F83" s="27">
        <f ca="1">IFERROR(OFFSET(錠剤!F$4,錠剤_バラ!$A83,0),"")</f>
        <v>5</v>
      </c>
      <c r="G83" s="27" t="str">
        <f ca="1">IFERROR(OFFSET(錠剤!G$4,錠剤_バラ!$A83,0),"")</f>
        <v>ＰＴＰ</v>
      </c>
      <c r="H83" s="27" t="str">
        <f ca="1">IFERROR(OFFSET(錠剤!H$4,錠剤_バラ!$A83,0),"")</f>
        <v>１０５Ｔ</v>
      </c>
      <c r="I83" s="27" t="str">
        <f ca="1">IFERROR(OFFSET(錠剤!I$4,錠剤_バラ!$A83,0),"")</f>
        <v>錠</v>
      </c>
      <c r="J83" s="27" t="str">
        <f ca="1">IFERROR(OFFSET(錠剤!J$4,錠剤_バラ!$A83,0),"")</f>
        <v>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99</v>
      </c>
      <c r="B84" s="27">
        <f t="shared" si="3"/>
        <v>80</v>
      </c>
      <c r="C84" s="27">
        <f ca="1">IFERROR(OFFSET(錠剤!C$4,錠剤_バラ!$A84,0),"")</f>
        <v>369</v>
      </c>
      <c r="D84" s="27" t="str">
        <f ca="1">IFERROR(OFFSET(錠剤!D$4,錠剤_バラ!$A84,0),"")</f>
        <v>テトラミド錠３０ｍｇ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100</v>
      </c>
      <c r="B85" s="27">
        <f t="shared" si="3"/>
        <v>81</v>
      </c>
      <c r="C85" s="27">
        <f ca="1">IFERROR(OFFSET(錠剤!C$4,錠剤_バラ!$A85,0),"")</f>
        <v>371</v>
      </c>
      <c r="D85" s="27" t="str">
        <f ca="1">IFERROR(OFFSET(錠剤!D$4,錠剤_バラ!$A85,0),"")</f>
        <v>デパケンＲ錠２００ｍｇ</v>
      </c>
      <c r="E85" s="27">
        <f ca="1">IFERROR(OFFSET(錠剤!E$4,錠剤_バラ!$A85,0),"")</f>
        <v>0</v>
      </c>
      <c r="F85" s="27">
        <f ca="1">IFERROR(OFFSET(錠剤!F$4,錠剤_バラ!$A85,0),"")</f>
        <v>25</v>
      </c>
      <c r="G85" s="27" t="str">
        <f ca="1">IFERROR(OFFSET(錠剤!G$4,錠剤_バラ!$A85,0),"")</f>
        <v>ＰＴＰ</v>
      </c>
      <c r="H85" s="27" t="str">
        <f ca="1">IFERROR(OFFSET(錠剤!H$4,錠剤_バラ!$A85,0),"")</f>
        <v>１００Ｔ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調剤棚　＆　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101</v>
      </c>
      <c r="B86" s="27">
        <f t="shared" si="3"/>
        <v>82</v>
      </c>
      <c r="C86" s="27">
        <f ca="1">IFERROR(OFFSET(錠剤!C$4,錠剤_バラ!$A86,0),"")</f>
        <v>372</v>
      </c>
      <c r="D86" s="27" t="str">
        <f ca="1">IFERROR(OFFSET(錠剤!D$4,錠剤_バラ!$A86,0),"")</f>
        <v>デパケンＲ錠２００ｍｇ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バラ</v>
      </c>
      <c r="H86" s="27" t="str">
        <f ca="1">IFERROR(OFFSET(錠剤!H$4,錠剤_バラ!$A86,0),"")</f>
        <v>１０００Ｔ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102</v>
      </c>
      <c r="B87" s="27">
        <f t="shared" si="3"/>
        <v>83</v>
      </c>
      <c r="C87" s="27">
        <f ca="1">IFERROR(OFFSET(錠剤!C$4,錠剤_バラ!$A87,0),"")</f>
        <v>376</v>
      </c>
      <c r="D87" s="27" t="str">
        <f ca="1">IFERROR(OFFSET(錠剤!D$4,錠剤_バラ!$A87,0),"")</f>
        <v>デプロメール錠２５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ＰＴＰ</v>
      </c>
      <c r="H87" s="27" t="str">
        <f ca="1">IFERROR(OFFSET(錠剤!H$4,錠剤_バラ!$A87,0),"")</f>
        <v>５００Ｔ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103</v>
      </c>
      <c r="B88" s="27">
        <f t="shared" si="3"/>
        <v>84</v>
      </c>
      <c r="C88" s="27">
        <f ca="1">IFERROR(OFFSET(錠剤!C$4,錠剤_バラ!$A88,0),"")</f>
        <v>377</v>
      </c>
      <c r="D88" s="27" t="str">
        <f ca="1">IFERROR(OFFSET(錠剤!D$4,錠剤_バラ!$A88,0),"")</f>
        <v>デプロメール錠２５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バラ</v>
      </c>
      <c r="H88" s="27" t="str">
        <f ca="1">IFERROR(OFFSET(錠剤!H$4,錠剤_バラ!$A88,0),"")</f>
        <v>１０００Ｔ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104</v>
      </c>
      <c r="B89" s="27">
        <f t="shared" si="3"/>
        <v>85</v>
      </c>
      <c r="C89" s="27">
        <f ca="1">IFERROR(OFFSET(錠剤!C$4,錠剤_バラ!$A89,0),"")</f>
        <v>384</v>
      </c>
      <c r="D89" s="27" t="str">
        <f ca="1">IFERROR(OFFSET(錠剤!D$4,錠剤_バラ!$A89,0),"")</f>
        <v>テルミサルタンＯＤ錠２０ｍｇ「トーワ」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ＰＴＰ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105</v>
      </c>
      <c r="B90" s="27">
        <f t="shared" si="3"/>
        <v>86</v>
      </c>
      <c r="C90" s="27">
        <f ca="1">IFERROR(OFFSET(錠剤!C$4,錠剤_バラ!$A90,0),"")</f>
        <v>385</v>
      </c>
      <c r="D90" s="27" t="str">
        <f ca="1">IFERROR(OFFSET(錠剤!D$4,錠剤_バラ!$A90,0),"")</f>
        <v>テルミサルタンＯＤ錠２０ｍｇ「トーワ」</v>
      </c>
      <c r="E90" s="27">
        <f ca="1">IFERROR(OFFSET(錠剤!E$4,錠剤_バラ!$A90,0),"")</f>
        <v>0</v>
      </c>
      <c r="F90" s="27">
        <f ca="1">IFERROR(OFFSET(錠剤!F$4,錠剤_バラ!$A90,0),"")</f>
        <v>25</v>
      </c>
      <c r="G90" s="27" t="str">
        <f ca="1">IFERROR(OFFSET(錠剤!G$4,錠剤_バラ!$A90,0),"")</f>
        <v>バラ</v>
      </c>
      <c r="H90" s="27" t="str">
        <f ca="1">IFERROR(OFFSET(錠剤!H$4,錠剤_バラ!$A90,0),"")</f>
        <v>３００Ｔ</v>
      </c>
      <c r="I90" s="27" t="str">
        <f ca="1">IFERROR(OFFSET(錠剤!I$4,錠剤_バラ!$A90,0),"")</f>
        <v>錠</v>
      </c>
      <c r="J90" s="27" t="str">
        <f ca="1">IFERROR(OFFSET(錠剤!J$4,錠剤_バラ!$A90,0),"")</f>
        <v>調剤棚　＆　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106</v>
      </c>
      <c r="B91" s="27">
        <f t="shared" si="3"/>
        <v>87</v>
      </c>
      <c r="C91" s="27">
        <f ca="1">IFERROR(OFFSET(錠剤!C$4,錠剤_バラ!$A91,0),"")</f>
        <v>399</v>
      </c>
      <c r="D91" s="27" t="str">
        <f ca="1">IFERROR(OFFSET(錠剤!D$4,錠剤_バラ!$A91,0),"")</f>
        <v>トピロリック錠４０ｍｇ</v>
      </c>
      <c r="E91" s="27">
        <f ca="1">IFERROR(OFFSET(錠剤!E$4,錠剤_バラ!$A91,0),"")</f>
        <v>0</v>
      </c>
      <c r="F91" s="27">
        <f ca="1">IFERROR(OFFSET(錠剤!F$4,錠剤_バラ!$A91,0),"")</f>
        <v>25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調剤棚　＆　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107</v>
      </c>
      <c r="B92" s="27">
        <f t="shared" si="3"/>
        <v>88</v>
      </c>
      <c r="C92" s="27">
        <f ca="1">IFERROR(OFFSET(錠剤!C$4,錠剤_バラ!$A92,0),"")</f>
        <v>400</v>
      </c>
      <c r="D92" s="27" t="str">
        <f ca="1">IFERROR(OFFSET(錠剤!D$4,錠剤_バラ!$A92,0),"")</f>
        <v>ドプスＯＤ錠１００ｍｇ</v>
      </c>
      <c r="E92" s="27">
        <f ca="1">IFERROR(OFFSET(錠剤!E$4,錠剤_バラ!$A92,0),"")</f>
        <v>0</v>
      </c>
      <c r="F92" s="27">
        <f ca="1">IFERROR(OFFSET(錠剤!F$4,錠剤_バラ!$A92,0),"")</f>
        <v>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108</v>
      </c>
      <c r="B93" s="27">
        <f t="shared" si="3"/>
        <v>89</v>
      </c>
      <c r="C93" s="27">
        <f ca="1">IFERROR(OFFSET(錠剤!C$4,錠剤_バラ!$A93,0),"")</f>
        <v>401</v>
      </c>
      <c r="D93" s="27" t="str">
        <f ca="1">IFERROR(OFFSET(錠剤!D$4,錠剤_バラ!$A93,0),"")</f>
        <v>トフラニール錠１０ｍｇ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ＰＴＰ</v>
      </c>
      <c r="H93" s="27" t="str">
        <f ca="1">IFERROR(OFFSET(錠剤!H$4,錠剤_バラ!$A93,0),"")</f>
        <v>３００Ｔ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109</v>
      </c>
      <c r="B94" s="27">
        <f t="shared" si="3"/>
        <v>90</v>
      </c>
      <c r="C94" s="27">
        <f ca="1">IFERROR(OFFSET(錠剤!C$4,錠剤_バラ!$A94,0),"")</f>
        <v>411</v>
      </c>
      <c r="D94" s="27" t="str">
        <f ca="1">IFERROR(OFFSET(錠剤!D$4,錠剤_バラ!$A94,0),"")</f>
        <v>トリアゾラム錠０．２５ｍｇ「日医工」　　　　　　　　</v>
      </c>
      <c r="E94" s="27">
        <f ca="1">IFERROR(OFFSET(錠剤!E$4,錠剤_バラ!$A94,0),"")</f>
        <v>0</v>
      </c>
      <c r="F94" s="27">
        <f ca="1">IFERROR(OFFSET(錠剤!F$4,錠剤_バラ!$A94,0),"")</f>
        <v>25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調剤棚　＆　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110</v>
      </c>
      <c r="B95" s="27">
        <f t="shared" si="3"/>
        <v>91</v>
      </c>
      <c r="C95" s="27">
        <f ca="1">IFERROR(OFFSET(錠剤!C$4,錠剤_バラ!$A95,0),"")</f>
        <v>412</v>
      </c>
      <c r="D95" s="27" t="str">
        <f ca="1">IFERROR(OFFSET(錠剤!D$4,錠剤_バラ!$A95,0),"")</f>
        <v>トリプタノール錠２５</v>
      </c>
      <c r="E95" s="27">
        <f ca="1">IFERROR(OFFSET(錠剤!E$4,錠剤_バラ!$A95,0),"")</f>
        <v>0</v>
      </c>
      <c r="F95" s="27">
        <f ca="1">IFERROR(OFFSET(錠剤!F$4,錠剤_バラ!$A95,0),"")</f>
        <v>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１００Ｔ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111</v>
      </c>
      <c r="B96" s="27">
        <f t="shared" si="3"/>
        <v>92</v>
      </c>
      <c r="C96" s="27">
        <f ca="1">IFERROR(OFFSET(錠剤!C$4,錠剤_バラ!$A96,0),"")</f>
        <v>414</v>
      </c>
      <c r="D96" s="27" t="str">
        <f ca="1">IFERROR(OFFSET(錠剤!D$4,錠剤_バラ!$A96,0),"")</f>
        <v>トリヘキシフェニジル塩酸塩錠２ｍｇ「ＮＩＧ」　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ＰＴＰ</v>
      </c>
      <c r="H96" s="27" t="str">
        <f ca="1">IFERROR(OFFSET(錠剤!H$4,錠剤_バラ!$A96,0),"")</f>
        <v>１００Ｔ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112</v>
      </c>
      <c r="B97" s="27">
        <f t="shared" si="3"/>
        <v>93</v>
      </c>
      <c r="C97" s="27">
        <f ca="1">IFERROR(OFFSET(錠剤!C$4,錠剤_バラ!$A97,0),"")</f>
        <v>415</v>
      </c>
      <c r="D97" s="27" t="str">
        <f ca="1">IFERROR(OFFSET(錠剤!D$4,錠剤_バラ!$A97,0),"")</f>
        <v>トリヘキシフェニジル塩酸塩錠２ｍｇ「ＮＩＧ」　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バラ</v>
      </c>
      <c r="H97" s="27" t="str">
        <f ca="1">IFERROR(OFFSET(錠剤!H$4,錠剤_バラ!$A97,0),"")</f>
        <v>１２００Ｔ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113</v>
      </c>
      <c r="B98" s="27">
        <f t="shared" si="3"/>
        <v>94</v>
      </c>
      <c r="C98" s="27">
        <f ca="1">IFERROR(OFFSET(錠剤!C$4,錠剤_バラ!$A98,0),"")</f>
        <v>416</v>
      </c>
      <c r="D98" s="27" t="str">
        <f ca="1">IFERROR(OFFSET(錠剤!D$4,錠剤_バラ!$A98,0),"")</f>
        <v>トリメブチンマレイン酸塩錠１００ｍｇ「トーワ」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１０００Ｔ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114</v>
      </c>
      <c r="B99" s="27">
        <f t="shared" si="3"/>
        <v>95</v>
      </c>
      <c r="C99" s="27">
        <f ca="1">IFERROR(OFFSET(錠剤!C$4,錠剤_バラ!$A99,0),"")</f>
        <v>425</v>
      </c>
      <c r="D99" s="27" t="str">
        <f ca="1">IFERROR(OFFSET(錠剤!D$4,錠剤_バラ!$A99,0),"")</f>
        <v>ドンペリドン錠１０ｍｇ「ＪＧ」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115</v>
      </c>
      <c r="B100" s="27">
        <f t="shared" si="3"/>
        <v>96</v>
      </c>
      <c r="C100" s="27">
        <f ca="1">IFERROR(OFFSET(錠剤!C$4,錠剤_バラ!$A100,0),"")</f>
        <v>427</v>
      </c>
      <c r="D100" s="27" t="str">
        <f ca="1">IFERROR(OFFSET(錠剤!D$4,錠剤_バラ!$A100,0),"")</f>
        <v>ナトリックス錠１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116</v>
      </c>
      <c r="B101" s="27">
        <f t="shared" si="3"/>
        <v>97</v>
      </c>
      <c r="C101" s="27">
        <f ca="1">IFERROR(OFFSET(錠剤!C$4,錠剤_バラ!$A101,0),"")</f>
        <v>428</v>
      </c>
      <c r="D101" s="27" t="str">
        <f ca="1">IFERROR(OFFSET(錠剤!D$4,錠剤_バラ!$A101,0),"")</f>
        <v>ニコランジル錠５ｍｇ「トーワ」　　　　　　　　　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バラ</v>
      </c>
      <c r="H101" s="27" t="str">
        <f ca="1">IFERROR(OFFSET(錠剤!H$4,錠剤_バラ!$A101,0),"")</f>
        <v>１０００Ｔ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117</v>
      </c>
      <c r="B102" s="27">
        <f t="shared" si="3"/>
        <v>98</v>
      </c>
      <c r="C102" s="27">
        <f ca="1">IFERROR(OFFSET(錠剤!C$4,錠剤_バラ!$A102,0),"")</f>
        <v>429</v>
      </c>
      <c r="D102" s="27" t="str">
        <f ca="1">IFERROR(OFFSET(錠剤!D$4,錠剤_バラ!$A102,0),"")</f>
        <v>ニセルゴリン錠５ｍｇ「トーワ」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バラ</v>
      </c>
      <c r="H102" s="27" t="str">
        <f ca="1">IFERROR(OFFSET(錠剤!H$4,錠剤_バラ!$A102,0),"")</f>
        <v>１０００Ｔ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118</v>
      </c>
      <c r="B103" s="27">
        <f t="shared" si="3"/>
        <v>99</v>
      </c>
      <c r="C103" s="27">
        <f ca="1">IFERROR(OFFSET(錠剤!C$4,錠剤_バラ!$A103,0),"")</f>
        <v>436</v>
      </c>
      <c r="D103" s="27" t="str">
        <f ca="1">IFERROR(OFFSET(錠剤!D$4,錠剤_バラ!$A103,0),"")</f>
        <v>ニューレプチル錠１０ｍｇ</v>
      </c>
      <c r="E103" s="27">
        <f ca="1">IFERROR(OFFSET(錠剤!E$4,錠剤_バラ!$A103,0),"")</f>
        <v>0</v>
      </c>
      <c r="F103" s="27">
        <f ca="1">IFERROR(OFFSET(錠剤!F$4,錠剤_バラ!$A103,0),"")</f>
        <v>25</v>
      </c>
      <c r="G103" s="27" t="str">
        <f ca="1">IFERROR(OFFSET(錠剤!G$4,錠剤_バラ!$A103,0),"")</f>
        <v>バラ</v>
      </c>
      <c r="H103" s="27" t="str">
        <f ca="1">IFERROR(OFFSET(錠剤!H$4,錠剤_バラ!$A103,0),"")</f>
        <v>１０００Ｔ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調剤棚　＆　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119</v>
      </c>
      <c r="B104" s="27">
        <f t="shared" si="3"/>
        <v>100</v>
      </c>
      <c r="C104" s="27">
        <f ca="1">IFERROR(OFFSET(錠剤!C$4,錠剤_バラ!$A104,0),"")</f>
        <v>437</v>
      </c>
      <c r="D104" s="27" t="str">
        <f ca="1">IFERROR(OFFSET(錠剤!D$4,錠剤_バラ!$A104,0),"")</f>
        <v>ニューレプチル錠５ｍｇ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バラ</v>
      </c>
      <c r="H104" s="27" t="str">
        <f ca="1">IFERROR(OFFSET(錠剤!H$4,錠剤_バラ!$A104,0),"")</f>
        <v>１０００Ｔ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120</v>
      </c>
      <c r="B105" s="27">
        <f t="shared" si="3"/>
        <v>101</v>
      </c>
      <c r="C105" s="27">
        <f ca="1">IFERROR(OFFSET(錠剤!C$4,錠剤_バラ!$A105,0),"")</f>
        <v>441</v>
      </c>
      <c r="D105" s="27" t="str">
        <f ca="1">IFERROR(OFFSET(錠剤!D$4,錠剤_バラ!$A105,0),"")</f>
        <v>ネオドパストン配合錠Ｌ１００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１０００Ｔ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121</v>
      </c>
      <c r="B106" s="27">
        <f t="shared" si="3"/>
        <v>102</v>
      </c>
      <c r="C106" s="27">
        <f ca="1">IFERROR(OFFSET(錠剤!C$4,錠剤_バラ!$A106,0),"")</f>
        <v>445</v>
      </c>
      <c r="D106" s="27" t="str">
        <f ca="1">IFERROR(OFFSET(錠剤!D$4,錠剤_バラ!$A106,0),"")</f>
        <v>ノイロトロピン錠４単位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ＰＴＰ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122</v>
      </c>
      <c r="B107" s="27">
        <f t="shared" si="3"/>
        <v>103</v>
      </c>
      <c r="C107" s="27">
        <f ca="1">IFERROR(OFFSET(錠剤!C$4,錠剤_バラ!$A107,0),"")</f>
        <v>446</v>
      </c>
      <c r="D107" s="27" t="str">
        <f ca="1">IFERROR(OFFSET(錠剤!D$4,錠剤_バラ!$A107,0),"")</f>
        <v>ノイロビタン配合錠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５００Ｔ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123</v>
      </c>
      <c r="B108" s="27">
        <f t="shared" si="3"/>
        <v>104</v>
      </c>
      <c r="C108" s="27">
        <f ca="1">IFERROR(OFFSET(錠剤!C$4,錠剤_バラ!$A108,0),"")</f>
        <v>447</v>
      </c>
      <c r="D108" s="27" t="str">
        <f ca="1">IFERROR(OFFSET(錠剤!D$4,錠剤_バラ!$A108,0),"")</f>
        <v>ノイロビタン配合錠</v>
      </c>
      <c r="E108" s="27">
        <f ca="1">IFERROR(OFFSET(錠剤!E$4,錠剤_バラ!$A108,0),"")</f>
        <v>0</v>
      </c>
      <c r="F108" s="27">
        <f ca="1">IFERROR(OFFSET(錠剤!F$4,錠剤_バラ!$A108,0),"")</f>
        <v>25</v>
      </c>
      <c r="G108" s="27" t="str">
        <f ca="1">IFERROR(OFFSET(錠剤!G$4,錠剤_バラ!$A108,0),"")</f>
        <v>バラ</v>
      </c>
      <c r="H108" s="27" t="str">
        <f ca="1">IFERROR(OFFSET(錠剤!H$4,錠剤_バラ!$A108,0),"")</f>
        <v>１０００Ｔ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調剤棚　＆　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124</v>
      </c>
      <c r="B109" s="27">
        <f t="shared" si="3"/>
        <v>105</v>
      </c>
      <c r="C109" s="27">
        <f ca="1">IFERROR(OFFSET(錠剤!C$4,錠剤_バラ!$A109,0),"")</f>
        <v>455</v>
      </c>
      <c r="D109" s="27" t="str">
        <f ca="1">IFERROR(OFFSET(錠剤!D$4,錠剤_バラ!$A109,0),"")</f>
        <v>バッサミン配合錠Ａ８１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ＰＴＰ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127</v>
      </c>
      <c r="B110" s="27">
        <f t="shared" si="3"/>
        <v>106</v>
      </c>
      <c r="C110" s="27">
        <f ca="1">IFERROR(OFFSET(錠剤!C$4,錠剤_バラ!$A110,0),"")</f>
        <v>461</v>
      </c>
      <c r="D110" s="27" t="str">
        <f ca="1">IFERROR(OFFSET(錠剤!D$4,錠剤_バラ!$A110,0),"")</f>
        <v>バルプロ酸ナトリウム錠２００ｍｇ「ＤＳＰ」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５００Ｔ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128</v>
      </c>
      <c r="B111" s="27">
        <f t="shared" si="3"/>
        <v>107</v>
      </c>
      <c r="C111" s="27">
        <f ca="1">IFERROR(OFFSET(錠剤!C$4,錠剤_バラ!$A111,0),"")</f>
        <v>476</v>
      </c>
      <c r="D111" s="27" t="str">
        <f ca="1">IFERROR(OFFSET(錠剤!D$4,錠剤_バラ!$A111,0),"")</f>
        <v>パントシン錠２００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ＰＴＰ</v>
      </c>
      <c r="H111" s="27" t="str">
        <f ca="1">IFERROR(OFFSET(錠剤!H$4,錠剤_バラ!$A111,0),"")</f>
        <v>１００Ｔ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129</v>
      </c>
      <c r="B112" s="27">
        <f t="shared" si="3"/>
        <v>108</v>
      </c>
      <c r="C112" s="27">
        <f ca="1">IFERROR(OFFSET(錠剤!C$4,錠剤_バラ!$A112,0),"")</f>
        <v>477</v>
      </c>
      <c r="D112" s="27" t="str">
        <f ca="1">IFERROR(OFFSET(錠剤!D$4,錠剤_バラ!$A112,0),"")</f>
        <v>パントシン錠２００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５００Ｔ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130</v>
      </c>
      <c r="B113" s="27">
        <f t="shared" si="3"/>
        <v>109</v>
      </c>
      <c r="C113" s="27">
        <f ca="1">IFERROR(OFFSET(錠剤!C$4,錠剤_バラ!$A113,0),"")</f>
        <v>482</v>
      </c>
      <c r="D113" s="27" t="str">
        <f ca="1">IFERROR(OFFSET(錠剤!D$4,錠剤_バラ!$A113,0),"")</f>
        <v>ビオフェルミン錠剤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ＰＴＰ</v>
      </c>
      <c r="H113" s="27" t="str">
        <f ca="1">IFERROR(OFFSET(錠剤!H$4,錠剤_バラ!$A113,0),"")</f>
        <v>６３０Ｔ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131</v>
      </c>
      <c r="B114" s="27">
        <f t="shared" si="3"/>
        <v>110</v>
      </c>
      <c r="C114" s="27">
        <f ca="1">IFERROR(OFFSET(錠剤!C$4,錠剤_バラ!$A114,0),"")</f>
        <v>483</v>
      </c>
      <c r="D114" s="27" t="str">
        <f ca="1">IFERROR(OFFSET(錠剤!D$4,錠剤_バラ!$A114,0),"")</f>
        <v>ビオフェルミン錠剤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バラ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132</v>
      </c>
      <c r="B115" s="27">
        <f t="shared" si="3"/>
        <v>111</v>
      </c>
      <c r="C115" s="27">
        <f ca="1">IFERROR(OFFSET(錠剤!C$4,錠剤_バラ!$A115,0),"")</f>
        <v>488</v>
      </c>
      <c r="D115" s="27" t="str">
        <f ca="1">IFERROR(OFFSET(錠剤!D$4,錠剤_バラ!$A115,0),"")</f>
        <v>ピコスルファートナトリウム錠２．５ｍｇ「イワキ」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１０００Ｔ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133</v>
      </c>
      <c r="B116" s="27">
        <f t="shared" si="3"/>
        <v>112</v>
      </c>
      <c r="C116" s="27">
        <f ca="1">IFERROR(OFFSET(錠剤!C$4,錠剤_バラ!$A116,0),"")</f>
        <v>489</v>
      </c>
      <c r="D116" s="27" t="str">
        <f ca="1">IFERROR(OFFSET(錠剤!D$4,錠剤_バラ!$A116,0),"")</f>
        <v>ピコスルファートナトリウム錠２．５ｍｇ「イワキ」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134</v>
      </c>
      <c r="B117" s="27">
        <f t="shared" si="3"/>
        <v>113</v>
      </c>
      <c r="C117" s="27">
        <f ca="1">IFERROR(OFFSET(錠剤!C$4,錠剤_バラ!$A117,0),"")</f>
        <v>493</v>
      </c>
      <c r="D117" s="27" t="str">
        <f ca="1">IFERROR(OFFSET(錠剤!D$4,錠剤_バラ!$A117,0),"")</f>
        <v>ビソプロロールフマル酸塩錠０．６２５ｍｇ「トーワ」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137</v>
      </c>
      <c r="B118" s="27">
        <f t="shared" si="3"/>
        <v>114</v>
      </c>
      <c r="C118" s="27">
        <f ca="1">IFERROR(OFFSET(錠剤!C$4,錠剤_バラ!$A118,0),"")</f>
        <v>501</v>
      </c>
      <c r="D118" s="27" t="str">
        <f ca="1">IFERROR(OFFSET(錠剤!D$4,錠剤_バラ!$A118,0),"")</f>
        <v>ビペリデン塩酸塩錠１ｍｇ「アメル」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ＰＴＰ</v>
      </c>
      <c r="H118" s="27" t="str">
        <f ca="1">IFERROR(OFFSET(錠剤!H$4,錠剤_バラ!$A118,0),"")</f>
        <v>１０００Ｔ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138</v>
      </c>
      <c r="B119" s="27">
        <f t="shared" si="3"/>
        <v>115</v>
      </c>
      <c r="C119" s="27">
        <f ca="1">IFERROR(OFFSET(錠剤!C$4,錠剤_バラ!$A119,0),"")</f>
        <v>502</v>
      </c>
      <c r="D119" s="27" t="str">
        <f ca="1">IFERROR(OFFSET(錠剤!D$4,錠剤_バラ!$A119,0),"")</f>
        <v>ビペリデン塩酸塩錠１ｍｇ「アメル」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バラ</v>
      </c>
      <c r="H119" s="27" t="str">
        <f ca="1">IFERROR(OFFSET(錠剤!H$4,錠剤_バラ!$A119,0),"")</f>
        <v>１０００Ｔ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139</v>
      </c>
      <c r="B120" s="27">
        <f t="shared" si="3"/>
        <v>116</v>
      </c>
      <c r="C120" s="27">
        <f ca="1">IFERROR(OFFSET(錠剤!C$4,錠剤_バラ!$A120,0),"")</f>
        <v>504</v>
      </c>
      <c r="D120" s="27" t="str">
        <f ca="1">IFERROR(OFFSET(錠剤!D$4,錠剤_バラ!$A120,0),"")</f>
        <v>ヒベルナ糖衣錠２５ｍｇ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ＰＴＰ</v>
      </c>
      <c r="H120" s="27" t="str">
        <f ca="1">IFERROR(OFFSET(錠剤!H$4,錠剤_バラ!$A120,0),"")</f>
        <v>１００Ｔ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140</v>
      </c>
      <c r="B121" s="27">
        <f t="shared" si="3"/>
        <v>117</v>
      </c>
      <c r="C121" s="27">
        <f ca="1">IFERROR(OFFSET(錠剤!C$4,錠剤_バラ!$A121,0),"")</f>
        <v>505</v>
      </c>
      <c r="D121" s="27" t="str">
        <f ca="1">IFERROR(OFFSET(錠剤!D$4,錠剤_バラ!$A121,0),"")</f>
        <v>ヒベルナ糖衣錠２５ｍｇ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バラ</v>
      </c>
      <c r="H121" s="27" t="str">
        <f ca="1">IFERROR(OFFSET(錠剤!H$4,錠剤_バラ!$A121,0),"")</f>
        <v>１０００Ｔ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141</v>
      </c>
      <c r="B122" s="27">
        <f t="shared" si="3"/>
        <v>118</v>
      </c>
      <c r="C122" s="27">
        <f ca="1">IFERROR(OFFSET(錠剤!C$4,錠剤_バラ!$A122,0),"")</f>
        <v>514</v>
      </c>
      <c r="D122" s="27" t="str">
        <f ca="1">IFERROR(OFFSET(錠剤!D$4,錠剤_バラ!$A122,0),"")</f>
        <v>ビラノアＯＤ錠２０ｍｇ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ＰＴＰ</v>
      </c>
      <c r="H122" s="27" t="str">
        <f ca="1">IFERROR(OFFSET(錠剤!H$4,錠剤_バラ!$A122,0),"")</f>
        <v>１００Ｔ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142</v>
      </c>
      <c r="B123" s="27">
        <f t="shared" si="3"/>
        <v>119</v>
      </c>
      <c r="C123" s="27">
        <f ca="1">IFERROR(OFFSET(錠剤!C$4,錠剤_バラ!$A123,0),"")</f>
        <v>515</v>
      </c>
      <c r="D123" s="27" t="str">
        <f ca="1">IFERROR(OFFSET(錠剤!D$4,錠剤_バラ!$A123,0),"")</f>
        <v>ビラノアＯＤ錠２０ｍｇ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５００Ｔ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143</v>
      </c>
      <c r="B124" s="27">
        <f t="shared" si="3"/>
        <v>120</v>
      </c>
      <c r="C124" s="27">
        <f ca="1">IFERROR(OFFSET(錠剤!C$4,錠剤_バラ!$A124,0),"")</f>
        <v>518</v>
      </c>
      <c r="D124" s="27" t="str">
        <f ca="1">IFERROR(OFFSET(錠剤!D$4,錠剤_バラ!$A124,0),"")</f>
        <v>ヒルナミン錠（２５ｍｇ）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ＰＴＰ</v>
      </c>
      <c r="H124" s="27" t="str">
        <f ca="1">IFERROR(OFFSET(錠剤!H$4,錠剤_バラ!$A124,0),"")</f>
        <v>１００Ｔ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144</v>
      </c>
      <c r="B125" s="27">
        <f t="shared" si="3"/>
        <v>121</v>
      </c>
      <c r="C125" s="27">
        <f ca="1">IFERROR(OFFSET(錠剤!C$4,錠剤_バラ!$A125,0),"")</f>
        <v>519</v>
      </c>
      <c r="D125" s="27" t="str">
        <f ca="1">IFERROR(OFFSET(錠剤!D$4,錠剤_バラ!$A125,0),"")</f>
        <v>ヒルナミン錠（２５ｍｇ）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バラ</v>
      </c>
      <c r="H125" s="27" t="str">
        <f ca="1">IFERROR(OFFSET(錠剤!H$4,錠剤_バラ!$A125,0),"")</f>
        <v>１０００Ｔ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145</v>
      </c>
      <c r="B126" s="27">
        <f t="shared" si="3"/>
        <v>122</v>
      </c>
      <c r="C126" s="27">
        <f ca="1">IFERROR(OFFSET(錠剤!C$4,錠剤_バラ!$A126,0),"")</f>
        <v>521</v>
      </c>
      <c r="D126" s="27" t="str">
        <f ca="1">IFERROR(OFFSET(錠剤!D$4,錠剤_バラ!$A126,0),"")</f>
        <v>ヒルナミン錠（５ｍｇ）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146</v>
      </c>
      <c r="B127" s="27">
        <f t="shared" si="3"/>
        <v>123</v>
      </c>
      <c r="C127" s="27">
        <f ca="1">IFERROR(OFFSET(錠剤!C$4,錠剤_バラ!$A127,0),"")</f>
        <v>522</v>
      </c>
      <c r="D127" s="27" t="str">
        <f ca="1">IFERROR(OFFSET(錠剤!D$4,錠剤_バラ!$A127,0),"")</f>
        <v>ヒルナミン錠（５ｍｇ）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147</v>
      </c>
      <c r="B128" s="27">
        <f t="shared" si="3"/>
        <v>124</v>
      </c>
      <c r="C128" s="27">
        <f ca="1">IFERROR(OFFSET(錠剤!C$4,錠剤_バラ!$A128,0),"")</f>
        <v>524</v>
      </c>
      <c r="D128" s="27" t="str">
        <f ca="1">IFERROR(OFFSET(錠剤!D$4,錠剤_バラ!$A128,0),"")</f>
        <v>ファモチジンＤ錠２０ｍｇ「サワイ」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148</v>
      </c>
      <c r="B129" s="27">
        <f t="shared" si="3"/>
        <v>125</v>
      </c>
      <c r="C129" s="27">
        <f ca="1">IFERROR(OFFSET(錠剤!C$4,錠剤_バラ!$A129,0),"")</f>
        <v>525</v>
      </c>
      <c r="D129" s="27" t="str">
        <f ca="1">IFERROR(OFFSET(錠剤!D$4,錠剤_バラ!$A129,0),"")</f>
        <v>ファモチジンＤ錠２０ｍｇ「サワイ」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５００Ｔ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151</v>
      </c>
      <c r="B130" s="27">
        <f t="shared" si="3"/>
        <v>126</v>
      </c>
      <c r="C130" s="27">
        <f ca="1">IFERROR(OFFSET(錠剤!C$4,錠剤_バラ!$A130,0),"")</f>
        <v>533</v>
      </c>
      <c r="D130" s="27" t="str">
        <f ca="1">IFERROR(OFFSET(錠剤!D$4,錠剤_バラ!$A130,0),"")</f>
        <v>フェブキソスタット錠１０ｍｇ「サワイ」　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152</v>
      </c>
      <c r="B131" s="27">
        <f t="shared" si="3"/>
        <v>127</v>
      </c>
      <c r="C131" s="27">
        <f ca="1">IFERROR(OFFSET(錠剤!C$4,錠剤_バラ!$A131,0),"")</f>
        <v>535</v>
      </c>
      <c r="D131" s="27" t="str">
        <f ca="1">IFERROR(OFFSET(錠剤!D$4,錠剤_バラ!$A131,0),"")</f>
        <v>フェロミア錠５０ｍｇ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153</v>
      </c>
      <c r="B132" s="27">
        <f t="shared" si="3"/>
        <v>128</v>
      </c>
      <c r="C132" s="27">
        <f ca="1">IFERROR(OFFSET(錠剤!C$4,錠剤_バラ!$A132,0),"")</f>
        <v>536</v>
      </c>
      <c r="D132" s="27" t="str">
        <f ca="1">IFERROR(OFFSET(錠剤!D$4,錠剤_バラ!$A132,0),"")</f>
        <v>フェロミア錠５０ｍｇ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バラ</v>
      </c>
      <c r="H132" s="27" t="str">
        <f ca="1">IFERROR(OFFSET(錠剤!H$4,錠剤_バラ!$A132,0),"")</f>
        <v>５００Ｔ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154</v>
      </c>
      <c r="B133" s="27">
        <f t="shared" si="3"/>
        <v>129</v>
      </c>
      <c r="C133" s="27">
        <f ca="1">IFERROR(OFFSET(錠剤!C$4,錠剤_バラ!$A133,0),"")</f>
        <v>538</v>
      </c>
      <c r="D133" s="27" t="str">
        <f ca="1">IFERROR(OFFSET(錠剤!D$4,錠剤_バラ!$A133,0),"")</f>
        <v>フォシーガ錠５ｍｇ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ＰＴＰ</v>
      </c>
      <c r="H133" s="27" t="str">
        <f ca="1">IFERROR(OFFSET(錠剤!H$4,錠剤_バラ!$A133,0),"")</f>
        <v>１００Ｔ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155</v>
      </c>
      <c r="B134" s="27">
        <f t="shared" si="3"/>
        <v>130</v>
      </c>
      <c r="C134" s="27">
        <f ca="1">IFERROR(OFFSET(錠剤!C$4,錠剤_バラ!$A134,0),"")</f>
        <v>539</v>
      </c>
      <c r="D134" s="27" t="str">
        <f ca="1">IFERROR(OFFSET(錠剤!D$4,錠剤_バラ!$A134,0),"")</f>
        <v>フォリアミン錠５ｍｇ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バラ</v>
      </c>
      <c r="H134" s="27" t="str">
        <f ca="1">IFERROR(OFFSET(錠剤!H$4,錠剤_バラ!$A134,0),"")</f>
        <v>１００Ｔ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156</v>
      </c>
      <c r="B135" s="27">
        <f t="shared" ref="B135:B198" si="5">B134+1</f>
        <v>131</v>
      </c>
      <c r="C135" s="27">
        <f ca="1">IFERROR(OFFSET(錠剤!C$4,錠剤_バラ!$A135,0),"")</f>
        <v>547</v>
      </c>
      <c r="D135" s="27" t="str">
        <f ca="1">IFERROR(OFFSET(錠剤!D$4,錠剤_バラ!$A135,0),"")</f>
        <v>プラバスタチンＮａ錠５ｍｇ「サワイ」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ＰＴＰ</v>
      </c>
      <c r="H135" s="27" t="str">
        <f ca="1">IFERROR(OFFSET(錠剤!H$4,錠剤_バラ!$A135,0),"")</f>
        <v>１００Ｔ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157</v>
      </c>
      <c r="B136" s="27">
        <f t="shared" si="5"/>
        <v>132</v>
      </c>
      <c r="C136" s="27">
        <f ca="1">IFERROR(OFFSET(錠剤!C$4,錠剤_バラ!$A136,0),"")</f>
        <v>548</v>
      </c>
      <c r="D136" s="27" t="str">
        <f ca="1">IFERROR(OFFSET(錠剤!D$4,錠剤_バラ!$A136,0),"")</f>
        <v>プラバスタチンＮａ錠５ｍｇ「サワイ」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バラ</v>
      </c>
      <c r="H136" s="27" t="str">
        <f ca="1">IFERROR(OFFSET(錠剤!H$4,錠剤_バラ!$A136,0),"")</f>
        <v>１０００Ｔ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162</v>
      </c>
      <c r="B137" s="27">
        <f t="shared" si="5"/>
        <v>133</v>
      </c>
      <c r="C137" s="27">
        <f ca="1">IFERROR(OFFSET(錠剤!C$4,錠剤_バラ!$A137,0),"")</f>
        <v>562</v>
      </c>
      <c r="D137" s="27" t="str">
        <f ca="1">IFERROR(OFFSET(錠剤!D$4,錠剤_バラ!$A137,0),"")</f>
        <v>プレドニゾロン錠５ｍｇ「ＶＴＲＳ」　　　　　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ＰＴＰ</v>
      </c>
      <c r="H137" s="27" t="str">
        <f ca="1">IFERROR(OFFSET(錠剤!H$4,錠剤_バラ!$A137,0),"")</f>
        <v>１００Ｔ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163</v>
      </c>
      <c r="B138" s="27">
        <f t="shared" si="5"/>
        <v>134</v>
      </c>
      <c r="C138" s="27">
        <f ca="1">IFERROR(OFFSET(錠剤!C$4,錠剤_バラ!$A138,0),"")</f>
        <v>565</v>
      </c>
      <c r="D138" s="27" t="str">
        <f ca="1">IFERROR(OFFSET(錠剤!D$4,錠剤_バラ!$A138,0),"")</f>
        <v>フロセミド錠２０ｍｇ「ＮＩＧ」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バラ</v>
      </c>
      <c r="H138" s="27" t="str">
        <f ca="1">IFERROR(OFFSET(錠剤!H$4,錠剤_バラ!$A138,0),"")</f>
        <v>１２００錠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164</v>
      </c>
      <c r="B139" s="27">
        <f t="shared" si="5"/>
        <v>135</v>
      </c>
      <c r="C139" s="27">
        <f ca="1">IFERROR(OFFSET(錠剤!C$4,錠剤_バラ!$A139,0),"")</f>
        <v>568</v>
      </c>
      <c r="D139" s="27" t="str">
        <f ca="1">IFERROR(OFFSET(錠剤!D$4,錠剤_バラ!$A139,0),"")</f>
        <v>ブロチゾラム錠０．２５ｍｇ「ヨシトミ」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１０００Ｔ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165</v>
      </c>
      <c r="B140" s="27">
        <f t="shared" si="5"/>
        <v>136</v>
      </c>
      <c r="C140" s="27">
        <f ca="1">IFERROR(OFFSET(錠剤!C$4,錠剤_バラ!$A140,0),"")</f>
        <v>569</v>
      </c>
      <c r="D140" s="27" t="str">
        <f ca="1">IFERROR(OFFSET(錠剤!D$4,錠剤_バラ!$A140,0),"")</f>
        <v>ブロチゾラム錠０．２５ｍｇ「ヨシトミ」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168</v>
      </c>
      <c r="B141" s="27">
        <f t="shared" si="5"/>
        <v>137</v>
      </c>
      <c r="C141" s="27">
        <f ca="1">IFERROR(OFFSET(錠剤!C$4,錠剤_バラ!$A141,0),"")</f>
        <v>579</v>
      </c>
      <c r="D141" s="27" t="str">
        <f ca="1">IFERROR(OFFSET(錠剤!D$4,錠剤_バラ!$A141,0),"")</f>
        <v>プロマックＤ錠７５</v>
      </c>
      <c r="E141" s="27">
        <f ca="1">IFERROR(OFFSET(錠剤!E$4,錠剤_バラ!$A141,0),"")</f>
        <v>0</v>
      </c>
      <c r="F141" s="27">
        <f ca="1">IFERROR(OFFSET(錠剤!F$4,錠剤_バラ!$A141,0),"")</f>
        <v>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１４０Ｔ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169</v>
      </c>
      <c r="B142" s="27">
        <f t="shared" si="5"/>
        <v>138</v>
      </c>
      <c r="C142" s="27">
        <f ca="1">IFERROR(OFFSET(錠剤!C$4,錠剤_バラ!$A142,0),"")</f>
        <v>581</v>
      </c>
      <c r="D142" s="27" t="str">
        <f ca="1">IFERROR(OFFSET(錠剤!D$4,錠剤_バラ!$A142,0),"")</f>
        <v>ブロムヘキシン塩酸塩錠４ｍｇ「トーワ」</v>
      </c>
      <c r="E142" s="27">
        <f ca="1">IFERROR(OFFSET(錠剤!E$4,錠剤_バラ!$A142,0),"")</f>
        <v>0</v>
      </c>
      <c r="F142" s="27">
        <f ca="1">IFERROR(OFFSET(錠剤!F$4,錠剤_バラ!$A142,0),"")</f>
        <v>5</v>
      </c>
      <c r="G142" s="27" t="str">
        <f ca="1">IFERROR(OFFSET(錠剤!G$4,錠剤_バラ!$A142,0),"")</f>
        <v>ＰＴＰ</v>
      </c>
      <c r="H142" s="27" t="str">
        <f ca="1">IFERROR(OFFSET(錠剤!H$4,錠剤_バラ!$A142,0),"")</f>
        <v>１０００Ｔ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170</v>
      </c>
      <c r="B143" s="27">
        <f t="shared" si="5"/>
        <v>139</v>
      </c>
      <c r="C143" s="27">
        <f ca="1">IFERROR(OFFSET(錠剤!C$4,錠剤_バラ!$A143,0),"")</f>
        <v>584</v>
      </c>
      <c r="D143" s="27" t="str">
        <f ca="1">IFERROR(OFFSET(錠剤!D$4,錠剤_バラ!$A143,0),"")</f>
        <v>ベオーパ錠５０ｍｇ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/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171</v>
      </c>
      <c r="B144" s="27">
        <f t="shared" si="5"/>
        <v>140</v>
      </c>
      <c r="C144" s="27">
        <f ca="1">IFERROR(OFFSET(錠剤!C$4,錠剤_バラ!$A144,0),"")</f>
        <v>587</v>
      </c>
      <c r="D144" s="27" t="str">
        <f ca="1">IFERROR(OFFSET(錠剤!D$4,錠剤_バラ!$A144,0),"")</f>
        <v>ベザフィブラートＳＲ錠２００ｍｇ「日医工」　　　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ＰＴＰ</v>
      </c>
      <c r="H144" s="27" t="str">
        <f ca="1">IFERROR(OFFSET(錠剤!H$4,錠剤_バラ!$A144,0),"")</f>
        <v>１００Ｔ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174</v>
      </c>
      <c r="B145" s="27">
        <f t="shared" si="5"/>
        <v>141</v>
      </c>
      <c r="C145" s="27">
        <f ca="1">IFERROR(OFFSET(錠剤!C$4,錠剤_バラ!$A145,0),"")</f>
        <v>602</v>
      </c>
      <c r="D145" s="27" t="str">
        <f ca="1">IFERROR(OFFSET(錠剤!D$4,錠剤_バラ!$A145,0),"")</f>
        <v>ヘルベッサー錠３０　　　　　</v>
      </c>
      <c r="E145" s="27">
        <f ca="1">IFERROR(OFFSET(錠剤!E$4,錠剤_バラ!$A145,0),"")</f>
        <v>0</v>
      </c>
      <c r="F145" s="27">
        <f ca="1">IFERROR(OFFSET(錠剤!F$4,錠剤_バラ!$A145,0),"")</f>
        <v>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175</v>
      </c>
      <c r="B146" s="27">
        <f t="shared" si="5"/>
        <v>142</v>
      </c>
      <c r="C146" s="27">
        <f ca="1">IFERROR(OFFSET(錠剤!C$4,錠剤_バラ!$A146,0),"")</f>
        <v>605</v>
      </c>
      <c r="D146" s="27" t="str">
        <f ca="1">IFERROR(OFFSET(錠剤!D$4,錠剤_バラ!$A146,0),"")</f>
        <v>ベンザリン錠５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ＰＴＰ</v>
      </c>
      <c r="H146" s="27" t="str">
        <f ca="1">IFERROR(OFFSET(錠剤!H$4,錠剤_バラ!$A146,0),"")</f>
        <v>１００Ｔ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176</v>
      </c>
      <c r="B147" s="27">
        <f t="shared" si="5"/>
        <v>143</v>
      </c>
      <c r="C147" s="27">
        <f ca="1">IFERROR(OFFSET(錠剤!C$4,錠剤_バラ!$A147,0),"")</f>
        <v>606</v>
      </c>
      <c r="D147" s="27" t="str">
        <f ca="1">IFERROR(OFFSET(錠剤!D$4,錠剤_バラ!$A147,0),"")</f>
        <v>ベンザリン錠５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バラ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177</v>
      </c>
      <c r="B148" s="27">
        <f t="shared" si="5"/>
        <v>144</v>
      </c>
      <c r="C148" s="27">
        <f ca="1">IFERROR(OFFSET(錠剤!C$4,錠剤_バラ!$A148,0),"")</f>
        <v>611</v>
      </c>
      <c r="D148" s="27" t="str">
        <f ca="1">IFERROR(OFFSET(錠剤!D$4,錠剤_バラ!$A148,0),"")</f>
        <v>ボグリボーズＯＤ錠０．２ｍｇ　「トーワ」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ＰＴＰ</v>
      </c>
      <c r="H148" s="27" t="str">
        <f ca="1">IFERROR(OFFSET(錠剤!H$4,錠剤_バラ!$A148,0),"")</f>
        <v>１００Ｔ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178</v>
      </c>
      <c r="B149" s="27">
        <f t="shared" si="5"/>
        <v>145</v>
      </c>
      <c r="C149" s="27">
        <f ca="1">IFERROR(OFFSET(錠剤!C$4,錠剤_バラ!$A149,0),"")</f>
        <v>612</v>
      </c>
      <c r="D149" s="27" t="str">
        <f ca="1">IFERROR(OFFSET(錠剤!D$4,錠剤_バラ!$A149,0),"")</f>
        <v>ボグリボーズＯＤ錠０．２ｍｇ「トーワ」</v>
      </c>
      <c r="E149" s="27">
        <f ca="1">IFERROR(OFFSET(錠剤!E$4,錠剤_バラ!$A149,0),"")</f>
        <v>0</v>
      </c>
      <c r="F149" s="27">
        <f ca="1">IFERROR(OFFSET(錠剤!F$4,錠剤_バラ!$A149,0),"")</f>
        <v>25</v>
      </c>
      <c r="G149" s="27" t="str">
        <f ca="1">IFERROR(OFFSET(錠剤!G$4,錠剤_バラ!$A149,0),"")</f>
        <v>バラ</v>
      </c>
      <c r="H149" s="27" t="str">
        <f ca="1">IFERROR(OFFSET(錠剤!H$4,錠剤_バラ!$A149,0),"")</f>
        <v>５００Ｔ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調剤棚　＆　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179</v>
      </c>
      <c r="B150" s="27">
        <f t="shared" si="5"/>
        <v>146</v>
      </c>
      <c r="C150" s="27">
        <f ca="1">IFERROR(OFFSET(錠剤!C$4,錠剤_バラ!$A150,0),"")</f>
        <v>627</v>
      </c>
      <c r="D150" s="27" t="str">
        <f ca="1">IFERROR(OFFSET(錠剤!D$4,錠剤_バラ!$A150,0),"")</f>
        <v>マイスタン錠５ｍｇ</v>
      </c>
      <c r="E150" s="27">
        <f ca="1">IFERROR(OFFSET(錠剤!E$4,錠剤_バラ!$A150,0),"")</f>
        <v>0</v>
      </c>
      <c r="F150" s="27">
        <f ca="1">IFERROR(OFFSET(錠剤!F$4,錠剤_バラ!$A150,0),"")</f>
        <v>25</v>
      </c>
      <c r="G150" s="27" t="str">
        <f ca="1">IFERROR(OFFSET(錠剤!G$4,錠剤_バラ!$A150,0),"")</f>
        <v>バラ</v>
      </c>
      <c r="H150" s="27" t="str">
        <f ca="1">IFERROR(OFFSET(錠剤!H$4,錠剤_バラ!$A150,0),"")</f>
        <v>５００Ｔ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調剤棚　＆　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180</v>
      </c>
      <c r="B151" s="27">
        <f t="shared" si="5"/>
        <v>147</v>
      </c>
      <c r="C151" s="27">
        <f ca="1">IFERROR(OFFSET(錠剤!C$4,錠剤_バラ!$A151,0),"")</f>
        <v>628</v>
      </c>
      <c r="D151" s="27" t="str">
        <f ca="1">IFERROR(OFFSET(錠剤!D$4,錠剤_バラ!$A151,0),"")</f>
        <v>マイスリー錠５ｍｇ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>錠</v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181</v>
      </c>
      <c r="B152" s="27">
        <f t="shared" si="5"/>
        <v>148</v>
      </c>
      <c r="C152" s="27">
        <f ca="1">IFERROR(OFFSET(錠剤!C$4,錠剤_バラ!$A152,0),"")</f>
        <v>629</v>
      </c>
      <c r="D152" s="27" t="str">
        <f ca="1">IFERROR(OFFSET(錠剤!D$4,錠剤_バラ!$A152,0),"")</f>
        <v>マイスリー錠５ｍｇ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バラ</v>
      </c>
      <c r="H152" s="27" t="str">
        <f ca="1">IFERROR(OFFSET(錠剤!H$4,錠剤_バラ!$A152,0),"")</f>
        <v>１０００Ｔ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182</v>
      </c>
      <c r="B153" s="27">
        <f t="shared" si="5"/>
        <v>149</v>
      </c>
      <c r="C153" s="27">
        <f ca="1">IFERROR(OFFSET(錠剤!C$4,錠剤_バラ!$A153,0),"")</f>
        <v>630</v>
      </c>
      <c r="D153" s="27" t="str">
        <f ca="1">IFERROR(OFFSET(錠剤!D$4,錠剤_バラ!$A153,0),"")</f>
        <v>マグミット錠３３０ｍｇ</v>
      </c>
      <c r="E153" s="27">
        <f ca="1">IFERROR(OFFSET(錠剤!E$4,錠剤_バラ!$A153,0),"")</f>
        <v>0</v>
      </c>
      <c r="F153" s="27">
        <f ca="1">IFERROR(OFFSET(錠剤!F$4,錠剤_バラ!$A153,0),"")</f>
        <v>25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調剤棚　＆　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183</v>
      </c>
      <c r="B154" s="27">
        <f t="shared" si="5"/>
        <v>150</v>
      </c>
      <c r="C154" s="27">
        <f ca="1">IFERROR(OFFSET(錠剤!C$4,錠剤_バラ!$A154,0),"")</f>
        <v>631</v>
      </c>
      <c r="D154" s="27" t="str">
        <f ca="1">IFERROR(OFFSET(錠剤!D$4,錠剤_バラ!$A154,0),"")</f>
        <v>マグミット錠３３０ｍｇ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バラ</v>
      </c>
      <c r="H154" s="27" t="str">
        <f ca="1">IFERROR(OFFSET(錠剤!H$4,錠剤_バラ!$A154,0),"")</f>
        <v>１０００Ｔ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184</v>
      </c>
      <c r="B155" s="27">
        <f t="shared" si="5"/>
        <v>151</v>
      </c>
      <c r="C155" s="27">
        <f ca="1">IFERROR(OFFSET(錠剤!C$4,錠剤_バラ!$A155,0),"")</f>
        <v>632</v>
      </c>
      <c r="D155" s="27" t="str">
        <f ca="1">IFERROR(OFFSET(錠剤!D$4,錠剤_バラ!$A155,0),"")</f>
        <v>マグミット錠５００ｍｇ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ＰＴＰ</v>
      </c>
      <c r="H155" s="27" t="str">
        <f ca="1">IFERROR(OFFSET(錠剤!H$4,錠剤_バラ!$A155,0),"")</f>
        <v>５００Ｔ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185</v>
      </c>
      <c r="B156" s="27">
        <f t="shared" si="5"/>
        <v>152</v>
      </c>
      <c r="C156" s="27">
        <f ca="1">IFERROR(OFFSET(錠剤!C$4,錠剤_バラ!$A156,0),"")</f>
        <v>633</v>
      </c>
      <c r="D156" s="27" t="str">
        <f ca="1">IFERROR(OFFSET(錠剤!D$4,錠剤_バラ!$A156,0),"")</f>
        <v>マグミット錠５００ｍｇ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バラ</v>
      </c>
      <c r="H156" s="27" t="str">
        <f ca="1">IFERROR(OFFSET(錠剤!H$4,錠剤_バラ!$A156,0),"")</f>
        <v>５００Ｔ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186</v>
      </c>
      <c r="B157" s="27">
        <f t="shared" si="5"/>
        <v>153</v>
      </c>
      <c r="C157" s="27">
        <f ca="1">IFERROR(OFFSET(錠剤!C$4,錠剤_バラ!$A157,0),"")</f>
        <v>635</v>
      </c>
      <c r="D157" s="27" t="str">
        <f ca="1">IFERROR(OFFSET(錠剤!D$4,錠剤_バラ!$A157,0),"")</f>
        <v>マプロチリン塩酸塩錠１０ｍｇ「アメル」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ＰＴＰ</v>
      </c>
      <c r="H157" s="27" t="str">
        <f ca="1">IFERROR(OFFSET(錠剤!H$4,錠剤_バラ!$A157,0),"")</f>
        <v>１００Ｔ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187</v>
      </c>
      <c r="B158" s="27">
        <f t="shared" si="5"/>
        <v>154</v>
      </c>
      <c r="C158" s="27">
        <f ca="1">IFERROR(OFFSET(錠剤!C$4,錠剤_バラ!$A158,0),"")</f>
        <v>636</v>
      </c>
      <c r="D158" s="27" t="str">
        <f ca="1">IFERROR(OFFSET(錠剤!D$4,錠剤_バラ!$A158,0),"")</f>
        <v>マプロチリン塩酸塩錠２５ｍｇ「アメル」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ＰＴＰ</v>
      </c>
      <c r="H158" s="27" t="str">
        <f ca="1">IFERROR(OFFSET(錠剤!H$4,錠剤_バラ!$A158,0),"")</f>
        <v>１００Ｔ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188</v>
      </c>
      <c r="B159" s="27">
        <f t="shared" si="5"/>
        <v>155</v>
      </c>
      <c r="C159" s="27">
        <f ca="1">IFERROR(OFFSET(錠剤!C$4,錠剤_バラ!$A159,0),"")</f>
        <v>638</v>
      </c>
      <c r="D159" s="27" t="str">
        <f ca="1">IFERROR(OFFSET(錠剤!D$4,錠剤_バラ!$A159,0),"")</f>
        <v>ミチグリニドＣａ・ＯＤ錠１０ｍｇ「三和」</v>
      </c>
      <c r="E159" s="27">
        <f ca="1">IFERROR(OFFSET(錠剤!E$4,錠剤_バラ!$A159,0),"")</f>
        <v>0</v>
      </c>
      <c r="F159" s="27">
        <f ca="1">IFERROR(OFFSET(錠剤!F$4,錠剤_バラ!$A159,0),"")</f>
        <v>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189</v>
      </c>
      <c r="B160" s="27">
        <f t="shared" si="5"/>
        <v>156</v>
      </c>
      <c r="C160" s="27">
        <f ca="1">IFERROR(OFFSET(錠剤!C$4,錠剤_バラ!$A160,0),"")</f>
        <v>639</v>
      </c>
      <c r="D160" s="27" t="str">
        <f ca="1">IFERROR(OFFSET(錠剤!D$4,錠剤_バラ!$A160,0),"")</f>
        <v>ミドドリン塩酸塩錠２ｍｇ「トーワ」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ＰＴＰ</v>
      </c>
      <c r="H160" s="27" t="str">
        <f ca="1">IFERROR(OFFSET(錠剤!H$4,錠剤_バラ!$A160,0),"")</f>
        <v>１００Ｔ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190</v>
      </c>
      <c r="B161" s="27">
        <f t="shared" si="5"/>
        <v>157</v>
      </c>
      <c r="C161" s="27">
        <f ca="1">IFERROR(OFFSET(錠剤!C$4,錠剤_バラ!$A161,0),"")</f>
        <v>645</v>
      </c>
      <c r="D161" s="27" t="str">
        <f ca="1">IFERROR(OFFSET(錠剤!D$4,錠剤_バラ!$A161,0),"")</f>
        <v>メイラックス錠１ｍｇ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５００Ｔ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191</v>
      </c>
      <c r="B162" s="27">
        <f t="shared" si="5"/>
        <v>158</v>
      </c>
      <c r="C162" s="27">
        <f ca="1">IFERROR(OFFSET(錠剤!C$4,錠剤_バラ!$A162,0),"")</f>
        <v>648</v>
      </c>
      <c r="D162" s="27" t="str">
        <f ca="1">IFERROR(OFFSET(錠剤!D$4,錠剤_バラ!$A162,0),"")</f>
        <v>メコバラミン錠５００「トーワ」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ＰＴＰ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192</v>
      </c>
      <c r="B163" s="27">
        <f t="shared" si="5"/>
        <v>159</v>
      </c>
      <c r="C163" s="27">
        <f ca="1">IFERROR(OFFSET(錠剤!C$4,錠剤_バラ!$A163,0),"")</f>
        <v>649</v>
      </c>
      <c r="D163" s="27" t="str">
        <f ca="1">IFERROR(OFFSET(錠剤!D$4,錠剤_バラ!$A163,0),"")</f>
        <v>メコバラミン錠５００「トーワ」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バラ</v>
      </c>
      <c r="H163" s="27" t="str">
        <f ca="1">IFERROR(OFFSET(錠剤!H$4,錠剤_バラ!$A163,0),"")</f>
        <v>１０００Ｔ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193</v>
      </c>
      <c r="B164" s="27">
        <f t="shared" si="5"/>
        <v>160</v>
      </c>
      <c r="C164" s="27">
        <f ca="1">IFERROR(OFFSET(錠剤!C$4,錠剤_バラ!$A164,0),"")</f>
        <v>661</v>
      </c>
      <c r="D164" s="27" t="str">
        <f ca="1">IFERROR(OFFSET(錠剤!D$4,錠剤_バラ!$A164,0),"")</f>
        <v>モサプリドクエン酸塩錠５ｍｇ「日医工」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ＰＴＰ</v>
      </c>
      <c r="H164" s="27" t="str">
        <f ca="1">IFERROR(OFFSET(錠剤!H$4,錠剤_バラ!$A164,0),"")</f>
        <v>１００Ｔ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194</v>
      </c>
      <c r="B165" s="27">
        <f t="shared" si="5"/>
        <v>161</v>
      </c>
      <c r="C165" s="27">
        <f ca="1">IFERROR(OFFSET(錠剤!C$4,錠剤_バラ!$A165,0),"")</f>
        <v>662</v>
      </c>
      <c r="D165" s="27" t="str">
        <f ca="1">IFERROR(OFFSET(錠剤!D$4,錠剤_バラ!$A165,0),"")</f>
        <v>モサプリドクエン酸塩錠５ｍｇ「日医工」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バラ</v>
      </c>
      <c r="H165" s="27" t="str">
        <f ca="1">IFERROR(OFFSET(錠剤!H$4,錠剤_バラ!$A165,0),"")</f>
        <v>１０００Ｔ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195</v>
      </c>
      <c r="B166" s="27">
        <f t="shared" si="5"/>
        <v>162</v>
      </c>
      <c r="C166" s="27">
        <f ca="1">IFERROR(OFFSET(錠剤!C$4,錠剤_バラ!$A166,0),"")</f>
        <v>665</v>
      </c>
      <c r="D166" s="27" t="str">
        <f ca="1">IFERROR(OFFSET(錠剤!D$4,錠剤_バラ!$A166,0),"")</f>
        <v>ユーロジン２ｍｇ錠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196</v>
      </c>
      <c r="B167" s="27">
        <f t="shared" si="5"/>
        <v>163</v>
      </c>
      <c r="C167" s="27">
        <f ca="1">IFERROR(OFFSET(錠剤!C$4,錠剤_バラ!$A167,0),"")</f>
        <v>684</v>
      </c>
      <c r="D167" s="27" t="str">
        <f ca="1">IFERROR(OFFSET(錠剤!D$4,錠剤_バラ!$A167,0),"")</f>
        <v>ラメルテオン錠８ｍｇ「トーワ」</v>
      </c>
      <c r="E167" s="27">
        <f ca="1">IFERROR(OFFSET(錠剤!E$4,錠剤_バラ!$A167,0),"")</f>
        <v>0</v>
      </c>
      <c r="F167" s="27">
        <f ca="1">IFERROR(OFFSET(錠剤!F$4,錠剤_バラ!$A167,0),"")</f>
        <v>25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調剤棚　＆　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197</v>
      </c>
      <c r="B168" s="27">
        <f t="shared" si="5"/>
        <v>164</v>
      </c>
      <c r="C168" s="27">
        <f ca="1">IFERROR(OFFSET(錠剤!C$4,錠剤_バラ!$A168,0),"")</f>
        <v>685</v>
      </c>
      <c r="D168" s="27" t="str">
        <f ca="1">IFERROR(OFFSET(錠剤!D$4,錠剤_バラ!$A168,0),"")</f>
        <v>ラメルテオン錠８ｍｇ「トーワ」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バラ</v>
      </c>
      <c r="H168" s="27" t="str">
        <f ca="1">IFERROR(OFFSET(錠剤!H$4,錠剤_バラ!$A168,0),"")</f>
        <v>３００Ｔ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198</v>
      </c>
      <c r="B169" s="27">
        <f t="shared" si="5"/>
        <v>165</v>
      </c>
      <c r="C169" s="27">
        <f ca="1">IFERROR(OFFSET(錠剤!C$4,錠剤_バラ!$A169,0),"")</f>
        <v>690</v>
      </c>
      <c r="D169" s="27" t="str">
        <f ca="1">IFERROR(OFFSET(錠剤!D$4,錠剤_バラ!$A169,0),"")</f>
        <v>ランソプラゾールＯＤ錠１５ｍｇ「トーワ」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199</v>
      </c>
      <c r="B170" s="27">
        <f t="shared" si="5"/>
        <v>166</v>
      </c>
      <c r="C170" s="27">
        <f ca="1">IFERROR(OFFSET(錠剤!C$4,錠剤_バラ!$A170,0),"")</f>
        <v>691</v>
      </c>
      <c r="D170" s="27" t="str">
        <f ca="1">IFERROR(OFFSET(錠剤!D$4,錠剤_バラ!$A170,0),"")</f>
        <v>ランソプラゾールＯＤ錠１５ｍｇ「トーワ」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バラ</v>
      </c>
      <c r="H170" s="27" t="str">
        <f ca="1">IFERROR(OFFSET(錠剤!H$4,錠剤_バラ!$A170,0),"")</f>
        <v>５００Ｔ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201</v>
      </c>
      <c r="B171" s="27">
        <f t="shared" si="5"/>
        <v>167</v>
      </c>
      <c r="C171" s="27">
        <f ca="1">IFERROR(OFFSET(錠剤!C$4,錠剤_バラ!$A171,0),"")</f>
        <v>696</v>
      </c>
      <c r="D171" s="27" t="str">
        <f ca="1">IFERROR(OFFSET(錠剤!D$4,錠剤_バラ!$A171,0),"")</f>
        <v>リクシアナＯＤ錠３０ｍｇ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202</v>
      </c>
      <c r="B172" s="27">
        <f t="shared" si="5"/>
        <v>168</v>
      </c>
      <c r="C172" s="27">
        <f ca="1">IFERROR(OFFSET(錠剤!C$4,錠剤_バラ!$A172,0),"")</f>
        <v>723</v>
      </c>
      <c r="D172" s="27" t="str">
        <f ca="1">IFERROR(OFFSET(錠剤!D$4,錠剤_バラ!$A172,0),"")</f>
        <v>リスミー錠２ｍｇ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203</v>
      </c>
      <c r="B173" s="27">
        <f t="shared" si="5"/>
        <v>169</v>
      </c>
      <c r="C173" s="27">
        <f ca="1">IFERROR(OFFSET(錠剤!C$4,錠剤_バラ!$A173,0),"")</f>
        <v>725</v>
      </c>
      <c r="D173" s="27" t="str">
        <f ca="1">IFERROR(OFFSET(錠剤!D$4,錠剤_バラ!$A173,0),"")</f>
        <v>リバーロキサバンＯＤ錠１０ｍｇ「バイエル」</v>
      </c>
      <c r="E173" s="27">
        <f ca="1">IFERROR(OFFSET(錠剤!E$4,錠剤_バラ!$A173,0),"")</f>
        <v>0</v>
      </c>
      <c r="F173" s="27">
        <f ca="1">IFERROR(OFFSET(錠剤!F$4,錠剤_バラ!$A173,0),"")</f>
        <v>5</v>
      </c>
      <c r="G173" s="27" t="str">
        <f ca="1">IFERROR(OFFSET(錠剤!G$4,錠剤_バラ!$A173,0),"")</f>
        <v>ＰＴＰ</v>
      </c>
      <c r="H173" s="27" t="str">
        <f ca="1">IFERROR(OFFSET(錠剤!H$4,錠剤_バラ!$A173,0),"")</f>
        <v>１００Ｔ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204</v>
      </c>
      <c r="B174" s="27">
        <f t="shared" si="5"/>
        <v>170</v>
      </c>
      <c r="C174" s="27">
        <f ca="1">IFERROR(OFFSET(錠剤!C$4,錠剤_バラ!$A174,0),"")</f>
        <v>731</v>
      </c>
      <c r="D174" s="27" t="str">
        <f ca="1">IFERROR(OFFSET(錠剤!D$4,錠剤_バラ!$A174,0),"")</f>
        <v>リボトリール錠０．５ｍｇ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205</v>
      </c>
      <c r="B175" s="27">
        <f t="shared" si="5"/>
        <v>171</v>
      </c>
      <c r="C175" s="27">
        <f ca="1">IFERROR(OFFSET(錠剤!C$4,錠剤_バラ!$A175,0),"")</f>
        <v>732</v>
      </c>
      <c r="D175" s="27" t="str">
        <f ca="1">IFERROR(OFFSET(錠剤!D$4,錠剤_バラ!$A175,0),"")</f>
        <v>リボトリール錠０．５ｍｇ</v>
      </c>
      <c r="E175" s="27">
        <f ca="1">IFERROR(OFFSET(錠剤!E$4,錠剤_バラ!$A175,0),"")</f>
        <v>0</v>
      </c>
      <c r="F175" s="27">
        <f ca="1">IFERROR(OFFSET(錠剤!F$4,錠剤_バラ!$A175,0),"")</f>
        <v>25</v>
      </c>
      <c r="G175" s="27" t="str">
        <f ca="1">IFERROR(OFFSET(錠剤!G$4,錠剤_バラ!$A175,0),"")</f>
        <v>バラ</v>
      </c>
      <c r="H175" s="27" t="str">
        <f ca="1">IFERROR(OFFSET(錠剤!H$4,錠剤_バラ!$A175,0),"")</f>
        <v>１０００Ｔ</v>
      </c>
      <c r="I175" s="27" t="str">
        <f ca="1">IFERROR(OFFSET(錠剤!I$4,錠剤_バラ!$A175,0),"")</f>
        <v>錠</v>
      </c>
      <c r="J175" s="27" t="str">
        <f ca="1">IFERROR(OFFSET(錠剤!J$4,錠剤_バラ!$A175,0),"")</f>
        <v>調剤棚　＆　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206</v>
      </c>
      <c r="B176" s="27">
        <f t="shared" si="5"/>
        <v>172</v>
      </c>
      <c r="C176" s="27">
        <f ca="1">IFERROR(OFFSET(錠剤!C$4,錠剤_バラ!$A176,0),"")</f>
        <v>733</v>
      </c>
      <c r="D176" s="27" t="str">
        <f ca="1">IFERROR(OFFSET(錠剤!D$4,錠剤_バラ!$A176,0),"")</f>
        <v>リボトリール錠１ｍｇ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207</v>
      </c>
      <c r="B177" s="27">
        <f t="shared" si="5"/>
        <v>173</v>
      </c>
      <c r="C177" s="27">
        <f ca="1">IFERROR(OFFSET(錠剤!C$4,錠剤_バラ!$A177,0),"")</f>
        <v>734</v>
      </c>
      <c r="D177" s="27" t="str">
        <f ca="1">IFERROR(OFFSET(錠剤!D$4,錠剤_バラ!$A177,0),"")</f>
        <v>リボトリール錠１ｍｇ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１０００Ｔ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208</v>
      </c>
      <c r="B178" s="27">
        <f t="shared" si="5"/>
        <v>174</v>
      </c>
      <c r="C178" s="27">
        <f ca="1">IFERROR(OFFSET(錠剤!C$4,錠剤_バラ!$A178,0),"")</f>
        <v>736</v>
      </c>
      <c r="D178" s="27" t="str">
        <f ca="1">IFERROR(OFFSET(錠剤!D$4,錠剤_バラ!$A178,0),"")</f>
        <v>リマプロスト　アルファデクス錠５μｇ「サワイ」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バラ</v>
      </c>
      <c r="H178" s="27" t="str">
        <f ca="1">IFERROR(OFFSET(錠剤!H$4,錠剤_バラ!$A178,0),"")</f>
        <v>２００Ｔ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210</v>
      </c>
      <c r="B179" s="27">
        <f t="shared" si="5"/>
        <v>175</v>
      </c>
      <c r="C179" s="27">
        <f ca="1">IFERROR(OFFSET(錠剤!C$4,錠剤_バラ!$A179,0),"")</f>
        <v>753</v>
      </c>
      <c r="D179" s="27" t="str">
        <f ca="1">IFERROR(OFFSET(錠剤!D$4,錠剤_バラ!$A179,0),"")</f>
        <v>レキソタン錠２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ＰＴＰ</v>
      </c>
      <c r="H179" s="27" t="str">
        <f ca="1">IFERROR(OFFSET(錠剤!H$4,錠剤_バラ!$A179,0),"")</f>
        <v>１００Ｔ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211</v>
      </c>
      <c r="B180" s="27">
        <f t="shared" si="5"/>
        <v>176</v>
      </c>
      <c r="C180" s="27">
        <f ca="1">IFERROR(OFFSET(錠剤!C$4,錠剤_バラ!$A180,0),"")</f>
        <v>754</v>
      </c>
      <c r="D180" s="27" t="str">
        <f ca="1">IFERROR(OFFSET(錠剤!D$4,錠剤_バラ!$A180,0),"")</f>
        <v>レキソタン錠２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５００Ｔ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212</v>
      </c>
      <c r="B181" s="27">
        <f t="shared" si="5"/>
        <v>177</v>
      </c>
      <c r="C181" s="27">
        <f ca="1">IFERROR(OFFSET(錠剤!C$4,錠剤_バラ!$A181,0),"")</f>
        <v>755</v>
      </c>
      <c r="D181" s="27" t="str">
        <f ca="1">IFERROR(OFFSET(錠剤!D$4,錠剤_バラ!$A181,0),"")</f>
        <v>レキソタン錠５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213</v>
      </c>
      <c r="B182" s="27">
        <f t="shared" si="5"/>
        <v>178</v>
      </c>
      <c r="C182" s="27">
        <f ca="1">IFERROR(OFFSET(錠剤!C$4,錠剤_バラ!$A182,0),"")</f>
        <v>756</v>
      </c>
      <c r="D182" s="27" t="str">
        <f ca="1">IFERROR(OFFSET(錠剤!D$4,錠剤_バラ!$A182,0),"")</f>
        <v>レキソタン錠５</v>
      </c>
      <c r="E182" s="27">
        <f ca="1">IFERROR(OFFSET(錠剤!E$4,錠剤_バラ!$A182,0),"")</f>
        <v>0</v>
      </c>
      <c r="F182" s="27">
        <f ca="1">IFERROR(OFFSET(錠剤!F$4,錠剤_バラ!$A182,0),"")</f>
        <v>25</v>
      </c>
      <c r="G182" s="27" t="str">
        <f ca="1">IFERROR(OFFSET(錠剤!G$4,錠剤_バラ!$A182,0),"")</f>
        <v>バラ</v>
      </c>
      <c r="H182" s="27" t="str">
        <f ca="1">IFERROR(OFFSET(錠剤!H$4,錠剤_バラ!$A182,0),"")</f>
        <v>５００Ｔ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調剤棚　＆　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214</v>
      </c>
      <c r="B183" s="27">
        <f t="shared" si="5"/>
        <v>179</v>
      </c>
      <c r="C183" s="27">
        <f ca="1">IFERROR(OFFSET(錠剤!C$4,錠剤_バラ!$A183,0),"")</f>
        <v>757</v>
      </c>
      <c r="D183" s="27" t="str">
        <f ca="1">IFERROR(OFFSET(錠剤!D$4,錠剤_バラ!$A183,0),"")</f>
        <v>レグテクト錠３３３ｍｇ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　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215</v>
      </c>
      <c r="B184" s="27">
        <f t="shared" si="5"/>
        <v>180</v>
      </c>
      <c r="C184" s="27">
        <f ca="1">IFERROR(OFFSET(錠剤!C$4,錠剤_バラ!$A184,0),"")</f>
        <v>758</v>
      </c>
      <c r="D184" s="27" t="str">
        <f ca="1">IFERROR(OFFSET(錠剤!D$4,錠剤_バラ!$A184,0),"")</f>
        <v>レグテクト錠３３３ｍｇ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５００Ｔ　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217</v>
      </c>
      <c r="B185" s="27">
        <f t="shared" si="5"/>
        <v>181</v>
      </c>
      <c r="C185" s="27">
        <f ca="1">IFERROR(OFFSET(錠剤!C$4,錠剤_バラ!$A185,0),"")</f>
        <v>762</v>
      </c>
      <c r="D185" s="27" t="str">
        <f ca="1">IFERROR(OFFSET(錠剤!D$4,錠剤_バラ!$A185,0),"")</f>
        <v>レバミピド錠１００ｍｇ「オーツカ」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５００Ｔ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218</v>
      </c>
      <c r="B186" s="27">
        <f t="shared" si="5"/>
        <v>182</v>
      </c>
      <c r="C186" s="27">
        <f ca="1">IFERROR(OFFSET(錠剤!C$4,錠剤_バラ!$A186,0),"")</f>
        <v>763</v>
      </c>
      <c r="D186" s="27" t="str">
        <f ca="1">IFERROR(OFFSET(錠剤!D$4,錠剤_バラ!$A186,0),"")</f>
        <v>レバミピド錠１００ｍｇ「オーツカ」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５００Ｔ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219</v>
      </c>
      <c r="B187" s="27">
        <f t="shared" si="5"/>
        <v>183</v>
      </c>
      <c r="C187" s="27">
        <f ca="1">IFERROR(OFFSET(錠剤!C$4,錠剤_バラ!$A187,0),"")</f>
        <v>765</v>
      </c>
      <c r="D187" s="27" t="str">
        <f ca="1">IFERROR(OFFSET(錠剤!D$4,錠剤_バラ!$A187,0),"")</f>
        <v>レベチラセタム錠２５０ｍｇ「トーワ」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ＰＴＰ</v>
      </c>
      <c r="H187" s="27" t="str">
        <f ca="1">IFERROR(OFFSET(錠剤!H$4,錠剤_バラ!$A187,0),"")</f>
        <v>１００Ｔ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220</v>
      </c>
      <c r="B188" s="27">
        <f t="shared" si="5"/>
        <v>184</v>
      </c>
      <c r="C188" s="27">
        <f ca="1">IFERROR(OFFSET(錠剤!C$4,錠剤_バラ!$A188,0),"")</f>
        <v>766</v>
      </c>
      <c r="D188" s="27" t="str">
        <f ca="1">IFERROR(OFFSET(錠剤!D$4,錠剤_バラ!$A188,0),"")</f>
        <v>レベチラセタム錠２５０ｍｇ「トーワ」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バラ</v>
      </c>
      <c r="H188" s="27" t="str">
        <f ca="1">IFERROR(OFFSET(錠剤!H$4,錠剤_バラ!$A188,0),"")</f>
        <v>３００Ｔ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222</v>
      </c>
      <c r="B189" s="27">
        <f t="shared" si="5"/>
        <v>185</v>
      </c>
      <c r="C189" s="27">
        <f ca="1">IFERROR(OFFSET(錠剤!C$4,錠剤_バラ!$A189,0),"")</f>
        <v>780</v>
      </c>
      <c r="D189" s="27" t="str">
        <f ca="1">IFERROR(OFFSET(錠剤!D$4,錠剤_バラ!$A189,0),"")</f>
        <v>ロキソプロフェンナトリウム錠６０ｍｇ「日医工」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ＰＴＰ</v>
      </c>
      <c r="H189" s="27" t="str">
        <f ca="1">IFERROR(OFFSET(錠剤!H$4,錠剤_バラ!$A189,0),"")</f>
        <v>１０００Ｔ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223</v>
      </c>
      <c r="B190" s="27">
        <f t="shared" si="5"/>
        <v>186</v>
      </c>
      <c r="C190" s="27">
        <f ca="1">IFERROR(OFFSET(錠剤!C$4,錠剤_バラ!$A190,0),"")</f>
        <v>781</v>
      </c>
      <c r="D190" s="27" t="str">
        <f ca="1">IFERROR(OFFSET(錠剤!D$4,錠剤_バラ!$A190,0),"")</f>
        <v>ロキソプロフェンナトリウム錠６０ｍｇ「日医工」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バラ</v>
      </c>
      <c r="H190" s="27" t="str">
        <f ca="1">IFERROR(OFFSET(錠剤!H$4,錠剤_バラ!$A190,0),"")</f>
        <v>１０００Ｔ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224</v>
      </c>
      <c r="B191" s="27">
        <f t="shared" si="5"/>
        <v>187</v>
      </c>
      <c r="C191" s="27">
        <f ca="1">IFERROR(OFFSET(錠剤!C$4,錠剤_バラ!$A191,0),"")</f>
        <v>784</v>
      </c>
      <c r="D191" s="27" t="str">
        <f ca="1">IFERROR(OFFSET(錠剤!D$4,錠剤_バラ!$A191,0),"")</f>
        <v>ロスバスタチン錠２．５ｍｇ「トーワ」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ＰＴＰ</v>
      </c>
      <c r="H191" s="27" t="str">
        <f ca="1">IFERROR(OFFSET(錠剤!H$4,錠剤_バラ!$A191,0),"")</f>
        <v>１００Ｔ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225</v>
      </c>
      <c r="B192" s="27">
        <f t="shared" si="5"/>
        <v>188</v>
      </c>
      <c r="C192" s="27">
        <f ca="1">IFERROR(OFFSET(錠剤!C$4,錠剤_バラ!$A192,0),"")</f>
        <v>785</v>
      </c>
      <c r="D192" s="27" t="str">
        <f ca="1">IFERROR(OFFSET(錠剤!D$4,錠剤_バラ!$A192,0),"")</f>
        <v>ロスバスタチン錠２．５ｍｇ「トーワ」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バラ</v>
      </c>
      <c r="H192" s="27" t="str">
        <f ca="1">IFERROR(OFFSET(錠剤!H$4,錠剤_バラ!$A192,0),"")</f>
        <v>３００Ｔ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226</v>
      </c>
      <c r="B193" s="27">
        <f t="shared" si="5"/>
        <v>189</v>
      </c>
      <c r="C193" s="27">
        <f ca="1">IFERROR(OFFSET(錠剤!C$4,錠剤_バラ!$A193,0),"")</f>
        <v>795</v>
      </c>
      <c r="D193" s="27" t="str">
        <f ca="1">IFERROR(OFFSET(錠剤!D$4,錠剤_バラ!$A193,0),"")</f>
        <v>ロラゼパム錠０．５ｍｇ「サワイ」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ＰＴＰ</v>
      </c>
      <c r="H193" s="27" t="str">
        <f ca="1">IFERROR(OFFSET(錠剤!H$4,錠剤_バラ!$A193,0),"")</f>
        <v>１０００Ｔ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227</v>
      </c>
      <c r="B194" s="27">
        <f t="shared" si="5"/>
        <v>190</v>
      </c>
      <c r="C194" s="27">
        <f ca="1">IFERROR(OFFSET(錠剤!C$4,錠剤_バラ!$A194,0),"")</f>
        <v>796</v>
      </c>
      <c r="D194" s="27" t="str">
        <f ca="1">IFERROR(OFFSET(錠剤!D$4,錠剤_バラ!$A194,0),"")</f>
        <v>ロラメット錠１．０（アスカ）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１００Ｔ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228</v>
      </c>
      <c r="B195" s="27">
        <f t="shared" si="5"/>
        <v>191</v>
      </c>
      <c r="C195" s="27">
        <f ca="1">IFERROR(OFFSET(錠剤!C$4,錠剤_バラ!$A195,0),"")</f>
        <v>797</v>
      </c>
      <c r="D195" s="27" t="str">
        <f ca="1">IFERROR(OFFSET(錠剤!D$4,錠剤_バラ!$A195,0),"")</f>
        <v>ロラメット錠１．０（アスカ）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229</v>
      </c>
      <c r="B196" s="27">
        <f t="shared" si="5"/>
        <v>192</v>
      </c>
      <c r="C196" s="27">
        <f ca="1">IFERROR(OFFSET(錠剤!C$4,錠剤_バラ!$A196,0),"")</f>
        <v>798</v>
      </c>
      <c r="D196" s="27" t="str">
        <f ca="1">IFERROR(OFFSET(錠剤!D$4,錠剤_バラ!$A196,0),"")</f>
        <v>ワーファリン錠１ｍｇ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バラ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55</v>
      </c>
      <c r="D197" s="27" t="str">
        <f ca="1">IFERROR(OFFSET(錠剤!D$4,錠剤_バラ!$A197,0),"")</f>
        <v>アダラートＣＲ錠２０ｍｇ</v>
      </c>
      <c r="E197" s="27">
        <f ca="1">IFERROR(OFFSET(錠剤!E$4,錠剤_バラ!$A197,0),"")</f>
        <v>2</v>
      </c>
      <c r="F197" s="27">
        <f ca="1">IFERROR(OFFSET(錠剤!F$4,錠剤_バラ!$A197,0),"")</f>
        <v>6</v>
      </c>
      <c r="G197" s="27" t="str">
        <f ca="1">IFERROR(OFFSET(錠剤!G$4,錠剤_バラ!$A197,0),"")</f>
        <v>ＰＴＰ</v>
      </c>
      <c r="H197" s="27" t="str">
        <f ca="1">IFERROR(OFFSET(錠剤!H$4,錠剤_バラ!$A197,0),"")</f>
        <v>１００Ｔ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劇薬バラ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233</v>
      </c>
      <c r="B198" s="27">
        <f t="shared" si="5"/>
        <v>194</v>
      </c>
      <c r="C198" s="27">
        <f ca="1">IFERROR(OFFSET(錠剤!C$4,錠剤_バラ!$A198,0),"")</f>
        <v>78</v>
      </c>
      <c r="D198" s="27" t="str">
        <f ca="1">IFERROR(OFFSET(錠剤!D$4,錠剤_バラ!$A198,0),"")</f>
        <v>アムロジピンＯＤ錠２．５ｍｇ「明治」</v>
      </c>
      <c r="E198" s="27">
        <f ca="1">IFERROR(OFFSET(錠剤!E$4,錠剤_バラ!$A198,0),"")</f>
        <v>2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５００Ｔ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234</v>
      </c>
      <c r="B199" s="27">
        <f t="shared" ref="B199:B262" si="7">B198+1</f>
        <v>195</v>
      </c>
      <c r="C199" s="27">
        <f ca="1">IFERROR(OFFSET(錠剤!C$4,錠剤_バラ!$A199,0),"")</f>
        <v>79</v>
      </c>
      <c r="D199" s="27" t="str">
        <f ca="1">IFERROR(OFFSET(錠剤!D$4,錠剤_バラ!$A199,0),"")</f>
        <v>アムロジピンＯＤ錠２．５ｍｇ「明治」</v>
      </c>
      <c r="E199" s="27">
        <f ca="1">IFERROR(OFFSET(錠剤!E$4,錠剤_バラ!$A199,0),"")</f>
        <v>2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５００Ｔ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235</v>
      </c>
      <c r="B200" s="27">
        <f t="shared" si="7"/>
        <v>196</v>
      </c>
      <c r="C200" s="27">
        <f ca="1">IFERROR(OFFSET(錠剤!C$4,錠剤_バラ!$A200,0),"")</f>
        <v>82</v>
      </c>
      <c r="D200" s="27" t="str">
        <f ca="1">IFERROR(OFFSET(錠剤!D$4,錠剤_バラ!$A200,0),"")</f>
        <v>アリピプラゾールＯＤ錠１２ｍｇ「ニプロ」</v>
      </c>
      <c r="E200" s="27">
        <f ca="1">IFERROR(OFFSET(錠剤!E$4,錠剤_バラ!$A200,0),"")</f>
        <v>2</v>
      </c>
      <c r="F200" s="27">
        <f ca="1">IFERROR(OFFSET(錠剤!F$4,錠剤_バラ!$A200,0),"")</f>
        <v>26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劇薬バラ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236</v>
      </c>
      <c r="B201" s="27">
        <f t="shared" si="7"/>
        <v>197</v>
      </c>
      <c r="C201" s="27">
        <f ca="1">IFERROR(OFFSET(錠剤!C$4,錠剤_バラ!$A201,0),"")</f>
        <v>83</v>
      </c>
      <c r="D201" s="27" t="str">
        <f ca="1">IFERROR(OFFSET(錠剤!D$4,錠剤_バラ!$A201,0),"")</f>
        <v>アリピプラゾールＯＤ錠１２ｍｇ「ニプロ」</v>
      </c>
      <c r="E201" s="27">
        <f ca="1">IFERROR(OFFSET(錠剤!E$4,錠剤_バラ!$A201,0),"")</f>
        <v>2</v>
      </c>
      <c r="F201" s="27">
        <f ca="1">IFERROR(OFFSET(錠剤!F$4,錠剤_バラ!$A201,0),"")</f>
        <v>26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５００Ｔ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劇薬バラ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237</v>
      </c>
      <c r="B202" s="27">
        <f t="shared" si="7"/>
        <v>198</v>
      </c>
      <c r="C202" s="27">
        <f ca="1">IFERROR(OFFSET(錠剤!C$4,錠剤_バラ!$A202,0),"")</f>
        <v>84</v>
      </c>
      <c r="D202" s="27" t="str">
        <f ca="1">IFERROR(OFFSET(錠剤!D$4,錠剤_バラ!$A202,0),"")</f>
        <v>アリピプラゾールＯＤ錠３ｍｇ「ニプロ」</v>
      </c>
      <c r="E202" s="27">
        <f ca="1">IFERROR(OFFSET(錠剤!E$4,錠剤_バラ!$A202,0),"")</f>
        <v>2</v>
      </c>
      <c r="F202" s="27">
        <f ca="1">IFERROR(OFFSET(錠剤!F$4,錠剤_バラ!$A202,0),"")</f>
        <v>26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劇薬バラ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238</v>
      </c>
      <c r="B203" s="27">
        <f t="shared" si="7"/>
        <v>199</v>
      </c>
      <c r="C203" s="27">
        <f ca="1">IFERROR(OFFSET(錠剤!C$4,錠剤_バラ!$A203,0),"")</f>
        <v>85</v>
      </c>
      <c r="D203" s="27" t="str">
        <f ca="1">IFERROR(OFFSET(錠剤!D$4,錠剤_バラ!$A203,0),"")</f>
        <v>アリピプラゾールＯＤ錠３ｍｇ「ニプロ」</v>
      </c>
      <c r="E203" s="27">
        <f ca="1">IFERROR(OFFSET(錠剤!E$4,錠剤_バラ!$A203,0),"")</f>
        <v>2</v>
      </c>
      <c r="F203" s="27">
        <f ca="1">IFERROR(OFFSET(錠剤!F$4,錠剤_バラ!$A203,0),"")</f>
        <v>26</v>
      </c>
      <c r="G203" s="27" t="str">
        <f ca="1">IFERROR(OFFSET(錠剤!G$4,錠剤_バラ!$A203,0),"")</f>
        <v>バラ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劇薬バラ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239</v>
      </c>
      <c r="B204" s="27">
        <f t="shared" si="7"/>
        <v>200</v>
      </c>
      <c r="C204" s="27">
        <f ca="1">IFERROR(OFFSET(錠剤!C$4,錠剤_バラ!$A204,0),"")</f>
        <v>86</v>
      </c>
      <c r="D204" s="27" t="str">
        <f ca="1">IFERROR(OFFSET(錠剤!D$4,錠剤_バラ!$A204,0),"")</f>
        <v>アリピプラゾールＯＤ錠６ｍｇ「ニプロ」</v>
      </c>
      <c r="E204" s="27">
        <f ca="1">IFERROR(OFFSET(錠剤!E$4,錠剤_バラ!$A204,0),"")</f>
        <v>2</v>
      </c>
      <c r="F204" s="27">
        <f ca="1">IFERROR(OFFSET(錠剤!F$4,錠剤_バラ!$A204,0),"")</f>
        <v>26</v>
      </c>
      <c r="G204" s="27" t="str">
        <f ca="1">IFERROR(OFFSET(錠剤!G$4,錠剤_バラ!$A204,0),"")</f>
        <v>ＰＴＰ</v>
      </c>
      <c r="H204" s="27" t="str">
        <f ca="1">IFERROR(OFFSET(錠剤!H$4,錠剤_バラ!$A204,0),"")</f>
        <v>１００Ｔ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劇薬バラ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240</v>
      </c>
      <c r="B205" s="27">
        <f t="shared" si="7"/>
        <v>201</v>
      </c>
      <c r="C205" s="27">
        <f ca="1">IFERROR(OFFSET(錠剤!C$4,錠剤_バラ!$A205,0),"")</f>
        <v>87</v>
      </c>
      <c r="D205" s="27" t="str">
        <f ca="1">IFERROR(OFFSET(錠剤!D$4,錠剤_バラ!$A205,0),"")</f>
        <v>アリピプラゾールＯＤ錠６ｍｇ「ニプロ」</v>
      </c>
      <c r="E205" s="27">
        <f ca="1">IFERROR(OFFSET(錠剤!E$4,錠剤_バラ!$A205,0),"")</f>
        <v>2</v>
      </c>
      <c r="F205" s="27">
        <f ca="1">IFERROR(OFFSET(錠剤!F$4,錠剤_バラ!$A205,0),"")</f>
        <v>26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劇薬バラ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241</v>
      </c>
      <c r="B206" s="27">
        <f t="shared" si="7"/>
        <v>202</v>
      </c>
      <c r="C206" s="27">
        <f ca="1">IFERROR(OFFSET(錠剤!C$4,錠剤_バラ!$A206,0),"")</f>
        <v>89</v>
      </c>
      <c r="D206" s="27" t="str">
        <f ca="1">IFERROR(OFFSET(錠剤!D$4,錠剤_バラ!$A206,0),"")</f>
        <v>アリピプラゾール錠１ｍｇ「サワイ」</v>
      </c>
      <c r="E206" s="27">
        <f ca="1">IFERROR(OFFSET(錠剤!E$4,錠剤_バラ!$A206,0),"")</f>
        <v>2</v>
      </c>
      <c r="F206" s="27">
        <f ca="1">IFERROR(OFFSET(錠剤!F$4,錠剤_バラ!$A206,0),"")</f>
        <v>26</v>
      </c>
      <c r="G206" s="27" t="str">
        <f ca="1">IFERROR(OFFSET(錠剤!G$4,錠剤_バラ!$A206,0),"")</f>
        <v>ＰＴＰ</v>
      </c>
      <c r="H206" s="27" t="str">
        <f ca="1">IFERROR(OFFSET(錠剤!H$4,錠剤_バラ!$A206,0),"")</f>
        <v>１００Ｔ</v>
      </c>
      <c r="I206" s="27" t="str">
        <f ca="1">IFERROR(OFFSET(錠剤!I$4,錠剤_バラ!$A206,0),"")</f>
        <v>錠</v>
      </c>
      <c r="J206" s="27" t="str">
        <f ca="1">IFERROR(OFFSET(錠剤!J$4,錠剤_バラ!$A206,0),"")</f>
        <v>調剤棚　＆　劇薬バラ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242</v>
      </c>
      <c r="B207" s="27">
        <f t="shared" si="7"/>
        <v>203</v>
      </c>
      <c r="C207" s="27">
        <f ca="1">IFERROR(OFFSET(錠剤!C$4,錠剤_バラ!$A207,0),"")</f>
        <v>113</v>
      </c>
      <c r="D207" s="27" t="str">
        <f ca="1">IFERROR(OFFSET(錠剤!D$4,錠剤_バラ!$A207,0),"")</f>
        <v>インヴェガ錠３ｍｇ</v>
      </c>
      <c r="E207" s="27">
        <f ca="1">IFERROR(OFFSET(錠剤!E$4,錠剤_バラ!$A207,0),"")</f>
        <v>2</v>
      </c>
      <c r="F207" s="27">
        <f ca="1">IFERROR(OFFSET(錠剤!F$4,錠剤_バラ!$A207,0),"")</f>
        <v>26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調剤棚　＆　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243</v>
      </c>
      <c r="B208" s="27">
        <f t="shared" si="7"/>
        <v>204</v>
      </c>
      <c r="C208" s="27">
        <f ca="1">IFERROR(OFFSET(錠剤!C$4,錠剤_バラ!$A208,0),"")</f>
        <v>114</v>
      </c>
      <c r="D208" s="27" t="str">
        <f ca="1">IFERROR(OFFSET(錠剤!D$4,錠剤_バラ!$A208,0),"")</f>
        <v>インヴェガ錠６ｍｇ</v>
      </c>
      <c r="E208" s="27">
        <f ca="1">IFERROR(OFFSET(錠剤!E$4,錠剤_バラ!$A208,0),"")</f>
        <v>2</v>
      </c>
      <c r="F208" s="27">
        <f ca="1">IFERROR(OFFSET(錠剤!F$4,錠剤_バラ!$A208,0),"")</f>
        <v>26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１００Ｔ</v>
      </c>
      <c r="I208" s="27" t="str">
        <f ca="1">IFERROR(OFFSET(錠剤!I$4,錠剤_バラ!$A208,0),"")</f>
        <v>錠</v>
      </c>
      <c r="J208" s="27" t="str">
        <f ca="1">IFERROR(OFFSET(錠剤!J$4,錠剤_バラ!$A208,0),"")</f>
        <v>調剤棚　＆　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245</v>
      </c>
      <c r="B209" s="27">
        <f t="shared" si="7"/>
        <v>205</v>
      </c>
      <c r="C209" s="27">
        <f ca="1">IFERROR(OFFSET(錠剤!C$4,錠剤_バラ!$A209,0),"")</f>
        <v>123</v>
      </c>
      <c r="D209" s="27" t="str">
        <f ca="1">IFERROR(OFFSET(錠剤!D$4,錠剤_バラ!$A209,0),"")</f>
        <v>エスシタロプラムＯＤ錠１０ｍｇ「トーワ」</v>
      </c>
      <c r="E209" s="27">
        <f ca="1">IFERROR(OFFSET(錠剤!E$4,錠剤_バラ!$A209,0),"")</f>
        <v>2</v>
      </c>
      <c r="F209" s="27">
        <f ca="1">IFERROR(OFFSET(錠剤!F$4,錠剤_バラ!$A209,0),"")</f>
        <v>26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１００Ｔ</v>
      </c>
      <c r="I209" s="27" t="str">
        <f ca="1">IFERROR(OFFSET(錠剤!I$4,錠剤_バラ!$A209,0),"")</f>
        <v>錠</v>
      </c>
      <c r="J209" s="27" t="str">
        <f ca="1">IFERROR(OFFSET(錠剤!J$4,錠剤_バラ!$A209,0),"")</f>
        <v>調剤棚　＆　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246</v>
      </c>
      <c r="B210" s="27">
        <f t="shared" si="7"/>
        <v>206</v>
      </c>
      <c r="C210" s="27">
        <f ca="1">IFERROR(OFFSET(錠剤!C$4,錠剤_バラ!$A210,0),"")</f>
        <v>124</v>
      </c>
      <c r="D210" s="27" t="str">
        <f ca="1">IFERROR(OFFSET(錠剤!D$4,錠剤_バラ!$A210,0),"")</f>
        <v>エスシタロプラムＯＤ錠１０ｍｇ「トーワ」</v>
      </c>
      <c r="E210" s="27">
        <f ca="1">IFERROR(OFFSET(錠剤!E$4,錠剤_バラ!$A210,0),"")</f>
        <v>2</v>
      </c>
      <c r="F210" s="27">
        <f ca="1">IFERROR(OFFSET(錠剤!F$4,錠剤_バラ!$A210,0),"")</f>
        <v>26</v>
      </c>
      <c r="G210" s="27" t="str">
        <f ca="1">IFERROR(OFFSET(錠剤!G$4,錠剤_バラ!$A210,0),"")</f>
        <v>バラ</v>
      </c>
      <c r="H210" s="27" t="str">
        <f ca="1">IFERROR(OFFSET(錠剤!H$4,錠剤_バラ!$A210,0),"")</f>
        <v>３００Ｔ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劇薬バラ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247</v>
      </c>
      <c r="B211" s="27">
        <f t="shared" si="7"/>
        <v>207</v>
      </c>
      <c r="C211" s="27">
        <f ca="1">IFERROR(OFFSET(錠剤!C$4,錠剤_バラ!$A211,0),"")</f>
        <v>157</v>
      </c>
      <c r="D211" s="27" t="str">
        <f ca="1">IFERROR(OFFSET(錠剤!D$4,錠剤_バラ!$A211,0),"")</f>
        <v>オランザピンＯＤ錠１０ｍｇ「ニプロ」</v>
      </c>
      <c r="E211" s="27">
        <f ca="1">IFERROR(OFFSET(錠剤!E$4,錠剤_バラ!$A211,0),"")</f>
        <v>2</v>
      </c>
      <c r="F211" s="27">
        <f ca="1">IFERROR(OFFSET(錠剤!F$4,錠剤_バラ!$A211,0),"")</f>
        <v>26</v>
      </c>
      <c r="G211" s="27" t="str">
        <f ca="1">IFERROR(OFFSET(錠剤!G$4,錠剤_バラ!$A211,0),"")</f>
        <v>ＰＴＰ</v>
      </c>
      <c r="H211" s="27" t="str">
        <f ca="1">IFERROR(OFFSET(錠剤!H$4,錠剤_バラ!$A211,0),"")</f>
        <v>１００Ｔ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劇薬バラ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248</v>
      </c>
      <c r="B212" s="27">
        <f t="shared" si="7"/>
        <v>208</v>
      </c>
      <c r="C212" s="27">
        <f ca="1">IFERROR(OFFSET(錠剤!C$4,錠剤_バラ!$A212,0),"")</f>
        <v>158</v>
      </c>
      <c r="D212" s="27" t="str">
        <f ca="1">IFERROR(OFFSET(錠剤!D$4,錠剤_バラ!$A212,0),"")</f>
        <v>オランザピンＯＤ錠１０ｍｇ「ニプロ」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バラ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249</v>
      </c>
      <c r="B213" s="27">
        <f t="shared" si="7"/>
        <v>209</v>
      </c>
      <c r="C213" s="27">
        <f ca="1">IFERROR(OFFSET(錠剤!C$4,錠剤_バラ!$A213,0),"")</f>
        <v>159</v>
      </c>
      <c r="D213" s="27" t="str">
        <f ca="1">IFERROR(OFFSET(錠剤!D$4,錠剤_バラ!$A213,0),"")</f>
        <v>オランザピンＯＤ錠５ｍｇ「ニプロ」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ＰＴＰ</v>
      </c>
      <c r="H213" s="27" t="str">
        <f ca="1">IFERROR(OFFSET(錠剤!H$4,錠剤_バラ!$A213,0),"")</f>
        <v>１００Ｔ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250</v>
      </c>
      <c r="B214" s="27">
        <f t="shared" si="7"/>
        <v>210</v>
      </c>
      <c r="C214" s="27">
        <f ca="1">IFERROR(OFFSET(錠剤!C$4,錠剤_バラ!$A214,0),"")</f>
        <v>160</v>
      </c>
      <c r="D214" s="27" t="str">
        <f ca="1">IFERROR(OFFSET(錠剤!D$4,錠剤_バラ!$A214,0),"")</f>
        <v>オランザピンＯＤ錠５ｍｇ「ニプロ」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バラ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253</v>
      </c>
      <c r="B215" s="27">
        <f t="shared" si="7"/>
        <v>211</v>
      </c>
      <c r="C215" s="27">
        <f ca="1">IFERROR(OFFSET(錠剤!C$4,錠剤_バラ!$A215,0),"")</f>
        <v>169</v>
      </c>
      <c r="D215" s="27" t="str">
        <f ca="1">IFERROR(OFFSET(錠剤!D$4,錠剤_バラ!$A215,0),"")</f>
        <v>ガランタミンＯＤ錠１２ｍｇ「日医工」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ＰＴＰ</v>
      </c>
      <c r="H215" s="27" t="str">
        <f ca="1">IFERROR(OFFSET(錠剤!H$4,錠剤_バラ!$A215,0),"")</f>
        <v>５６Ｔ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254</v>
      </c>
      <c r="B216" s="27">
        <f t="shared" si="7"/>
        <v>212</v>
      </c>
      <c r="C216" s="27">
        <f ca="1">IFERROR(OFFSET(錠剤!C$4,錠剤_バラ!$A216,0),"")</f>
        <v>170</v>
      </c>
      <c r="D216" s="27" t="str">
        <f ca="1">IFERROR(OFFSET(錠剤!D$4,錠剤_バラ!$A216,0),"")</f>
        <v>ガランタミンＯＤ錠４ｍｇ「日医工」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１４０Ｔ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255</v>
      </c>
      <c r="B217" s="27">
        <f t="shared" si="7"/>
        <v>213</v>
      </c>
      <c r="C217" s="27">
        <f ca="1">IFERROR(OFFSET(錠剤!C$4,錠剤_バラ!$A217,0),"")</f>
        <v>190</v>
      </c>
      <c r="D217" s="27" t="str">
        <f ca="1">IFERROR(OFFSET(錠剤!D$4,錠剤_バラ!$A217,0),"")</f>
        <v>クエチアピン錠１００ｍｇ「アメル」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ＰＴＰ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256</v>
      </c>
      <c r="B218" s="27">
        <f t="shared" si="7"/>
        <v>214</v>
      </c>
      <c r="C218" s="27">
        <f ca="1">IFERROR(OFFSET(錠剤!C$4,錠剤_バラ!$A218,0),"")</f>
        <v>191</v>
      </c>
      <c r="D218" s="27" t="str">
        <f ca="1">IFERROR(OFFSET(錠剤!D$4,錠剤_バラ!$A218,0),"")</f>
        <v>クエチアピン錠１００ｍｇ「アメル」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バラ</v>
      </c>
      <c r="H218" s="27" t="str">
        <f ca="1">IFERROR(OFFSET(錠剤!H$4,錠剤_バラ!$A218,0),"")</f>
        <v>１０００Ｔ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257</v>
      </c>
      <c r="B219" s="27">
        <f t="shared" si="7"/>
        <v>215</v>
      </c>
      <c r="C219" s="27">
        <f ca="1">IFERROR(OFFSET(錠剤!C$4,錠剤_バラ!$A219,0),"")</f>
        <v>192</v>
      </c>
      <c r="D219" s="27" t="str">
        <f ca="1">IFERROR(OFFSET(錠剤!D$4,錠剤_バラ!$A219,0),"")</f>
        <v>クエチアピン錠１２．５ｍｇ「アメル」</v>
      </c>
      <c r="E219" s="27">
        <f ca="1">IFERROR(OFFSET(錠剤!E$4,錠剤_バラ!$A219,0),"")</f>
        <v>2</v>
      </c>
      <c r="F219" s="27">
        <f ca="1">IFERROR(OFFSET(錠剤!F$4,錠剤_バラ!$A219,0),"")</f>
        <v>26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調剤棚　＆　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258</v>
      </c>
      <c r="B220" s="27">
        <f t="shared" si="7"/>
        <v>216</v>
      </c>
      <c r="C220" s="27">
        <f ca="1">IFERROR(OFFSET(錠剤!C$4,錠剤_バラ!$A220,0),"")</f>
        <v>193</v>
      </c>
      <c r="D220" s="27" t="str">
        <f ca="1">IFERROR(OFFSET(錠剤!D$4,錠剤_バラ!$A220,0),"")</f>
        <v>クエチアピン錠１２．５ｍｇ「アメル」</v>
      </c>
      <c r="E220" s="27">
        <f ca="1">IFERROR(OFFSET(錠剤!E$4,錠剤_バラ!$A220,0),"")</f>
        <v>2</v>
      </c>
      <c r="F220" s="27">
        <f ca="1">IFERROR(OFFSET(錠剤!F$4,錠剤_バラ!$A220,0),"")</f>
        <v>26</v>
      </c>
      <c r="G220" s="27" t="str">
        <f ca="1">IFERROR(OFFSET(錠剤!G$4,錠剤_バラ!$A220,0),"")</f>
        <v>バラ</v>
      </c>
      <c r="H220" s="27" t="str">
        <f ca="1">IFERROR(OFFSET(錠剤!H$4,錠剤_バラ!$A220,0),"")</f>
        <v>２００Ｔ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調剤棚　＆　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259</v>
      </c>
      <c r="B221" s="27">
        <f t="shared" si="7"/>
        <v>217</v>
      </c>
      <c r="C221" s="27">
        <f ca="1">IFERROR(OFFSET(錠剤!C$4,錠剤_バラ!$A221,0),"")</f>
        <v>194</v>
      </c>
      <c r="D221" s="27" t="str">
        <f ca="1">IFERROR(OFFSET(錠剤!D$4,錠剤_バラ!$A221,0),"")</f>
        <v>クエチアピン錠２００ｍｇ「アメル」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260</v>
      </c>
      <c r="B222" s="27">
        <f t="shared" si="7"/>
        <v>218</v>
      </c>
      <c r="C222" s="27">
        <f ca="1">IFERROR(OFFSET(錠剤!C$4,錠剤_バラ!$A222,0),"")</f>
        <v>195</v>
      </c>
      <c r="D222" s="27" t="str">
        <f ca="1">IFERROR(OFFSET(錠剤!D$4,錠剤_バラ!$A222,0),"")</f>
        <v>クエチアピン錠２００ｍｇ「アメル」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バラ</v>
      </c>
      <c r="H222" s="27" t="str">
        <f ca="1">IFERROR(OFFSET(錠剤!H$4,錠剤_バラ!$A222,0),"")</f>
        <v>５００Ｔ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261</v>
      </c>
      <c r="B223" s="27">
        <f t="shared" si="7"/>
        <v>219</v>
      </c>
      <c r="C223" s="27">
        <f ca="1">IFERROR(OFFSET(錠剤!C$4,錠剤_バラ!$A223,0),"")</f>
        <v>196</v>
      </c>
      <c r="D223" s="27" t="str">
        <f ca="1">IFERROR(OFFSET(錠剤!D$4,錠剤_バラ!$A223,0),"")</f>
        <v>クエチアピン錠２５ｍｇ「アメル」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262</v>
      </c>
      <c r="B224" s="27">
        <f t="shared" si="7"/>
        <v>220</v>
      </c>
      <c r="C224" s="27">
        <f ca="1">IFERROR(OFFSET(錠剤!C$4,錠剤_バラ!$A224,0),"")</f>
        <v>197</v>
      </c>
      <c r="D224" s="27" t="str">
        <f ca="1">IFERROR(OFFSET(錠剤!D$4,錠剤_バラ!$A224,0),"")</f>
        <v>クエチアピン錠２５ｍｇ「アメル」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１０００Ｔ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263</v>
      </c>
      <c r="B225" s="27">
        <f t="shared" si="7"/>
        <v>221</v>
      </c>
      <c r="C225" s="27">
        <f ca="1">IFERROR(OFFSET(錠剤!C$4,錠剤_バラ!$A225,0),"")</f>
        <v>210</v>
      </c>
      <c r="D225" s="27" t="str">
        <f ca="1">IFERROR(OFFSET(錠剤!D$4,錠剤_バラ!$A225,0),"")</f>
        <v>グリメピリドＯＤ錠１ｍｇ「トーワ」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バラ</v>
      </c>
      <c r="H225" s="27" t="str">
        <f ca="1">IFERROR(OFFSET(錠剤!H$4,錠剤_バラ!$A225,0),"")</f>
        <v>３００Ｔ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264</v>
      </c>
      <c r="B226" s="27">
        <f t="shared" si="7"/>
        <v>222</v>
      </c>
      <c r="C226" s="27">
        <f ca="1">IFERROR(OFFSET(錠剤!C$4,錠剤_バラ!$A226,0),"")</f>
        <v>235</v>
      </c>
      <c r="D226" s="27" t="str">
        <f ca="1">IFERROR(OFFSET(錠剤!D$4,錠剤_バラ!$A226,0),"")</f>
        <v>コントミン糖衣錠１００ｍｇ</v>
      </c>
      <c r="E226" s="27">
        <f ca="1">IFERROR(OFFSET(錠剤!E$4,錠剤_バラ!$A226,0),"")</f>
        <v>2</v>
      </c>
      <c r="F226" s="27">
        <f ca="1">IFERROR(OFFSET(錠剤!F$4,錠剤_バラ!$A226,0),"")</f>
        <v>6</v>
      </c>
      <c r="G226" s="27" t="str">
        <f ca="1">IFERROR(OFFSET(錠剤!G$4,錠剤_バラ!$A226,0),"")</f>
        <v>ＰＴＰ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265</v>
      </c>
      <c r="B227" s="27">
        <f t="shared" si="7"/>
        <v>223</v>
      </c>
      <c r="C227" s="27">
        <f ca="1">IFERROR(OFFSET(錠剤!C$4,錠剤_バラ!$A227,0),"")</f>
        <v>239</v>
      </c>
      <c r="D227" s="27" t="str">
        <f ca="1">IFERROR(OFFSET(錠剤!D$4,錠剤_バラ!$A227,0),"")</f>
        <v>コントミン糖衣錠５０ｍｇ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266</v>
      </c>
      <c r="B228" s="27">
        <f t="shared" si="7"/>
        <v>224</v>
      </c>
      <c r="C228" s="27">
        <f ca="1">IFERROR(OFFSET(錠剤!C$4,錠剤_バラ!$A228,0),"")</f>
        <v>240</v>
      </c>
      <c r="D228" s="27" t="str">
        <f ca="1">IFERROR(OFFSET(錠剤!D$4,錠剤_バラ!$A228,0),"")</f>
        <v>コントミン糖衣錠５０ｍｇ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268</v>
      </c>
      <c r="D229" s="27" t="str">
        <f ca="1">IFERROR(OFFSET(錠剤!D$4,錠剤_バラ!$A229,0),"")</f>
        <v>シロドシンＯＤ錠４ｍｇ「ＫＭＰ」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１００Ｔ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278</v>
      </c>
      <c r="D230" s="27" t="str">
        <f ca="1">IFERROR(OFFSET(錠剤!D$4,錠剤_バラ!$A230,0),"")</f>
        <v>スルピリド錠１００ｍｇ「アメル」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１００Ｔ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279</v>
      </c>
      <c r="D231" s="27" t="str">
        <f ca="1">IFERROR(OFFSET(錠剤!D$4,錠剤_バラ!$A231,0),"")</f>
        <v>スルピリド錠２００ｍｇ「アメル」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284</v>
      </c>
      <c r="D232" s="27" t="str">
        <f ca="1">IFERROR(OFFSET(錠剤!D$4,錠剤_バラ!$A232,0),"")</f>
        <v>セディール錠１０ｍｇ　　　　　　　　　　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ＰＴＰ</v>
      </c>
      <c r="H232" s="27" t="str">
        <f ca="1">IFERROR(OFFSET(錠剤!H$4,錠剤_バラ!$A232,0),"")</f>
        <v>１００Ｔ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285</v>
      </c>
      <c r="D233" s="27" t="str">
        <f ca="1">IFERROR(OFFSET(錠剤!D$4,錠剤_バラ!$A233,0),"")</f>
        <v>セディール錠１０ｍｇ　　　　　　　　　　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バラ</v>
      </c>
      <c r="H233" s="27" t="str">
        <f ca="1">IFERROR(OFFSET(錠剤!H$4,錠剤_バラ!$A233,0),"")</f>
        <v>５００Ｔ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298</v>
      </c>
      <c r="D234" s="27" t="str">
        <f ca="1">IFERROR(OFFSET(錠剤!D$4,錠剤_バラ!$A234,0),"")</f>
        <v>セルトラリン錠２５ｍｇ「明治」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ＰＴＰ</v>
      </c>
      <c r="H234" s="27" t="str">
        <f ca="1">IFERROR(OFFSET(錠剤!H$4,錠剤_バラ!$A234,0),"")</f>
        <v>１００Ｔ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299</v>
      </c>
      <c r="D235" s="27" t="str">
        <f ca="1">IFERROR(OFFSET(錠剤!D$4,錠剤_バラ!$A235,0),"")</f>
        <v>セルトラリン錠２５ｍｇ「明治」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バラ</v>
      </c>
      <c r="H235" s="27" t="str">
        <f ca="1">IFERROR(OFFSET(錠剤!H$4,錠剤_バラ!$A235,0),"")</f>
        <v>５００Ｔ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300</v>
      </c>
      <c r="D236" s="27" t="str">
        <f ca="1">IFERROR(OFFSET(錠剤!D$4,錠剤_バラ!$A236,0),"")</f>
        <v>セレコキシブ錠１００ｍｇ「ＤＳＥＰ」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ＰＴＰ</v>
      </c>
      <c r="H236" s="27" t="str">
        <f ca="1">IFERROR(OFFSET(錠剤!H$4,錠剤_バラ!$A236,0),"")</f>
        <v>１００Ｔ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301</v>
      </c>
      <c r="D237" s="27" t="str">
        <f ca="1">IFERROR(OFFSET(錠剤!D$4,錠剤_バラ!$A237,0),"")</f>
        <v>セレコキシブ錠１００ｍｇ「ＤＳＥＰ」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バラ</v>
      </c>
      <c r="H237" s="27" t="str">
        <f ca="1">IFERROR(OFFSET(錠剤!H$4,錠剤_バラ!$A237,0),"")</f>
        <v>５００Ｔ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311</v>
      </c>
      <c r="D238" s="27" t="str">
        <f ca="1">IFERROR(OFFSET(錠剤!D$4,錠剤_バラ!$A238,0),"")</f>
        <v>ゾニサミドＯＤ錠２５ｍｇＴＲＥ「ＤＳＥＰ」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312</v>
      </c>
      <c r="D239" s="27" t="str">
        <f ca="1">IFERROR(OFFSET(錠剤!D$4,錠剤_バラ!$A239,0),"")</f>
        <v>ゾニサミド錠１００ＭＧ「アメル」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１０００Ｔ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352</v>
      </c>
      <c r="D240" s="27" t="str">
        <f ca="1">IFERROR(OFFSET(錠剤!D$4,錠剤_バラ!$A240,0),"")</f>
        <v>チラーヂンＳ錠２５μｇ</v>
      </c>
      <c r="E240" s="27">
        <f ca="1">IFERROR(OFFSET(錠剤!E$4,錠剤_バラ!$A240,0),"")</f>
        <v>2</v>
      </c>
      <c r="F240" s="27">
        <f ca="1">IFERROR(OFFSET(錠剤!F$4,錠剤_バラ!$A240,0),"")</f>
        <v>26</v>
      </c>
      <c r="G240" s="27" t="str">
        <f ca="1">IFERROR(OFFSET(錠剤!G$4,錠剤_バラ!$A240,0),"")</f>
        <v>バラ</v>
      </c>
      <c r="H240" s="27" t="str">
        <f ca="1">IFERROR(OFFSET(錠剤!H$4,錠剤_バラ!$A240,0),"")</f>
        <v>５００Ｔ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調剤棚　＆　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353</v>
      </c>
      <c r="D241" s="27" t="str">
        <f ca="1">IFERROR(OFFSET(錠剤!D$4,錠剤_バラ!$A241,0),"")</f>
        <v>チラーヂンＳ錠５０μｇ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バラ</v>
      </c>
      <c r="H241" s="27" t="str">
        <f ca="1">IFERROR(OFFSET(錠剤!H$4,錠剤_バラ!$A241,0),"")</f>
        <v>５００Ｔ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361</v>
      </c>
      <c r="D242" s="27" t="str">
        <f ca="1">IFERROR(OFFSET(錠剤!D$4,錠剤_バラ!$A242,0),"")</f>
        <v>テオフィリン徐放Ｕ錠２００ｍｇ「トーワ」</v>
      </c>
      <c r="E242" s="27">
        <f ca="1">IFERROR(OFFSET(錠剤!E$4,錠剤_バラ!$A242,0),"")</f>
        <v>2</v>
      </c>
      <c r="F242" s="27">
        <f ca="1">IFERROR(OFFSET(錠剤!F$4,錠剤_バラ!$A242,0),"")</f>
        <v>6</v>
      </c>
      <c r="G242" s="27" t="str">
        <f ca="1">IFERROR(OFFSET(錠剤!G$4,錠剤_バラ!$A242,0),"")</f>
        <v>ＰＴＰ</v>
      </c>
      <c r="H242" s="27" t="str">
        <f ca="1">IFERROR(OFFSET(錠剤!H$4,錠剤_バラ!$A242,0),"")</f>
        <v>１００Ｔ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286</v>
      </c>
      <c r="B243" s="27">
        <f t="shared" si="7"/>
        <v>239</v>
      </c>
      <c r="C243" s="27">
        <f ca="1">IFERROR(OFFSET(錠剤!C$4,錠剤_バラ!$A243,0),"")</f>
        <v>391</v>
      </c>
      <c r="D243" s="27" t="str">
        <f ca="1">IFERROR(OFFSET(錠剤!D$4,錠剤_バラ!$A243,0),"")</f>
        <v>ドネペジル塩酸塩ＯＤ錠１０ｍｇ「トーワ」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１４０Ｔ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287</v>
      </c>
      <c r="B244" s="27">
        <f t="shared" si="7"/>
        <v>240</v>
      </c>
      <c r="C244" s="27">
        <f ca="1">IFERROR(OFFSET(錠剤!C$4,錠剤_バラ!$A244,0),"")</f>
        <v>392</v>
      </c>
      <c r="D244" s="27" t="str">
        <f ca="1">IFERROR(OFFSET(錠剤!D$4,錠剤_バラ!$A244,0),"")</f>
        <v>ドネペジル塩酸塩ＯＤ錠１０ｍｇ「トーワ」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バラ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288</v>
      </c>
      <c r="B245" s="27">
        <f t="shared" si="7"/>
        <v>241</v>
      </c>
      <c r="C245" s="27">
        <f ca="1">IFERROR(OFFSET(錠剤!C$4,錠剤_バラ!$A245,0),"")</f>
        <v>393</v>
      </c>
      <c r="D245" s="27" t="str">
        <f ca="1">IFERROR(OFFSET(錠剤!D$4,錠剤_バラ!$A245,0),"")</f>
        <v>ドネペジル塩酸塩ＯＤ錠３ｍｇ「トーワ」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２８Ｔ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289</v>
      </c>
      <c r="B246" s="27">
        <f t="shared" si="7"/>
        <v>242</v>
      </c>
      <c r="C246" s="27">
        <f ca="1">IFERROR(OFFSET(錠剤!C$4,錠剤_バラ!$A246,0),"")</f>
        <v>394</v>
      </c>
      <c r="D246" s="27" t="str">
        <f ca="1">IFERROR(OFFSET(錠剤!D$4,錠剤_バラ!$A246,0),"")</f>
        <v>ドネペジル塩酸塩ＯＤ錠３ｍｇ「トーワ」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バラ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290</v>
      </c>
      <c r="B247" s="27">
        <f t="shared" si="7"/>
        <v>243</v>
      </c>
      <c r="C247" s="27">
        <f ca="1">IFERROR(OFFSET(錠剤!C$4,錠剤_バラ!$A247,0),"")</f>
        <v>395</v>
      </c>
      <c r="D247" s="27" t="str">
        <f ca="1">IFERROR(OFFSET(錠剤!D$4,錠剤_バラ!$A247,0),"")</f>
        <v>ドネペジル塩酸塩ＯＤ錠５ｍｇ「トーワ」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ＰＴＰ</v>
      </c>
      <c r="H247" s="27" t="str">
        <f ca="1">IFERROR(OFFSET(錠剤!H$4,錠剤_バラ!$A247,0),"")</f>
        <v>１４０Ｔ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291</v>
      </c>
      <c r="B248" s="27">
        <f t="shared" si="7"/>
        <v>244</v>
      </c>
      <c r="C248" s="27">
        <f ca="1">IFERROR(OFFSET(錠剤!C$4,錠剤_バラ!$A248,0),"")</f>
        <v>396</v>
      </c>
      <c r="D248" s="27" t="str">
        <f ca="1">IFERROR(OFFSET(錠剤!D$4,錠剤_バラ!$A248,0),"")</f>
        <v>ドネペジル塩酸塩ＯＤ錠５ｍｇ「トーワ」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バラ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292</v>
      </c>
      <c r="B249" s="27">
        <f t="shared" si="7"/>
        <v>245</v>
      </c>
      <c r="C249" s="27">
        <f ca="1">IFERROR(OFFSET(錠剤!C$4,錠剤_バラ!$A249,0),"")</f>
        <v>404</v>
      </c>
      <c r="D249" s="27" t="str">
        <f ca="1">IFERROR(OFFSET(錠剤!D$4,錠剤_バラ!$A249,0),"")</f>
        <v>トラゾドン塩酸塩錠２５ｍｇ「アメル」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ＰＴＰ</v>
      </c>
      <c r="H249" s="27" t="str">
        <f ca="1">IFERROR(OFFSET(錠剤!H$4,錠剤_バラ!$A249,0),"")</f>
        <v>１００Ｔ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293</v>
      </c>
      <c r="B250" s="27">
        <f t="shared" si="7"/>
        <v>246</v>
      </c>
      <c r="C250" s="27">
        <f ca="1">IFERROR(OFFSET(錠剤!C$4,錠剤_バラ!$A250,0),"")</f>
        <v>405</v>
      </c>
      <c r="D250" s="27" t="str">
        <f ca="1">IFERROR(OFFSET(錠剤!D$4,錠剤_バラ!$A250,0),"")</f>
        <v>トラゾドン塩酸塩錠２５ｍｇ「アメル」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バラ</v>
      </c>
      <c r="H250" s="27" t="str">
        <f ca="1">IFERROR(OFFSET(錠剤!H$4,錠剤_バラ!$A250,0),"")</f>
        <v>１０００Ｔ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294</v>
      </c>
      <c r="B251" s="27">
        <f t="shared" si="7"/>
        <v>247</v>
      </c>
      <c r="C251" s="27">
        <f ca="1">IFERROR(OFFSET(錠剤!C$4,錠剤_バラ!$A251,0),"")</f>
        <v>417</v>
      </c>
      <c r="D251" s="27" t="str">
        <f ca="1">IFERROR(OFFSET(錠剤!D$4,錠剤_バラ!$A251,0),"")</f>
        <v>トリンテリックス錠１０ｍｇ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ＰＴＰ</v>
      </c>
      <c r="H251" s="27" t="str">
        <f ca="1">IFERROR(OFFSET(錠剤!H$4,錠剤_バラ!$A251,0),"")</f>
        <v>１００Ｔ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295</v>
      </c>
      <c r="B252" s="27">
        <f t="shared" si="7"/>
        <v>248</v>
      </c>
      <c r="C252" s="27">
        <f ca="1">IFERROR(OFFSET(錠剤!C$4,錠剤_バラ!$A252,0),"")</f>
        <v>422</v>
      </c>
      <c r="D252" s="27" t="str">
        <f ca="1">IFERROR(OFFSET(錠剤!D$4,錠剤_バラ!$A252,0),"")</f>
        <v>トレドミン錠１５ｍｇ　　　　　　　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ＰＴＰ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296</v>
      </c>
      <c r="B253" s="27">
        <f t="shared" si="7"/>
        <v>249</v>
      </c>
      <c r="C253" s="27">
        <f ca="1">IFERROR(OFFSET(錠剤!C$4,錠剤_バラ!$A253,0),"")</f>
        <v>423</v>
      </c>
      <c r="D253" s="27" t="str">
        <f ca="1">IFERROR(OFFSET(錠剤!D$4,錠剤_バラ!$A253,0),"")</f>
        <v>トレドミン錠２５ｍｇ　　　　　　　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ＰＴＰ</v>
      </c>
      <c r="H253" s="27" t="str">
        <f ca="1">IFERROR(OFFSET(錠剤!H$4,錠剤_バラ!$A253,0),"")</f>
        <v>１００Ｔ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298</v>
      </c>
      <c r="B254" s="27">
        <f t="shared" si="7"/>
        <v>250</v>
      </c>
      <c r="C254" s="27">
        <f ca="1">IFERROR(OFFSET(錠剤!C$4,錠剤_バラ!$A254,0),"")</f>
        <v>439</v>
      </c>
      <c r="D254" s="27" t="str">
        <f ca="1">IFERROR(OFFSET(錠剤!D$4,錠剤_バラ!$A254,0),"")</f>
        <v>ニルバジピン錠４ｍｇ「サワイ」</v>
      </c>
      <c r="E254" s="27">
        <f ca="1">IFERROR(OFFSET(錠剤!E$4,錠剤_バラ!$A254,0),"")</f>
        <v>2</v>
      </c>
      <c r="F254" s="27">
        <f ca="1">IFERROR(OFFSET(錠剤!F$4,錠剤_バラ!$A254,0),"")</f>
        <v>6</v>
      </c>
      <c r="G254" s="27" t="str">
        <f ca="1">IFERROR(OFFSET(錠剤!G$4,錠剤_バラ!$A254,0),"")</f>
        <v>ＰＴＰ</v>
      </c>
      <c r="H254" s="27" t="str">
        <f ca="1">IFERROR(OFFSET(錠剤!H$4,錠剤_バラ!$A254,0),"")</f>
        <v>１００Ｔ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299</v>
      </c>
      <c r="B255" s="27">
        <f t="shared" si="7"/>
        <v>251</v>
      </c>
      <c r="C255" s="27">
        <f ca="1">IFERROR(OFFSET(錠剤!C$4,錠剤_バラ!$A255,0),"")</f>
        <v>452</v>
      </c>
      <c r="D255" s="27" t="str">
        <f ca="1">IFERROR(OFFSET(錠剤!D$4,錠剤_バラ!$A255,0),"")</f>
        <v>ハイペン錠２００ｍｇ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ＰＴＰ</v>
      </c>
      <c r="H255" s="27" t="str">
        <f ca="1">IFERROR(OFFSET(錠剤!H$4,錠剤_バラ!$A255,0),"")</f>
        <v>１００Ｔ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300</v>
      </c>
      <c r="B256" s="27">
        <f t="shared" si="7"/>
        <v>252</v>
      </c>
      <c r="C256" s="27">
        <f ca="1">IFERROR(OFFSET(錠剤!C$4,錠剤_バラ!$A256,0),"")</f>
        <v>453</v>
      </c>
      <c r="D256" s="27" t="str">
        <f ca="1">IFERROR(OFFSET(錠剤!D$4,錠剤_バラ!$A256,0),"")</f>
        <v>パキシルＣＲ錠１２．５ｍｇ</v>
      </c>
      <c r="E256" s="27">
        <f ca="1">IFERROR(OFFSET(錠剤!E$4,錠剤_バラ!$A256,0),"")</f>
        <v>2</v>
      </c>
      <c r="F256" s="27">
        <f ca="1">IFERROR(OFFSET(錠剤!F$4,錠剤_バラ!$A256,0),"")</f>
        <v>26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１４０Ｔ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調剤棚　＆　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301</v>
      </c>
      <c r="B257" s="27">
        <f t="shared" si="7"/>
        <v>253</v>
      </c>
      <c r="C257" s="27">
        <f ca="1">IFERROR(OFFSET(錠剤!C$4,錠剤_バラ!$A257,0),"")</f>
        <v>454</v>
      </c>
      <c r="D257" s="27" t="str">
        <f ca="1">IFERROR(OFFSET(錠剤!D$4,錠剤_バラ!$A257,0),"")</f>
        <v>パキシルＣＲ錠１２．５ｍｇ</v>
      </c>
      <c r="E257" s="27">
        <f ca="1">IFERROR(OFFSET(錠剤!E$4,錠剤_バラ!$A257,0),"")</f>
        <v>2</v>
      </c>
      <c r="F257" s="27">
        <f ca="1">IFERROR(OFFSET(錠剤!F$4,錠剤_バラ!$A257,0),"")</f>
        <v>26</v>
      </c>
      <c r="G257" s="27" t="str">
        <f ca="1">IFERROR(OFFSET(錠剤!G$4,錠剤_バラ!$A257,0),"")</f>
        <v>バラ</v>
      </c>
      <c r="H257" s="27" t="str">
        <f ca="1">IFERROR(OFFSET(錠剤!H$4,錠剤_バラ!$A257,0),"")</f>
        <v>５００Ｔ</v>
      </c>
      <c r="I257" s="27" t="str">
        <f ca="1">IFERROR(OFFSET(錠剤!I$4,錠剤_バラ!$A257,0),"")</f>
        <v>錠</v>
      </c>
      <c r="J257" s="27" t="str">
        <f ca="1">IFERROR(OFFSET(錠剤!J$4,錠剤_バラ!$A257,0),"")</f>
        <v>調剤棚　＆　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302</v>
      </c>
      <c r="B258" s="27">
        <f t="shared" si="7"/>
        <v>254</v>
      </c>
      <c r="C258" s="27">
        <f ca="1">IFERROR(OFFSET(錠剤!C$4,錠剤_バラ!$A258,0),"")</f>
        <v>463</v>
      </c>
      <c r="D258" s="27" t="str">
        <f ca="1">IFERROR(OFFSET(錠剤!D$4,錠剤_バラ!$A258,0),"")</f>
        <v>パロキセチンＯＤ錠１０ｍｇ「トーワ」</v>
      </c>
      <c r="E258" s="27">
        <f ca="1">IFERROR(OFFSET(錠剤!E$4,錠剤_バラ!$A258,0),"")</f>
        <v>2</v>
      </c>
      <c r="F258" s="27">
        <f ca="1">IFERROR(OFFSET(錠剤!F$4,錠剤_バラ!$A258,0),"")</f>
        <v>26</v>
      </c>
      <c r="G258" s="27" t="str">
        <f ca="1">IFERROR(OFFSET(錠剤!G$4,錠剤_バラ!$A258,0),"")</f>
        <v>ＰＴＰ</v>
      </c>
      <c r="H258" s="27" t="str">
        <f ca="1">IFERROR(OFFSET(錠剤!H$4,錠剤_バラ!$A258,0),"")</f>
        <v>１００Ｔ</v>
      </c>
      <c r="I258" s="27" t="str">
        <f ca="1">IFERROR(OFFSET(錠剤!I$4,錠剤_バラ!$A258,0),"")</f>
        <v>錠</v>
      </c>
      <c r="J258" s="27" t="str">
        <f ca="1">IFERROR(OFFSET(錠剤!J$4,錠剤_バラ!$A258,0),"")</f>
        <v>調剤棚　＆　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303</v>
      </c>
      <c r="B259" s="27">
        <f t="shared" si="7"/>
        <v>255</v>
      </c>
      <c r="C259" s="27">
        <f ca="1">IFERROR(OFFSET(錠剤!C$4,錠剤_バラ!$A259,0),"")</f>
        <v>464</v>
      </c>
      <c r="D259" s="27" t="str">
        <f ca="1">IFERROR(OFFSET(錠剤!D$4,錠剤_バラ!$A259,0),"")</f>
        <v>パロキセチンＯＤ錠１０ｍｇ「トーワ」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バラ</v>
      </c>
      <c r="H259" s="27" t="str">
        <f ca="1">IFERROR(OFFSET(錠剤!H$4,錠剤_バラ!$A259,0),"")</f>
        <v>３００Ｔ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304</v>
      </c>
      <c r="B260" s="27">
        <f t="shared" si="7"/>
        <v>256</v>
      </c>
      <c r="C260" s="27">
        <f ca="1">IFERROR(OFFSET(錠剤!C$4,錠剤_バラ!$A260,0),"")</f>
        <v>466</v>
      </c>
      <c r="D260" s="27" t="str">
        <f ca="1">IFERROR(OFFSET(錠剤!D$4,錠剤_バラ!$A260,0),"")</f>
        <v>ハロペリドール錠０．７５ｍｇ「アメル」　　　　　　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305</v>
      </c>
      <c r="B261" s="27">
        <f t="shared" si="7"/>
        <v>257</v>
      </c>
      <c r="C261" s="27">
        <f ca="1">IFERROR(OFFSET(錠剤!C$4,錠剤_バラ!$A261,0),"")</f>
        <v>467</v>
      </c>
      <c r="D261" s="27" t="str">
        <f ca="1">IFERROR(OFFSET(錠剤!D$4,錠剤_バラ!$A261,0),"")</f>
        <v>ハロペリドール錠１．５ｍｇ「アメル」　　　　　　　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バラ</v>
      </c>
      <c r="H261" s="27" t="str">
        <f ca="1">IFERROR(OFFSET(錠剤!H$4,錠剤_バラ!$A261,0),"")</f>
        <v>１０００Ｔ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306</v>
      </c>
      <c r="B262" s="27">
        <f t="shared" si="7"/>
        <v>258</v>
      </c>
      <c r="C262" s="27">
        <f ca="1">IFERROR(OFFSET(錠剤!C$4,錠剤_バラ!$A262,0),"")</f>
        <v>468</v>
      </c>
      <c r="D262" s="27" t="str">
        <f ca="1">IFERROR(OFFSET(錠剤!D$4,錠剤_バラ!$A262,0),"")</f>
        <v>ハロペリドール錠１ｍｇ「アメル」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ＰＴＰ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307</v>
      </c>
      <c r="B263" s="27">
        <f t="shared" ref="B263:B326" si="9">B262+1</f>
        <v>259</v>
      </c>
      <c r="C263" s="27">
        <f ca="1">IFERROR(OFFSET(錠剤!C$4,錠剤_バラ!$A263,0),"")</f>
        <v>469</v>
      </c>
      <c r="D263" s="27" t="str">
        <f ca="1">IFERROR(OFFSET(錠剤!D$4,錠剤_バラ!$A263,0),"")</f>
        <v>ハロペリドール錠１ｍｇ「アメル」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バラ</v>
      </c>
      <c r="H263" s="27" t="str">
        <f ca="1">IFERROR(OFFSET(錠剤!H$4,錠剤_バラ!$A263,0),"")</f>
        <v>１０００Ｔ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308</v>
      </c>
      <c r="B264" s="27">
        <f t="shared" si="9"/>
        <v>260</v>
      </c>
      <c r="C264" s="27">
        <f ca="1">IFERROR(OFFSET(錠剤!C$4,錠剤_バラ!$A264,0),"")</f>
        <v>470</v>
      </c>
      <c r="D264" s="27" t="str">
        <f ca="1">IFERROR(OFFSET(錠剤!D$4,錠剤_バラ!$A264,0),"")</f>
        <v>ハロペリドール錠３ｍｇ「アメル」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309</v>
      </c>
      <c r="B265" s="27">
        <f t="shared" si="9"/>
        <v>261</v>
      </c>
      <c r="C265" s="27">
        <f ca="1">IFERROR(OFFSET(錠剤!C$4,錠剤_バラ!$A265,0),"")</f>
        <v>520</v>
      </c>
      <c r="D265" s="27" t="str">
        <f ca="1">IFERROR(OFFSET(錠剤!D$4,錠剤_バラ!$A265,0),"")</f>
        <v>ヒルナミン錠（５０ｍｇ）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バラ</v>
      </c>
      <c r="H265" s="27" t="str">
        <f ca="1">IFERROR(OFFSET(錠剤!H$4,錠剤_バラ!$A265,0),"")</f>
        <v>１０００Ｔ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310</v>
      </c>
      <c r="B266" s="27">
        <f t="shared" si="9"/>
        <v>262</v>
      </c>
      <c r="C266" s="27">
        <f ca="1">IFERROR(OFFSET(錠剤!C$4,錠剤_バラ!$A266,0),"")</f>
        <v>534</v>
      </c>
      <c r="D266" s="27" t="str">
        <f ca="1">IFERROR(OFFSET(錠剤!D$4,錠剤_バラ!$A266,0),"")</f>
        <v>フェロジピン錠５ｍｇ「ＮＩＧ」</v>
      </c>
      <c r="E266" s="27">
        <f ca="1">IFERROR(OFFSET(錠剤!E$4,錠剤_バラ!$A266,0),"")</f>
        <v>2</v>
      </c>
      <c r="F266" s="27">
        <f ca="1">IFERROR(OFFSET(錠剤!F$4,錠剤_バラ!$A266,0),"")</f>
        <v>6</v>
      </c>
      <c r="G266" s="27" t="str">
        <f ca="1">IFERROR(OFFSET(錠剤!G$4,錠剤_バラ!$A266,0),"")</f>
        <v>ＰＴＰ</v>
      </c>
      <c r="H266" s="27" t="str">
        <f ca="1">IFERROR(OFFSET(錠剤!H$4,錠剤_バラ!$A266,0),"")</f>
        <v>１００Ｔ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311</v>
      </c>
      <c r="B267" s="27">
        <f t="shared" si="9"/>
        <v>263</v>
      </c>
      <c r="C267" s="27">
        <f ca="1">IFERROR(OFFSET(錠剤!C$4,錠剤_バラ!$A267,0),"")</f>
        <v>572</v>
      </c>
      <c r="D267" s="27" t="str">
        <f ca="1">IFERROR(OFFSET(錠剤!D$4,錠剤_バラ!$A267,0),"")</f>
        <v>ブロナンセリン錠２ｍｇ「ＤＳＰＢ」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312</v>
      </c>
      <c r="B268" s="27">
        <f t="shared" si="9"/>
        <v>264</v>
      </c>
      <c r="C268" s="27">
        <f ca="1">IFERROR(OFFSET(錠剤!C$4,錠剤_バラ!$A268,0),"")</f>
        <v>573</v>
      </c>
      <c r="D268" s="27" t="str">
        <f ca="1">IFERROR(OFFSET(錠剤!D$4,錠剤_バラ!$A268,0),"")</f>
        <v>ブロナンセリン錠４ｍｇ「ＤＳＰＢ」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313</v>
      </c>
      <c r="B269" s="27">
        <f t="shared" si="9"/>
        <v>265</v>
      </c>
      <c r="C269" s="27">
        <f ca="1">IFERROR(OFFSET(錠剤!C$4,錠剤_バラ!$A269,0),"")</f>
        <v>574</v>
      </c>
      <c r="D269" s="27" t="str">
        <f ca="1">IFERROR(OFFSET(錠剤!D$4,錠剤_バラ!$A269,0),"")</f>
        <v>ブロナンセリン錠４ｍｇ「ＤＳＰＢ」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バラ</v>
      </c>
      <c r="H269" s="27" t="str">
        <f ca="1">IFERROR(OFFSET(錠剤!H$4,錠剤_バラ!$A269,0),"")</f>
        <v>１０００Ｔ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314</v>
      </c>
      <c r="B270" s="27">
        <f t="shared" si="9"/>
        <v>266</v>
      </c>
      <c r="C270" s="27">
        <f ca="1">IFERROR(OFFSET(錠剤!C$4,錠剤_バラ!$A270,0),"")</f>
        <v>575</v>
      </c>
      <c r="D270" s="27" t="str">
        <f ca="1">IFERROR(OFFSET(錠剤!D$4,錠剤_バラ!$A270,0),"")</f>
        <v>ブロナンセリン錠８ｍｇ「ＤＳＰＢ」</v>
      </c>
      <c r="E270" s="27">
        <f ca="1">IFERROR(OFFSET(錠剤!E$4,錠剤_バラ!$A270,0),"")</f>
        <v>2</v>
      </c>
      <c r="F270" s="27">
        <f ca="1">IFERROR(OFFSET(錠剤!F$4,錠剤_バラ!$A270,0),"")</f>
        <v>26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調剤棚　＆　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315</v>
      </c>
      <c r="B271" s="27">
        <f t="shared" si="9"/>
        <v>267</v>
      </c>
      <c r="C271" s="27">
        <f ca="1">IFERROR(OFFSET(錠剤!C$4,錠剤_バラ!$A271,0),"")</f>
        <v>576</v>
      </c>
      <c r="D271" s="27" t="str">
        <f ca="1">IFERROR(OFFSET(錠剤!D$4,錠剤_バラ!$A271,0),"")</f>
        <v>ブロナンセリン錠８ｍｇ「ＤＳＰＢ」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バラ</v>
      </c>
      <c r="H271" s="27" t="str">
        <f ca="1">IFERROR(OFFSET(錠剤!H$4,錠剤_バラ!$A271,0),"")</f>
        <v>１０００Ｔ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316</v>
      </c>
      <c r="B272" s="27">
        <f t="shared" si="9"/>
        <v>268</v>
      </c>
      <c r="C272" s="27">
        <f ca="1">IFERROR(OFFSET(錠剤!C$4,錠剤_バラ!$A272,0),"")</f>
        <v>583</v>
      </c>
      <c r="D272" s="27" t="str">
        <f ca="1">IFERROR(OFFSET(錠剤!D$4,錠剤_バラ!$A272,0),"")</f>
        <v>ブロムペリドール錠３ｍｇ「アメル」</v>
      </c>
      <c r="E272" s="27">
        <f ca="1">IFERROR(OFFSET(錠剤!E$4,錠剤_バラ!$A272,0),"")</f>
        <v>2</v>
      </c>
      <c r="F272" s="27">
        <f ca="1">IFERROR(OFFSET(錠剤!F$4,錠剤_バラ!$A272,0),"")</f>
        <v>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１００Ｔ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318</v>
      </c>
      <c r="B273" s="27">
        <f t="shared" si="9"/>
        <v>269</v>
      </c>
      <c r="C273" s="27">
        <f ca="1">IFERROR(OFFSET(錠剤!C$4,錠剤_バラ!$A273,0),"")</f>
        <v>642</v>
      </c>
      <c r="D273" s="27" t="str">
        <f ca="1">IFERROR(OFFSET(錠剤!D$4,錠剤_バラ!$A273,0),"")</f>
        <v>ミルタザピンＯＤ錠１５ｍｇ「サワイ」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ＰＴＰ</v>
      </c>
      <c r="H273" s="27" t="str">
        <f ca="1">IFERROR(OFFSET(錠剤!H$4,錠剤_バラ!$A273,0),"")</f>
        <v>１００Ｔ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319</v>
      </c>
      <c r="B274" s="27">
        <f t="shared" si="9"/>
        <v>270</v>
      </c>
      <c r="C274" s="27">
        <f ca="1">IFERROR(OFFSET(錠剤!C$4,錠剤_バラ!$A274,0),"")</f>
        <v>643</v>
      </c>
      <c r="D274" s="27" t="str">
        <f ca="1">IFERROR(OFFSET(錠剤!D$4,錠剤_バラ!$A274,0),"")</f>
        <v>ミルタザピンＯＤ錠１５ｍｇ「サワイ」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バラ</v>
      </c>
      <c r="H274" s="27" t="str">
        <f ca="1">IFERROR(OFFSET(錠剤!H$4,錠剤_バラ!$A274,0),"")</f>
        <v>２００Ｔ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320</v>
      </c>
      <c r="B275" s="27">
        <f t="shared" si="9"/>
        <v>271</v>
      </c>
      <c r="C275" s="27">
        <f ca="1">IFERROR(OFFSET(錠剤!C$4,錠剤_バラ!$A275,0),"")</f>
        <v>651</v>
      </c>
      <c r="D275" s="27" t="str">
        <f ca="1">IFERROR(OFFSET(錠剤!D$4,錠剤_バラ!$A275,0),"")</f>
        <v>メトホルミン塩酸塩錠２５０ｍｇＭＴ「ＤＳＰＢ」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５００Ｔ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321</v>
      </c>
      <c r="B276" s="27">
        <f t="shared" si="9"/>
        <v>272</v>
      </c>
      <c r="C276" s="27">
        <f ca="1">IFERROR(OFFSET(錠剤!C$4,錠剤_バラ!$A276,0),"")</f>
        <v>653</v>
      </c>
      <c r="D276" s="27" t="str">
        <f ca="1">IFERROR(OFFSET(錠剤!D$4,錠剤_バラ!$A276,0),"")</f>
        <v>メマンチン塩酸塩ＯＤ錠２０ｍｇ「ＤＳＥＰ」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ＰＴＰ</v>
      </c>
      <c r="H276" s="27" t="str">
        <f ca="1">IFERROR(OFFSET(錠剤!H$4,錠剤_バラ!$A276,0),"")</f>
        <v>５６Ｔ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322</v>
      </c>
      <c r="B277" s="27">
        <f t="shared" si="9"/>
        <v>273</v>
      </c>
      <c r="C277" s="27">
        <f ca="1">IFERROR(OFFSET(錠剤!C$4,錠剤_バラ!$A277,0),"")</f>
        <v>654</v>
      </c>
      <c r="D277" s="27" t="str">
        <f ca="1">IFERROR(OFFSET(錠剤!D$4,錠剤_バラ!$A277,0),"")</f>
        <v>メマンチン塩酸塩ＯＤ錠２０ｍｇ「ＤＳＥＰ」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323</v>
      </c>
      <c r="B278" s="27">
        <f t="shared" si="9"/>
        <v>274</v>
      </c>
      <c r="C278" s="27">
        <f ca="1">IFERROR(OFFSET(錠剤!C$4,錠剤_バラ!$A278,0),"")</f>
        <v>655</v>
      </c>
      <c r="D278" s="27" t="str">
        <f ca="1">IFERROR(OFFSET(錠剤!D$4,錠剤_バラ!$A278,0),"")</f>
        <v>メマンチン塩酸塩ＯＤ錠５ｍｇ「ＤＳＥＰ」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５６Ｔ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324</v>
      </c>
      <c r="B279" s="27">
        <f t="shared" si="9"/>
        <v>275</v>
      </c>
      <c r="C279" s="27">
        <f ca="1">IFERROR(OFFSET(錠剤!C$4,錠剤_バラ!$A279,0),"")</f>
        <v>656</v>
      </c>
      <c r="D279" s="27" t="str">
        <f ca="1">IFERROR(OFFSET(錠剤!D$4,錠剤_バラ!$A279,0),"")</f>
        <v>メマンチン塩酸塩ＯＤ錠５ｍｇ「ＤＳＥＰ」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326</v>
      </c>
      <c r="B280" s="27">
        <f t="shared" si="9"/>
        <v>276</v>
      </c>
      <c r="C280" s="27">
        <f ca="1">IFERROR(OFFSET(錠剤!C$4,錠剤_バラ!$A280,0),"")</f>
        <v>679</v>
      </c>
      <c r="D280" s="27" t="str">
        <f ca="1">IFERROR(OFFSET(錠剤!D$4,錠剤_バラ!$A280,0),"")</f>
        <v>ラツーダ錠２０ｍｇ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ＰＴＰ</v>
      </c>
      <c r="H280" s="27" t="str">
        <f ca="1">IFERROR(OFFSET(錠剤!H$4,錠剤_バラ!$A280,0),"")</f>
        <v>１００Ｔ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327</v>
      </c>
      <c r="B281" s="27">
        <f t="shared" si="9"/>
        <v>277</v>
      </c>
      <c r="C281" s="27">
        <f ca="1">IFERROR(OFFSET(錠剤!C$4,錠剤_バラ!$A281,0),"")</f>
        <v>680</v>
      </c>
      <c r="D281" s="27" t="str">
        <f ca="1">IFERROR(OFFSET(錠剤!D$4,錠剤_バラ!$A281,0),"")</f>
        <v>ラツーダ錠２０ｍｇ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５００Ｔ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328</v>
      </c>
      <c r="B282" s="27">
        <f t="shared" si="9"/>
        <v>278</v>
      </c>
      <c r="C282" s="27">
        <f ca="1">IFERROR(OFFSET(錠剤!C$4,錠剤_バラ!$A282,0),"")</f>
        <v>681</v>
      </c>
      <c r="D282" s="27" t="str">
        <f ca="1">IFERROR(OFFSET(錠剤!D$4,錠剤_バラ!$A282,0),"")</f>
        <v>ラツーダ錠４０ｍｇ</v>
      </c>
      <c r="E282" s="27">
        <f ca="1">IFERROR(OFFSET(錠剤!E$4,錠剤_バラ!$A282,0),"")</f>
        <v>2</v>
      </c>
      <c r="F282" s="27">
        <f ca="1">IFERROR(OFFSET(錠剤!F$4,錠剤_バラ!$A282,0),"")</f>
        <v>26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調剤棚　＆　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329</v>
      </c>
      <c r="B283" s="27">
        <f t="shared" si="9"/>
        <v>279</v>
      </c>
      <c r="C283" s="27">
        <f ca="1">IFERROR(OFFSET(錠剤!C$4,錠剤_バラ!$A283,0),"")</f>
        <v>682</v>
      </c>
      <c r="D283" s="27" t="str">
        <f ca="1">IFERROR(OFFSET(錠剤!D$4,錠剤_バラ!$A283,0),"")</f>
        <v>ラツーダ錠４０ｍｇ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バラ</v>
      </c>
      <c r="H283" s="27" t="str">
        <f ca="1">IFERROR(OFFSET(錠剤!H$4,錠剤_バラ!$A283,0),"")</f>
        <v>５００Ｔ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330</v>
      </c>
      <c r="B284" s="27">
        <f t="shared" si="9"/>
        <v>280</v>
      </c>
      <c r="C284" s="27">
        <f ca="1">IFERROR(OFFSET(錠剤!C$4,錠剤_バラ!$A284,0),"")</f>
        <v>686</v>
      </c>
      <c r="D284" s="27" t="str">
        <f ca="1">IFERROR(OFFSET(錠剤!D$4,錠剤_バラ!$A284,0),"")</f>
        <v>ラモトリギン錠１００ｍｇ「トーワ」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１４０Ｔ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331</v>
      </c>
      <c r="B285" s="27">
        <f t="shared" si="9"/>
        <v>281</v>
      </c>
      <c r="C285" s="27">
        <f ca="1">IFERROR(OFFSET(錠剤!C$4,錠剤_バラ!$A285,0),"")</f>
        <v>687</v>
      </c>
      <c r="D285" s="27" t="str">
        <f ca="1">IFERROR(OFFSET(錠剤!D$4,錠剤_バラ!$A285,0),"")</f>
        <v>ラモトリギン錠１００ｍｇ「トーワ」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332</v>
      </c>
      <c r="B286" s="27">
        <f t="shared" si="9"/>
        <v>282</v>
      </c>
      <c r="C286" s="27">
        <f ca="1">IFERROR(OFFSET(錠剤!C$4,錠剤_バラ!$A286,0),"")</f>
        <v>688</v>
      </c>
      <c r="D286" s="27" t="str">
        <f ca="1">IFERROR(OFFSET(錠剤!D$4,錠剤_バラ!$A286,0),"")</f>
        <v>ラモトリギン錠２５ｍｇ「トーワ」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１４０Ｔ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333</v>
      </c>
      <c r="B287" s="27">
        <f t="shared" si="9"/>
        <v>283</v>
      </c>
      <c r="C287" s="27">
        <f ca="1">IFERROR(OFFSET(錠剤!C$4,錠剤_バラ!$A287,0),"")</f>
        <v>689</v>
      </c>
      <c r="D287" s="27" t="str">
        <f ca="1">IFERROR(OFFSET(錠剤!D$4,錠剤_バラ!$A287,0),"")</f>
        <v>ラモトリギン錠２５ｍｇ「トーワ」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334</v>
      </c>
      <c r="B288" s="27">
        <f t="shared" si="9"/>
        <v>284</v>
      </c>
      <c r="C288" s="27">
        <f ca="1">IFERROR(OFFSET(錠剤!C$4,錠剤_バラ!$A288,0),"")</f>
        <v>701</v>
      </c>
      <c r="D288" s="27" t="str">
        <f ca="1">IFERROR(OFFSET(錠剤!D$4,錠剤_バラ!$A288,0),"")</f>
        <v>リスパダール錠１ｍｇ　　　　　　　　　　</v>
      </c>
      <c r="E288" s="27">
        <f ca="1">IFERROR(OFFSET(錠剤!E$4,錠剤_バラ!$A288,0),"")</f>
        <v>2</v>
      </c>
      <c r="F288" s="27">
        <f ca="1">IFERROR(OFFSET(錠剤!F$4,錠剤_バラ!$A288,0),"")</f>
        <v>26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調剤棚　＆　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335</v>
      </c>
      <c r="B289" s="27">
        <f t="shared" si="9"/>
        <v>285</v>
      </c>
      <c r="C289" s="27">
        <f ca="1">IFERROR(OFFSET(錠剤!C$4,錠剤_バラ!$A289,0),"")</f>
        <v>702</v>
      </c>
      <c r="D289" s="27" t="str">
        <f ca="1">IFERROR(OFFSET(錠剤!D$4,錠剤_バラ!$A289,0),"")</f>
        <v>リスパダール錠１ｍｇ　　　　　　　　　　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バラ</v>
      </c>
      <c r="H289" s="27" t="str">
        <f ca="1">IFERROR(OFFSET(錠剤!H$4,錠剤_バラ!$A289,0),"")</f>
        <v>１０００Ｔ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336</v>
      </c>
      <c r="B290" s="27">
        <f t="shared" si="9"/>
        <v>286</v>
      </c>
      <c r="C290" s="27">
        <f ca="1">IFERROR(OFFSET(錠剤!C$4,錠剤_バラ!$A290,0),"")</f>
        <v>703</v>
      </c>
      <c r="D290" s="27" t="str">
        <f ca="1">IFERROR(OFFSET(錠剤!D$4,錠剤_バラ!$A290,0),"")</f>
        <v>リスパダール錠２ｍｇ　　　　　　　　　　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ＰＴＰ</v>
      </c>
      <c r="H290" s="27" t="str">
        <f ca="1">IFERROR(OFFSET(錠剤!H$4,錠剤_バラ!$A290,0),"")</f>
        <v>１００Ｔ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337</v>
      </c>
      <c r="B291" s="27">
        <f t="shared" si="9"/>
        <v>287</v>
      </c>
      <c r="C291" s="27">
        <f ca="1">IFERROR(OFFSET(錠剤!C$4,錠剤_バラ!$A291,0),"")</f>
        <v>704</v>
      </c>
      <c r="D291" s="27" t="str">
        <f ca="1">IFERROR(OFFSET(錠剤!D$4,錠剤_バラ!$A291,0),"")</f>
        <v>リスパダール錠２ｍｇ　　　　　　　　　　</v>
      </c>
      <c r="E291" s="27">
        <f ca="1">IFERROR(OFFSET(錠剤!E$4,錠剤_バラ!$A291,0),"")</f>
        <v>2</v>
      </c>
      <c r="F291" s="27">
        <f ca="1">IFERROR(OFFSET(錠剤!F$4,錠剤_バラ!$A291,0),"")</f>
        <v>26</v>
      </c>
      <c r="G291" s="27" t="str">
        <f ca="1">IFERROR(OFFSET(錠剤!G$4,錠剤_バラ!$A291,0),"")</f>
        <v>バラ</v>
      </c>
      <c r="H291" s="27" t="str">
        <f ca="1">IFERROR(OFFSET(錠剤!H$4,錠剤_バラ!$A291,0),"")</f>
        <v>１０００Ｔ</v>
      </c>
      <c r="I291" s="27" t="str">
        <f ca="1">IFERROR(OFFSET(錠剤!I$4,錠剤_バラ!$A291,0),"")</f>
        <v>錠</v>
      </c>
      <c r="J291" s="27" t="str">
        <f ca="1">IFERROR(OFFSET(錠剤!J$4,錠剤_バラ!$A291,0),"")</f>
        <v>調剤棚　＆　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338</v>
      </c>
      <c r="B292" s="27">
        <f t="shared" si="9"/>
        <v>288</v>
      </c>
      <c r="C292" s="27">
        <f ca="1">IFERROR(OFFSET(錠剤!C$4,錠剤_バラ!$A292,0),"")</f>
        <v>705</v>
      </c>
      <c r="D292" s="27" t="str">
        <f ca="1">IFERROR(OFFSET(錠剤!D$4,錠剤_バラ!$A292,0),"")</f>
        <v>リスパダール錠３ｍｇ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ＰＴＰ</v>
      </c>
      <c r="H292" s="27" t="str">
        <f ca="1">IFERROR(OFFSET(錠剤!H$4,錠剤_バラ!$A292,0),"")</f>
        <v>１００Ｔ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339</v>
      </c>
      <c r="B293" s="27">
        <f t="shared" si="9"/>
        <v>289</v>
      </c>
      <c r="C293" s="27">
        <f ca="1">IFERROR(OFFSET(錠剤!C$4,錠剤_バラ!$A293,0),"")</f>
        <v>706</v>
      </c>
      <c r="D293" s="27" t="str">
        <f ca="1">IFERROR(OFFSET(錠剤!D$4,錠剤_バラ!$A293,0),"")</f>
        <v>リスパダール錠３ｍｇ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バラ</v>
      </c>
      <c r="H293" s="27" t="str">
        <f ca="1">IFERROR(OFFSET(錠剤!H$4,錠剤_バラ!$A293,0),"")</f>
        <v>１０００Ｔ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340</v>
      </c>
      <c r="B294" s="27">
        <f t="shared" si="9"/>
        <v>290</v>
      </c>
      <c r="C294" s="27">
        <f ca="1">IFERROR(OFFSET(錠剤!C$4,錠剤_バラ!$A294,0),"")</f>
        <v>710</v>
      </c>
      <c r="D294" s="27" t="str">
        <f ca="1">IFERROR(OFFSET(錠剤!D$4,錠剤_バラ!$A294,0),"")</f>
        <v>リスペリドンＯＤ錠０．５ｍｇ「アメル」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ＰＴＰ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/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341</v>
      </c>
      <c r="B295" s="27">
        <f t="shared" si="9"/>
        <v>291</v>
      </c>
      <c r="C295" s="27">
        <f ca="1">IFERROR(OFFSET(錠剤!C$4,錠剤_バラ!$A295,0),"")</f>
        <v>711</v>
      </c>
      <c r="D295" s="27" t="str">
        <f ca="1">IFERROR(OFFSET(錠剤!D$4,錠剤_バラ!$A295,0),"")</f>
        <v>リスペリドンＯＤ錠０．５ｍｇ「アメル」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バラ</v>
      </c>
      <c r="H295" s="27" t="str">
        <f ca="1">IFERROR(OFFSET(錠剤!H$4,錠剤_バラ!$A295,0),"")</f>
        <v>５００Ｔ</v>
      </c>
      <c r="I295" s="27" t="str">
        <f ca="1">IFERROR(OFFSET(錠剤!I$4,錠剤_バラ!$A295,0),"")</f>
        <v/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342</v>
      </c>
      <c r="B296" s="27">
        <f t="shared" si="9"/>
        <v>292</v>
      </c>
      <c r="C296" s="27">
        <f ca="1">IFERROR(OFFSET(錠剤!C$4,錠剤_バラ!$A296,0),"")</f>
        <v>712</v>
      </c>
      <c r="D296" s="27" t="str">
        <f ca="1">IFERROR(OFFSET(錠剤!D$4,錠剤_バラ!$A296,0),"")</f>
        <v>リスペリドンＯＤ錠１ｍｇ「アメル」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ＰＴＰ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343</v>
      </c>
      <c r="B297" s="27">
        <f t="shared" si="9"/>
        <v>293</v>
      </c>
      <c r="C297" s="27">
        <f ca="1">IFERROR(OFFSET(錠剤!C$4,錠剤_バラ!$A297,0),"")</f>
        <v>713</v>
      </c>
      <c r="D297" s="27" t="str">
        <f ca="1">IFERROR(OFFSET(錠剤!D$4,錠剤_バラ!$A297,0),"")</f>
        <v>リスペリドンＯＤ錠１ｍｇ「アメル」</v>
      </c>
      <c r="E297" s="27">
        <f ca="1">IFERROR(OFFSET(錠剤!E$4,錠剤_バラ!$A297,0),"")</f>
        <v>2</v>
      </c>
      <c r="F297" s="27">
        <f ca="1">IFERROR(OFFSET(錠剤!F$4,錠剤_バラ!$A297,0),"")</f>
        <v>26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５００Ｔ</v>
      </c>
      <c r="I297" s="27" t="str">
        <f ca="1">IFERROR(OFFSET(錠剤!I$4,錠剤_バラ!$A297,0),"")</f>
        <v/>
      </c>
      <c r="J297" s="27" t="str">
        <f ca="1">IFERROR(OFFSET(錠剤!J$4,錠剤_バラ!$A297,0),"")</f>
        <v>調剤棚　＆　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344</v>
      </c>
      <c r="B298" s="27">
        <f t="shared" si="9"/>
        <v>294</v>
      </c>
      <c r="C298" s="27">
        <f ca="1">IFERROR(OFFSET(錠剤!C$4,錠剤_バラ!$A298,0),"")</f>
        <v>714</v>
      </c>
      <c r="D298" s="27" t="str">
        <f ca="1">IFERROR(OFFSET(錠剤!D$4,錠剤_バラ!$A298,0),"")</f>
        <v>リスペリドンＯＤ錠２ｍｇ「アメル」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/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345</v>
      </c>
      <c r="B299" s="27">
        <f t="shared" si="9"/>
        <v>295</v>
      </c>
      <c r="C299" s="27">
        <f ca="1">IFERROR(OFFSET(錠剤!C$4,錠剤_バラ!$A299,0),"")</f>
        <v>715</v>
      </c>
      <c r="D299" s="27" t="str">
        <f ca="1">IFERROR(OFFSET(錠剤!D$4,錠剤_バラ!$A299,0),"")</f>
        <v>リスペリドンＯＤ錠２ｍｇ「アメル」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/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346</v>
      </c>
      <c r="B300" s="27">
        <f t="shared" si="9"/>
        <v>296</v>
      </c>
      <c r="C300" s="27">
        <f ca="1">IFERROR(OFFSET(錠剤!C$4,錠剤_バラ!$A300,0),"")</f>
        <v>716</v>
      </c>
      <c r="D300" s="27" t="str">
        <f ca="1">IFERROR(OFFSET(錠剤!D$4,錠剤_バラ!$A300,0),"")</f>
        <v>リスペリドンＯＤ錠３ｍｇ「アメル」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/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347</v>
      </c>
      <c r="B301" s="27">
        <f t="shared" si="9"/>
        <v>297</v>
      </c>
      <c r="C301" s="27">
        <f ca="1">IFERROR(OFFSET(錠剤!C$4,錠剤_バラ!$A301,0),"")</f>
        <v>717</v>
      </c>
      <c r="D301" s="27" t="str">
        <f ca="1">IFERROR(OFFSET(錠剤!D$4,錠剤_バラ!$A301,0),"")</f>
        <v>リスペリドンＯＤ錠３ｍｇ「アメル」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/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348</v>
      </c>
      <c r="B302" s="27">
        <f t="shared" si="9"/>
        <v>298</v>
      </c>
      <c r="C302" s="27">
        <f ca="1">IFERROR(OFFSET(錠剤!C$4,錠剤_バラ!$A302,0),"")</f>
        <v>719</v>
      </c>
      <c r="D302" s="27" t="str">
        <f ca="1">IFERROR(OFFSET(錠剤!D$4,錠剤_バラ!$A302,0),"")</f>
        <v>リスペリドン錠０．５ｍｇ「アメル」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１００Ｔ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349</v>
      </c>
      <c r="B303" s="27">
        <f t="shared" si="9"/>
        <v>299</v>
      </c>
      <c r="C303" s="27">
        <f ca="1">IFERROR(OFFSET(錠剤!C$4,錠剤_バラ!$A303,0),"")</f>
        <v>720</v>
      </c>
      <c r="D303" s="27" t="str">
        <f ca="1">IFERROR(OFFSET(錠剤!D$4,錠剤_バラ!$A303,0),"")</f>
        <v>リスペリドン錠１ｍｇ「アメル」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ＰＴＰ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350</v>
      </c>
      <c r="B304" s="27">
        <f t="shared" si="9"/>
        <v>300</v>
      </c>
      <c r="C304" s="27">
        <f ca="1">IFERROR(OFFSET(錠剤!C$4,錠剤_バラ!$A304,0),"")</f>
        <v>743</v>
      </c>
      <c r="D304" s="27" t="str">
        <f ca="1">IFERROR(OFFSET(錠剤!D$4,錠剤_バラ!$A304,0),"")</f>
        <v>ルーラン錠４ｍｇ　　　　　　　　　　　　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１００Ｔ　　　　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351</v>
      </c>
      <c r="B305" s="27">
        <f t="shared" si="9"/>
        <v>301</v>
      </c>
      <c r="C305" s="27">
        <f ca="1">IFERROR(OFFSET(錠剤!C$4,錠剤_バラ!$A305,0),"")</f>
        <v>744</v>
      </c>
      <c r="D305" s="27" t="str">
        <f ca="1">IFERROR(OFFSET(錠剤!D$4,錠剤_バラ!$A305,0),"")</f>
        <v>ルーラン錠４ｍｇ　　　　　　　　　　　　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352</v>
      </c>
      <c r="B306" s="27">
        <f t="shared" si="9"/>
        <v>302</v>
      </c>
      <c r="C306" s="27">
        <f ca="1">IFERROR(OFFSET(錠剤!C$4,錠剤_バラ!$A306,0),"")</f>
        <v>745</v>
      </c>
      <c r="D306" s="27" t="str">
        <f ca="1">IFERROR(OFFSET(錠剤!D$4,錠剤_バラ!$A306,0),"")</f>
        <v>ルーラン錠８ｍｇ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バラ</v>
      </c>
      <c r="H306" s="27" t="str">
        <f ca="1">IFERROR(OFFSET(錠剤!H$4,錠剤_バラ!$A306,0),"")</f>
        <v>１０００Ｔ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353</v>
      </c>
      <c r="B307" s="27">
        <f t="shared" si="9"/>
        <v>303</v>
      </c>
      <c r="C307" s="27">
        <f ca="1">IFERROR(OFFSET(錠剤!C$4,錠剤_バラ!$A307,0),"")</f>
        <v>746</v>
      </c>
      <c r="D307" s="27" t="str">
        <f ca="1">IFERROR(OFFSET(錠剤!D$4,錠剤_バラ!$A307,0),"")</f>
        <v>ルーラン錠８ｍｇ　　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ＰＴＰ</v>
      </c>
      <c r="H307" s="27" t="str">
        <f ca="1">IFERROR(OFFSET(錠剤!H$4,錠剤_バラ!$A307,0),"")</f>
        <v>１００Ｔ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354</v>
      </c>
      <c r="B308" s="27">
        <f t="shared" si="9"/>
        <v>304</v>
      </c>
      <c r="C308" s="27">
        <f ca="1">IFERROR(OFFSET(錠剤!C$4,錠剤_バラ!$A308,0),"")</f>
        <v>747</v>
      </c>
      <c r="D308" s="27" t="str">
        <f ca="1">IFERROR(OFFSET(錠剤!D$4,錠剤_バラ!$A308,0),"")</f>
        <v>レキサルティＯＤ錠０．５ｍｇ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355</v>
      </c>
      <c r="B309" s="27">
        <f t="shared" si="9"/>
        <v>305</v>
      </c>
      <c r="C309" s="27">
        <f ca="1">IFERROR(OFFSET(錠剤!C$4,錠剤_バラ!$A309,0),"")</f>
        <v>748</v>
      </c>
      <c r="D309" s="27" t="str">
        <f ca="1">IFERROR(OFFSET(錠剤!D$4,錠剤_バラ!$A309,0),"")</f>
        <v>レキサルティＯＤ錠０．５ｍｇ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５００Ｔ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356</v>
      </c>
      <c r="B310" s="27">
        <f t="shared" si="9"/>
        <v>306</v>
      </c>
      <c r="C310" s="27">
        <f ca="1">IFERROR(OFFSET(錠剤!C$4,錠剤_バラ!$A310,0),"")</f>
        <v>749</v>
      </c>
      <c r="D310" s="27" t="str">
        <f ca="1">IFERROR(OFFSET(錠剤!D$4,錠剤_バラ!$A310,0),"")</f>
        <v>レキサルティＯＤ錠１ｍｇ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357</v>
      </c>
      <c r="B311" s="27">
        <f t="shared" si="9"/>
        <v>307</v>
      </c>
      <c r="C311" s="27">
        <f ca="1">IFERROR(OFFSET(錠剤!C$4,錠剤_バラ!$A311,0),"")</f>
        <v>750</v>
      </c>
      <c r="D311" s="27" t="str">
        <f ca="1">IFERROR(OFFSET(錠剤!D$4,錠剤_バラ!$A311,0),"")</f>
        <v>レキサルティＯＤ錠１ｍｇ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５００Ｔ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358</v>
      </c>
      <c r="B312" s="27">
        <f t="shared" si="9"/>
        <v>308</v>
      </c>
      <c r="C312" s="27">
        <f ca="1">IFERROR(OFFSET(錠剤!C$4,錠剤_バラ!$A312,0),"")</f>
        <v>751</v>
      </c>
      <c r="D312" s="27" t="str">
        <f ca="1">IFERROR(OFFSET(錠剤!D$4,錠剤_バラ!$A312,0),"")</f>
        <v>レキサルティＯＤ錠２ｍｇ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>錠</v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359</v>
      </c>
      <c r="B313" s="27">
        <f t="shared" si="9"/>
        <v>309</v>
      </c>
      <c r="C313" s="27">
        <f ca="1">IFERROR(OFFSET(錠剤!C$4,錠剤_バラ!$A313,0),"")</f>
        <v>752</v>
      </c>
      <c r="D313" s="27" t="str">
        <f ca="1">IFERROR(OFFSET(錠剤!D$4,錠剤_バラ!$A313,0),"")</f>
        <v>レキサルティＯＤ錠２ｍｇ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>錠</v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360</v>
      </c>
      <c r="B314" s="27">
        <f t="shared" si="9"/>
        <v>310</v>
      </c>
      <c r="C314" s="27">
        <f ca="1">IFERROR(OFFSET(錠剤!C$4,錠剤_バラ!$A314,0),"")</f>
        <v>788</v>
      </c>
      <c r="D314" s="27" t="str">
        <f ca="1">IFERROR(OFFSET(錠剤!D$4,錠剤_バラ!$A314,0),"")</f>
        <v>ロドピン錠２５ｍｇ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361</v>
      </c>
      <c r="B315" s="27">
        <f t="shared" si="9"/>
        <v>311</v>
      </c>
      <c r="C315" s="27">
        <f ca="1">IFERROR(OFFSET(錠剤!C$4,錠剤_バラ!$A315,0),"")</f>
        <v>789</v>
      </c>
      <c r="D315" s="27" t="str">
        <f ca="1">IFERROR(OFFSET(錠剤!D$4,錠剤_バラ!$A315,0),"")</f>
        <v>ロドピン錠２５ｍｇ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１０００Ｔ</v>
      </c>
      <c r="I315" s="27" t="str">
        <f ca="1">IFERROR(OFFSET(錠剤!I$4,錠剤_バラ!$A315,0),"")</f>
        <v>錠</v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362</v>
      </c>
      <c r="B316" s="27">
        <f t="shared" si="9"/>
        <v>312</v>
      </c>
      <c r="C316" s="27">
        <f ca="1">IFERROR(OFFSET(錠剤!C$4,錠剤_バラ!$A316,0),"")</f>
        <v>790</v>
      </c>
      <c r="D316" s="27" t="str">
        <f ca="1">IFERROR(OFFSET(錠剤!D$4,錠剤_バラ!$A316,0),"")</f>
        <v>ロドピン錠５０ｍｇ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>錠</v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363</v>
      </c>
      <c r="B317" s="27">
        <f t="shared" si="9"/>
        <v>313</v>
      </c>
      <c r="C317" s="27">
        <f ca="1">IFERROR(OFFSET(錠剤!C$4,錠剤_バラ!$A317,0),"")</f>
        <v>791</v>
      </c>
      <c r="D317" s="27" t="str">
        <f ca="1">IFERROR(OFFSET(錠剤!D$4,錠剤_バラ!$A317,0),"")</f>
        <v>ロドピン錠５０ｍｇ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１０００Ｔ</v>
      </c>
      <c r="I317" s="27" t="str">
        <f ca="1">IFERROR(OFFSET(錠剤!I$4,錠剤_バラ!$A317,0),"")</f>
        <v>錠</v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364</v>
      </c>
      <c r="B318" s="27">
        <f t="shared" si="9"/>
        <v>314</v>
      </c>
      <c r="C318" s="27">
        <f ca="1">IFERROR(OFFSET(錠剤!C$4,錠剤_バラ!$A318,0),"")</f>
        <v>824</v>
      </c>
      <c r="D318" s="27" t="str">
        <f ca="1">IFERROR(OFFSET(錠剤!D$4,錠剤_バラ!$A318,0),"")</f>
        <v>炭酸リチウム錠１００ｍｇ「大正」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　　</v>
      </c>
      <c r="I318" s="27" t="str">
        <f ca="1">IFERROR(OFFSET(錠剤!I$4,錠剤_バラ!$A318,0),"")</f>
        <v>錠</v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365</v>
      </c>
      <c r="B319" s="27">
        <f t="shared" si="9"/>
        <v>315</v>
      </c>
      <c r="C319" s="27">
        <f ca="1">IFERROR(OFFSET(錠剤!C$4,錠剤_バラ!$A319,0),"")</f>
        <v>825</v>
      </c>
      <c r="D319" s="27" t="str">
        <f ca="1">IFERROR(OFFSET(錠剤!D$4,錠剤_バラ!$A319,0),"")</f>
        <v>炭酸リチウム錠１００ｍｇ「大正」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１０００Ｔ　　</v>
      </c>
      <c r="I319" s="27" t="str">
        <f ca="1">IFERROR(OFFSET(錠剤!I$4,錠剤_バラ!$A319,0),"")</f>
        <v>錠</v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366</v>
      </c>
      <c r="B320" s="27">
        <f t="shared" si="9"/>
        <v>316</v>
      </c>
      <c r="C320" s="27">
        <f ca="1">IFERROR(OFFSET(錠剤!C$4,錠剤_バラ!$A320,0),"")</f>
        <v>826</v>
      </c>
      <c r="D320" s="27" t="str">
        <f ca="1">IFERROR(OFFSET(錠剤!D$4,錠剤_バラ!$A320,0),"")</f>
        <v>炭酸リチウム錠２００ｍｇ「大正」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367</v>
      </c>
      <c r="B321" s="27">
        <f t="shared" si="9"/>
        <v>317</v>
      </c>
      <c r="C321" s="27">
        <f ca="1">IFERROR(OFFSET(錠剤!C$4,錠剤_バラ!$A321,0),"")</f>
        <v>827</v>
      </c>
      <c r="D321" s="27" t="str">
        <f ca="1">IFERROR(OFFSET(錠剤!D$4,錠剤_バラ!$A321,0),"")</f>
        <v>炭酸リチウム錠２００ｍｇ「大正」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バラ</v>
      </c>
      <c r="H321" s="27" t="str">
        <f ca="1">IFERROR(OFFSET(錠剤!H$4,錠剤_バラ!$A321,0),"")</f>
        <v>１０００Ｔ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t="e" cm="1">
        <f t="array" aca="1" ref="A322" ca="1">IFERROR(
   _xlfn.AGGREGATE(
      15, 6,
      ROW(錠剤!$J$5:$J$999)/
      (ISNUMBER(SEARCH("バラ", 錠剤!$J$5:$J$999))),
      ROW(A318)
   ),
"")-4</f>
        <v>#VALUE!</v>
      </c>
      <c r="B322" s="27">
        <f t="shared" si="9"/>
        <v>318</v>
      </c>
      <c r="C322" s="27" t="str">
        <f ca="1">IFERROR(OFFSET(錠剤!C$4,錠剤_バラ!$A322,0),"")</f>
        <v/>
      </c>
      <c r="D322" s="27" t="str">
        <f ca="1">IFERROR(OFFSET(錠剤!D$4,錠剤_バラ!$A322,0),"")</f>
        <v/>
      </c>
      <c r="E322" s="27" t="str">
        <f ca="1">IFERROR(OFFSET(錠剤!E$4,錠剤_バラ!$A322,0),"")</f>
        <v/>
      </c>
      <c r="F322" s="27" t="str">
        <f ca="1">IFERROR(OFFSET(錠剤!F$4,錠剤_バラ!$A322,0),"")</f>
        <v/>
      </c>
      <c r="G322" s="27" t="str">
        <f ca="1">IFERROR(OFFSET(錠剤!G$4,錠剤_バラ!$A322,0),"")</f>
        <v/>
      </c>
      <c r="H322" s="27" t="str">
        <f ca="1">IFERROR(OFFSET(錠剤!H$4,錠剤_バラ!$A322,0),"")</f>
        <v/>
      </c>
      <c r="I322" s="27" t="str">
        <f ca="1">IFERROR(OFFSET(錠剤!I$4,錠剤_バラ!$A322,0),"")</f>
        <v/>
      </c>
      <c r="J322" s="27" t="str">
        <f ca="1">IFERROR(OFFSET(錠剤!J$4,錠剤_バラ!$A322,0),"")</f>
        <v/>
      </c>
      <c r="K322" s="77"/>
      <c r="L322" s="65"/>
      <c r="M322" s="54">
        <f t="shared" si="8"/>
        <v>0</v>
      </c>
    </row>
    <row r="323" spans="1:13">
      <c r="A323" s="66" t="e" cm="1">
        <f t="array" aca="1" ref="A323" ca="1">IFERROR(
   _xlfn.AGGREGATE(
      15, 6,
      ROW(錠剤!$J$5:$J$999)/
      (ISNUMBER(SEARCH("バラ", 錠剤!$J$5:$J$999))),
      ROW(A319)
   ),
"")-4</f>
        <v>#VALUE!</v>
      </c>
      <c r="B323" s="27">
        <f t="shared" si="9"/>
        <v>319</v>
      </c>
      <c r="C323" s="27" t="str">
        <f ca="1">IFERROR(OFFSET(錠剤!C$4,錠剤_バラ!$A323,0),"")</f>
        <v/>
      </c>
      <c r="D323" s="27" t="str">
        <f ca="1">IFERROR(OFFSET(錠剤!D$4,錠剤_バラ!$A323,0),"")</f>
        <v/>
      </c>
      <c r="E323" s="27" t="str">
        <f ca="1">IFERROR(OFFSET(錠剤!E$4,錠剤_バラ!$A323,0),"")</f>
        <v/>
      </c>
      <c r="F323" s="27" t="str">
        <f ca="1">IFERROR(OFFSET(錠剤!F$4,錠剤_バラ!$A323,0),"")</f>
        <v/>
      </c>
      <c r="G323" s="27" t="str">
        <f ca="1">IFERROR(OFFSET(錠剤!G$4,錠剤_バラ!$A323,0),"")</f>
        <v/>
      </c>
      <c r="H323" s="27" t="str">
        <f ca="1">IFERROR(OFFSET(錠剤!H$4,錠剤_バラ!$A323,0),"")</f>
        <v/>
      </c>
      <c r="I323" s="27" t="str">
        <f ca="1">IFERROR(OFFSET(錠剤!I$4,錠剤_バラ!$A323,0),"")</f>
        <v/>
      </c>
      <c r="J323" s="27" t="str">
        <f ca="1">IFERROR(OFFSET(錠剤!J$4,錠剤_バラ!$A323,0),"")</f>
        <v/>
      </c>
      <c r="K323" s="77"/>
      <c r="L323" s="65"/>
      <c r="M323" s="54">
        <f t="shared" si="8"/>
        <v>0</v>
      </c>
    </row>
    <row r="324" spans="1:13">
      <c r="A324" s="66" t="e" cm="1">
        <f t="array" aca="1" ref="A324" ca="1">IFERROR(
   _xlfn.AGGREGATE(
      15, 6,
      ROW(錠剤!$J$5:$J$999)/
      (ISNUMBER(SEARCH("バラ", 錠剤!$J$5:$J$999))),
      ROW(A320)
   ),
"")-4</f>
        <v>#VALUE!</v>
      </c>
      <c r="B324" s="27">
        <f t="shared" si="9"/>
        <v>320</v>
      </c>
      <c r="C324" s="27" t="str">
        <f ca="1">IFERROR(OFFSET(錠剤!C$4,錠剤_バラ!$A324,0),"")</f>
        <v/>
      </c>
      <c r="D324" s="27" t="str">
        <f ca="1">IFERROR(OFFSET(錠剤!D$4,錠剤_バラ!$A324,0),"")</f>
        <v/>
      </c>
      <c r="E324" s="27" t="str">
        <f ca="1">IFERROR(OFFSET(錠剤!E$4,錠剤_バラ!$A324,0),"")</f>
        <v/>
      </c>
      <c r="F324" s="27" t="str">
        <f ca="1">IFERROR(OFFSET(錠剤!F$4,錠剤_バラ!$A324,0),"")</f>
        <v/>
      </c>
      <c r="G324" s="27" t="str">
        <f ca="1">IFERROR(OFFSET(錠剤!G$4,錠剤_バラ!$A324,0),"")</f>
        <v/>
      </c>
      <c r="H324" s="27" t="str">
        <f ca="1">IFERROR(OFFSET(錠剤!H$4,錠剤_バラ!$A324,0),"")</f>
        <v/>
      </c>
      <c r="I324" s="27" t="str">
        <f ca="1">IFERROR(OFFSET(錠剤!I$4,錠剤_バラ!$A324,0),"")</f>
        <v/>
      </c>
      <c r="J324" s="27" t="str">
        <f ca="1">IFERROR(OFFSET(錠剤!J$4,錠剤_バラ!$A324,0),"")</f>
        <v/>
      </c>
      <c r="K324" s="77"/>
      <c r="L324" s="65"/>
      <c r="M324" s="54">
        <f t="shared" si="8"/>
        <v>0</v>
      </c>
    </row>
    <row r="325" spans="1:13">
      <c r="A325" s="66" t="e" cm="1">
        <f t="array" aca="1" ref="A325" ca="1">IFERROR(
   _xlfn.AGGREGATE(
      15, 6,
      ROW(錠剤!$J$5:$J$999)/
      (ISNUMBER(SEARCH("バラ", 錠剤!$J$5:$J$999))),
      ROW(A321)
   ),
"")-4</f>
        <v>#VALUE!</v>
      </c>
      <c r="B325" s="27">
        <f t="shared" si="9"/>
        <v>321</v>
      </c>
      <c r="C325" s="27" t="str">
        <f ca="1">IFERROR(OFFSET(錠剤!C$4,錠剤_バラ!$A325,0),"")</f>
        <v/>
      </c>
      <c r="D325" s="27" t="str">
        <f ca="1">IFERROR(OFFSET(錠剤!D$4,錠剤_バラ!$A325,0),"")</f>
        <v/>
      </c>
      <c r="E325" s="27" t="str">
        <f ca="1">IFERROR(OFFSET(錠剤!E$4,錠剤_バラ!$A325,0),"")</f>
        <v/>
      </c>
      <c r="F325" s="27" t="str">
        <f ca="1">IFERROR(OFFSET(錠剤!F$4,錠剤_バラ!$A325,0),"")</f>
        <v/>
      </c>
      <c r="G325" s="27" t="str">
        <f ca="1">IFERROR(OFFSET(錠剤!G$4,錠剤_バラ!$A325,0),"")</f>
        <v/>
      </c>
      <c r="H325" s="27" t="str">
        <f ca="1">IFERROR(OFFSET(錠剤!H$4,錠剤_バラ!$A325,0),"")</f>
        <v/>
      </c>
      <c r="I325" s="27" t="str">
        <f ca="1">IFERROR(OFFSET(錠剤!I$4,錠剤_バラ!$A325,0),"")</f>
        <v/>
      </c>
      <c r="J325" s="27" t="str">
        <f ca="1">IFERROR(OFFSET(錠剤!J$4,錠剤_バラ!$A325,0),"")</f>
        <v/>
      </c>
      <c r="K325" s="77"/>
      <c r="L325" s="65"/>
      <c r="M325" s="54">
        <f t="shared" si="8"/>
        <v>0</v>
      </c>
    </row>
    <row r="326" spans="1:13">
      <c r="A326" s="66" t="e" cm="1">
        <f t="array" aca="1" ref="A326" ca="1">IFERROR(
   _xlfn.AGGREGATE(
      15, 6,
      ROW(錠剤!$J$5:$J$999)/
      (ISNUMBER(SEARCH("バラ", 錠剤!$J$5:$J$999))),
      ROW(A322)
   ),
"")-4</f>
        <v>#VALUE!</v>
      </c>
      <c r="B326" s="27">
        <f t="shared" si="9"/>
        <v>322</v>
      </c>
      <c r="C326" s="27" t="str">
        <f ca="1">IFERROR(OFFSET(錠剤!C$4,錠剤_バラ!$A326,0),"")</f>
        <v/>
      </c>
      <c r="D326" s="27" t="str">
        <f ca="1">IFERROR(OFFSET(錠剤!D$4,錠剤_バラ!$A326,0),"")</f>
        <v/>
      </c>
      <c r="E326" s="27" t="str">
        <f ca="1">IFERROR(OFFSET(錠剤!E$4,錠剤_バラ!$A326,0),"")</f>
        <v/>
      </c>
      <c r="F326" s="27" t="str">
        <f ca="1">IFERROR(OFFSET(錠剤!F$4,錠剤_バラ!$A326,0),"")</f>
        <v/>
      </c>
      <c r="G326" s="27" t="str">
        <f ca="1">IFERROR(OFFSET(錠剤!G$4,錠剤_バラ!$A326,0),"")</f>
        <v/>
      </c>
      <c r="H326" s="27" t="str">
        <f ca="1">IFERROR(OFFSET(錠剤!H$4,錠剤_バラ!$A326,0),"")</f>
        <v/>
      </c>
      <c r="I326" s="27" t="str">
        <f ca="1">IFERROR(OFFSET(錠剤!I$4,錠剤_バラ!$A326,0),"")</f>
        <v/>
      </c>
      <c r="J326" s="27" t="str">
        <f ca="1">IFERROR(OFFSET(錠剤!J$4,錠剤_バラ!$A326,0),"")</f>
        <v/>
      </c>
      <c r="K326" s="77"/>
      <c r="L326" s="65"/>
      <c r="M326" s="54">
        <f t="shared" ref="M326:M389" si="10">SUM(K326:L326)</f>
        <v>0</v>
      </c>
    </row>
    <row r="327" spans="1:13">
      <c r="A327" s="66" t="e" cm="1">
        <f t="array" aca="1" ref="A327" ca="1">IFERROR(
   _xlfn.AGGREGATE(
      15, 6,
      ROW(錠剤!$J$5:$J$999)/
      (ISNUMBER(SEARCH("バラ", 錠剤!$J$5:$J$999))),
      ROW(A323)
   ),
"")-4</f>
        <v>#VALUE!</v>
      </c>
      <c r="B327" s="27">
        <f t="shared" ref="B327:B390" si="11">B326+1</f>
        <v>323</v>
      </c>
      <c r="C327" s="27" t="str">
        <f ca="1">IFERROR(OFFSET(錠剤!C$4,錠剤_バラ!$A327,0),"")</f>
        <v/>
      </c>
      <c r="D327" s="27" t="str">
        <f ca="1">IFERROR(OFFSET(錠剤!D$4,錠剤_バラ!$A327,0),"")</f>
        <v/>
      </c>
      <c r="E327" s="27" t="str">
        <f ca="1">IFERROR(OFFSET(錠剤!E$4,錠剤_バラ!$A327,0),"")</f>
        <v/>
      </c>
      <c r="F327" s="27" t="str">
        <f ca="1">IFERROR(OFFSET(錠剤!F$4,錠剤_バラ!$A327,0),"")</f>
        <v/>
      </c>
      <c r="G327" s="27" t="str">
        <f ca="1">IFERROR(OFFSET(錠剤!G$4,錠剤_バラ!$A327,0),"")</f>
        <v/>
      </c>
      <c r="H327" s="27" t="str">
        <f ca="1">IFERROR(OFFSET(錠剤!H$4,錠剤_バラ!$A327,0),"")</f>
        <v/>
      </c>
      <c r="I327" s="27" t="str">
        <f ca="1">IFERROR(OFFSET(錠剤!I$4,錠剤_バラ!$A327,0),"")</f>
        <v/>
      </c>
      <c r="J327" s="27" t="str">
        <f ca="1">IFERROR(OFFSET(錠剤!J$4,錠剤_バラ!$A327,0),"")</f>
        <v/>
      </c>
      <c r="K327" s="77"/>
      <c r="L327" s="65"/>
      <c r="M327" s="54">
        <f t="shared" si="10"/>
        <v>0</v>
      </c>
    </row>
    <row r="328" spans="1:13">
      <c r="A328" s="66" t="e" cm="1">
        <f t="array" aca="1" ref="A328" ca="1">IFERROR(
   _xlfn.AGGREGATE(
      15, 6,
      ROW(錠剤!$J$5:$J$999)/
      (ISNUMBER(SEARCH("バラ", 錠剤!$J$5:$J$999))),
      ROW(A324)
   ),
"")-4</f>
        <v>#VALUE!</v>
      </c>
      <c r="B328" s="27">
        <f t="shared" si="11"/>
        <v>324</v>
      </c>
      <c r="C328" s="27" t="str">
        <f ca="1">IFERROR(OFFSET(錠剤!C$4,錠剤_バラ!$A328,0),"")</f>
        <v/>
      </c>
      <c r="D328" s="27" t="str">
        <f ca="1">IFERROR(OFFSET(錠剤!D$4,錠剤_バラ!$A328,0),"")</f>
        <v/>
      </c>
      <c r="E328" s="27" t="str">
        <f ca="1">IFERROR(OFFSET(錠剤!E$4,錠剤_バラ!$A328,0),"")</f>
        <v/>
      </c>
      <c r="F328" s="27" t="str">
        <f ca="1">IFERROR(OFFSET(錠剤!F$4,錠剤_バラ!$A328,0),"")</f>
        <v/>
      </c>
      <c r="G328" s="27" t="str">
        <f ca="1">IFERROR(OFFSET(錠剤!G$4,錠剤_バラ!$A328,0),"")</f>
        <v/>
      </c>
      <c r="H328" s="27" t="str">
        <f ca="1">IFERROR(OFFSET(錠剤!H$4,錠剤_バラ!$A328,0),"")</f>
        <v/>
      </c>
      <c r="I328" s="27" t="str">
        <f ca="1">IFERROR(OFFSET(錠剤!I$4,錠剤_バラ!$A328,0),"")</f>
        <v/>
      </c>
      <c r="J328" s="27" t="str">
        <f ca="1">IFERROR(OFFSET(錠剤!J$4,錠剤_バラ!$A328,0),"")</f>
        <v/>
      </c>
      <c r="K328" s="77"/>
      <c r="L328" s="65"/>
      <c r="M328" s="54">
        <f t="shared" si="10"/>
        <v>0</v>
      </c>
    </row>
    <row r="329" spans="1:13">
      <c r="A329" s="66" t="e" cm="1">
        <f t="array" aca="1" ref="A329" ca="1">IFERROR(
   _xlfn.AGGREGATE(
      15, 6,
      ROW(錠剤!$J$5:$J$999)/
      (ISNUMBER(SEARCH("バラ", 錠剤!$J$5:$J$999))),
      ROW(A325)
   ),
"")-4</f>
        <v>#VALUE!</v>
      </c>
      <c r="B329" s="27">
        <f t="shared" si="11"/>
        <v>325</v>
      </c>
      <c r="C329" s="27" t="str">
        <f ca="1">IFERROR(OFFSET(錠剤!C$4,錠剤_バラ!$A329,0),"")</f>
        <v/>
      </c>
      <c r="D329" s="27" t="str">
        <f ca="1">IFERROR(OFFSET(錠剤!D$4,錠剤_バラ!$A329,0),"")</f>
        <v/>
      </c>
      <c r="E329" s="27" t="str">
        <f ca="1">IFERROR(OFFSET(錠剤!E$4,錠剤_バラ!$A329,0),"")</f>
        <v/>
      </c>
      <c r="F329" s="27" t="str">
        <f ca="1">IFERROR(OFFSET(錠剤!F$4,錠剤_バラ!$A329,0),"")</f>
        <v/>
      </c>
      <c r="G329" s="27" t="str">
        <f ca="1">IFERROR(OFFSET(錠剤!G$4,錠剤_バラ!$A329,0),"")</f>
        <v/>
      </c>
      <c r="H329" s="27" t="str">
        <f ca="1">IFERROR(OFFSET(錠剤!H$4,錠剤_バラ!$A329,0),"")</f>
        <v/>
      </c>
      <c r="I329" s="27" t="str">
        <f ca="1">IFERROR(OFFSET(錠剤!I$4,錠剤_バラ!$A329,0),"")</f>
        <v/>
      </c>
      <c r="J329" s="27" t="str">
        <f ca="1">IFERROR(OFFSET(錠剤!J$4,錠剤_バラ!$A329,0),"")</f>
        <v/>
      </c>
      <c r="K329" s="77"/>
      <c r="L329" s="65"/>
      <c r="M329" s="54">
        <f t="shared" si="10"/>
        <v>0</v>
      </c>
    </row>
    <row r="330" spans="1:13">
      <c r="A330" s="66" t="e" cm="1">
        <f t="array" aca="1" ref="A330" ca="1">IFERROR(
   _xlfn.AGGREGATE(
      15, 6,
      ROW(錠剤!$J$5:$J$999)/
      (ISNUMBER(SEARCH("バラ", 錠剤!$J$5:$J$999))),
      ROW(A326)
   ),
"")-4</f>
        <v>#VALUE!</v>
      </c>
      <c r="B330" s="27">
        <f t="shared" si="11"/>
        <v>326</v>
      </c>
      <c r="C330" s="27" t="str">
        <f ca="1">IFERROR(OFFSET(錠剤!C$4,錠剤_バラ!$A330,0),"")</f>
        <v/>
      </c>
      <c r="D330" s="27" t="str">
        <f ca="1">IFERROR(OFFSET(錠剤!D$4,錠剤_バラ!$A330,0),"")</f>
        <v/>
      </c>
      <c r="E330" s="27" t="str">
        <f ca="1">IFERROR(OFFSET(錠剤!E$4,錠剤_バラ!$A330,0),"")</f>
        <v/>
      </c>
      <c r="F330" s="27" t="str">
        <f ca="1">IFERROR(OFFSET(錠剤!F$4,錠剤_バラ!$A330,0),"")</f>
        <v/>
      </c>
      <c r="G330" s="27" t="str">
        <f ca="1">IFERROR(OFFSET(錠剤!G$4,錠剤_バラ!$A330,0),"")</f>
        <v/>
      </c>
      <c r="H330" s="27" t="str">
        <f ca="1">IFERROR(OFFSET(錠剤!H$4,錠剤_バラ!$A330,0),"")</f>
        <v/>
      </c>
      <c r="I330" s="27" t="str">
        <f ca="1">IFERROR(OFFSET(錠剤!I$4,錠剤_バラ!$A330,0),"")</f>
        <v/>
      </c>
      <c r="J330" s="27" t="str">
        <f ca="1">IFERROR(OFFSET(錠剤!J$4,錠剤_バラ!$A330,0),"")</f>
        <v/>
      </c>
      <c r="K330" s="77"/>
      <c r="L330" s="65"/>
      <c r="M330" s="54">
        <f t="shared" si="10"/>
        <v>0</v>
      </c>
    </row>
    <row r="331" spans="1:13">
      <c r="A331" s="66" t="e" cm="1">
        <f t="array" aca="1" ref="A331" ca="1">IFERROR(
   _xlfn.AGGREGATE(
      15, 6,
      ROW(錠剤!$J$5:$J$999)/
      (ISNUMBER(SEARCH("バラ", 錠剤!$J$5:$J$999))),
      ROW(A327)
   ),
"")-4</f>
        <v>#VALUE!</v>
      </c>
      <c r="B331" s="27">
        <f t="shared" si="11"/>
        <v>327</v>
      </c>
      <c r="C331" s="27" t="str">
        <f ca="1">IFERROR(OFFSET(錠剤!C$4,錠剤_バラ!$A331,0),"")</f>
        <v/>
      </c>
      <c r="D331" s="27" t="str">
        <f ca="1">IFERROR(OFFSET(錠剤!D$4,錠剤_バラ!$A331,0),"")</f>
        <v/>
      </c>
      <c r="E331" s="27" t="str">
        <f ca="1">IFERROR(OFFSET(錠剤!E$4,錠剤_バラ!$A331,0),"")</f>
        <v/>
      </c>
      <c r="F331" s="27" t="str">
        <f ca="1">IFERROR(OFFSET(錠剤!F$4,錠剤_バラ!$A331,0),"")</f>
        <v/>
      </c>
      <c r="G331" s="27" t="str">
        <f ca="1">IFERROR(OFFSET(錠剤!G$4,錠剤_バラ!$A331,0),"")</f>
        <v/>
      </c>
      <c r="H331" s="27" t="str">
        <f ca="1">IFERROR(OFFSET(錠剤!H$4,錠剤_バラ!$A331,0),"")</f>
        <v/>
      </c>
      <c r="I331" s="27" t="str">
        <f ca="1">IFERROR(OFFSET(錠剤!I$4,錠剤_バラ!$A331,0),"")</f>
        <v/>
      </c>
      <c r="J331" s="27" t="str">
        <f ca="1">IFERROR(OFFSET(錠剤!J$4,錠剤_バラ!$A331,0),"")</f>
        <v/>
      </c>
      <c r="K331" s="77"/>
      <c r="L331" s="65"/>
      <c r="M331" s="54">
        <f t="shared" si="10"/>
        <v>0</v>
      </c>
    </row>
    <row r="332" spans="1:13">
      <c r="A332" s="66" t="e" cm="1">
        <f t="array" aca="1" ref="A332" ca="1">IFERROR(
   _xlfn.AGGREGATE(
      15, 6,
      ROW(錠剤!$J$5:$J$999)/
      (ISNUMBER(SEARCH("バラ", 錠剤!$J$5:$J$999))),
      ROW(A328)
   ),
"")-4</f>
        <v>#VALUE!</v>
      </c>
      <c r="B332" s="27">
        <f t="shared" si="11"/>
        <v>328</v>
      </c>
      <c r="C332" s="27" t="str">
        <f ca="1">IFERROR(OFFSET(錠剤!C$4,錠剤_バラ!$A332,0),"")</f>
        <v/>
      </c>
      <c r="D332" s="27" t="str">
        <f ca="1">IFERROR(OFFSET(錠剤!D$4,錠剤_バラ!$A332,0),"")</f>
        <v/>
      </c>
      <c r="E332" s="27" t="str">
        <f ca="1">IFERROR(OFFSET(錠剤!E$4,錠剤_バラ!$A332,0),"")</f>
        <v/>
      </c>
      <c r="F332" s="27" t="str">
        <f ca="1">IFERROR(OFFSET(錠剤!F$4,錠剤_バラ!$A332,0),"")</f>
        <v/>
      </c>
      <c r="G332" s="27" t="str">
        <f ca="1">IFERROR(OFFSET(錠剤!G$4,錠剤_バラ!$A332,0),"")</f>
        <v/>
      </c>
      <c r="H332" s="27" t="str">
        <f ca="1">IFERROR(OFFSET(錠剤!H$4,錠剤_バラ!$A332,0),"")</f>
        <v/>
      </c>
      <c r="I332" s="27" t="str">
        <f ca="1">IFERROR(OFFSET(錠剤!I$4,錠剤_バラ!$A332,0),"")</f>
        <v/>
      </c>
      <c r="J332" s="27" t="str">
        <f ca="1">IFERROR(OFFSET(錠剤!J$4,錠剤_バラ!$A332,0),"")</f>
        <v/>
      </c>
      <c r="K332" s="77"/>
      <c r="L332" s="65"/>
      <c r="M332" s="54">
        <f t="shared" si="10"/>
        <v>0</v>
      </c>
    </row>
    <row r="333" spans="1:13">
      <c r="A333" s="66" t="e" cm="1">
        <f t="array" aca="1" ref="A333" ca="1">IFERROR(
   _xlfn.AGGREGATE(
      15, 6,
      ROW(錠剤!$J$5:$J$999)/
      (ISNUMBER(SEARCH("バラ", 錠剤!$J$5:$J$999))),
      ROW(A329)
   ),
"")-4</f>
        <v>#VALUE!</v>
      </c>
      <c r="B333" s="27">
        <f t="shared" si="11"/>
        <v>329</v>
      </c>
      <c r="C333" s="27" t="str">
        <f ca="1">IFERROR(OFFSET(錠剤!C$4,錠剤_バラ!$A333,0),"")</f>
        <v/>
      </c>
      <c r="D333" s="27" t="str">
        <f ca="1">IFERROR(OFFSET(錠剤!D$4,錠剤_バラ!$A333,0),"")</f>
        <v/>
      </c>
      <c r="E333" s="27" t="str">
        <f ca="1">IFERROR(OFFSET(錠剤!E$4,錠剤_バラ!$A333,0),"")</f>
        <v/>
      </c>
      <c r="F333" s="27" t="str">
        <f ca="1">IFERROR(OFFSET(錠剤!F$4,錠剤_バラ!$A333,0),"")</f>
        <v/>
      </c>
      <c r="G333" s="27" t="str">
        <f ca="1">IFERROR(OFFSET(錠剤!G$4,錠剤_バラ!$A333,0),"")</f>
        <v/>
      </c>
      <c r="H333" s="27" t="str">
        <f ca="1">IFERROR(OFFSET(錠剤!H$4,錠剤_バラ!$A333,0),"")</f>
        <v/>
      </c>
      <c r="I333" s="27" t="str">
        <f ca="1">IFERROR(OFFSET(錠剤!I$4,錠剤_バラ!$A333,0),"")</f>
        <v/>
      </c>
      <c r="J333" s="27" t="str">
        <f ca="1">IFERROR(OFFSET(錠剤!J$4,錠剤_バラ!$A333,0),"")</f>
        <v/>
      </c>
      <c r="K333" s="77"/>
      <c r="L333" s="65"/>
      <c r="M333" s="54">
        <f t="shared" si="10"/>
        <v>0</v>
      </c>
    </row>
    <row r="334" spans="1:13">
      <c r="A334" s="66" t="e" cm="1">
        <f t="array" aca="1" ref="A334" ca="1">IFERROR(
   _xlfn.AGGREGATE(
      15, 6,
      ROW(錠剤!$J$5:$J$999)/
      (ISNUMBER(SEARCH("バラ", 錠剤!$J$5:$J$999))),
      ROW(A330)
   ),
"")-4</f>
        <v>#VALUE!</v>
      </c>
      <c r="B334" s="27">
        <f t="shared" si="11"/>
        <v>330</v>
      </c>
      <c r="C334" s="27" t="str">
        <f ca="1">IFERROR(OFFSET(錠剤!C$4,錠剤_バラ!$A334,0),"")</f>
        <v/>
      </c>
      <c r="D334" s="27" t="str">
        <f ca="1">IFERROR(OFFSET(錠剤!D$4,錠剤_バラ!$A334,0),"")</f>
        <v/>
      </c>
      <c r="E334" s="27" t="str">
        <f ca="1">IFERROR(OFFSET(錠剤!E$4,錠剤_バラ!$A334,0),"")</f>
        <v/>
      </c>
      <c r="F334" s="27" t="str">
        <f ca="1">IFERROR(OFFSET(錠剤!F$4,錠剤_バラ!$A334,0),"")</f>
        <v/>
      </c>
      <c r="G334" s="27" t="str">
        <f ca="1">IFERROR(OFFSET(錠剤!G$4,錠剤_バラ!$A334,0),"")</f>
        <v/>
      </c>
      <c r="H334" s="27" t="str">
        <f ca="1">IFERROR(OFFSET(錠剤!H$4,錠剤_バラ!$A334,0),"")</f>
        <v/>
      </c>
      <c r="I334" s="27" t="str">
        <f ca="1">IFERROR(OFFSET(錠剤!I$4,錠剤_バラ!$A334,0),"")</f>
        <v/>
      </c>
      <c r="J334" s="27" t="str">
        <f ca="1">IFERROR(OFFSET(錠剤!J$4,錠剤_バラ!$A334,0),"")</f>
        <v/>
      </c>
      <c r="K334" s="77"/>
      <c r="L334" s="65"/>
      <c r="M334" s="54">
        <f t="shared" si="10"/>
        <v>0</v>
      </c>
    </row>
    <row r="335" spans="1:13">
      <c r="A335" s="66" t="e" cm="1">
        <f t="array" aca="1" ref="A335" ca="1">IFERROR(
   _xlfn.AGGREGATE(
      15, 6,
      ROW(錠剤!$J$5:$J$999)/
      (ISNUMBER(SEARCH("バラ", 錠剤!$J$5:$J$999))),
      ROW(A331)
   ),
"")-4</f>
        <v>#VALUE!</v>
      </c>
      <c r="B335" s="27">
        <f t="shared" si="11"/>
        <v>331</v>
      </c>
      <c r="C335" s="27" t="str">
        <f ca="1">IFERROR(OFFSET(錠剤!C$4,錠剤_バラ!$A335,0),"")</f>
        <v/>
      </c>
      <c r="D335" s="27" t="str">
        <f ca="1">IFERROR(OFFSET(錠剤!D$4,錠剤_バラ!$A335,0),"")</f>
        <v/>
      </c>
      <c r="E335" s="27" t="str">
        <f ca="1">IFERROR(OFFSET(錠剤!E$4,錠剤_バラ!$A335,0),"")</f>
        <v/>
      </c>
      <c r="F335" s="27" t="str">
        <f ca="1">IFERROR(OFFSET(錠剤!F$4,錠剤_バラ!$A335,0),"")</f>
        <v/>
      </c>
      <c r="G335" s="27" t="str">
        <f ca="1">IFERROR(OFFSET(錠剤!G$4,錠剤_バラ!$A335,0),"")</f>
        <v/>
      </c>
      <c r="H335" s="27" t="str">
        <f ca="1">IFERROR(OFFSET(錠剤!H$4,錠剤_バラ!$A335,0),"")</f>
        <v/>
      </c>
      <c r="I335" s="27" t="str">
        <f ca="1">IFERROR(OFFSET(錠剤!I$4,錠剤_バラ!$A335,0),"")</f>
        <v/>
      </c>
      <c r="J335" s="27" t="str">
        <f ca="1">IFERROR(OFFSET(錠剤!J$4,錠剤_バラ!$A335,0),"")</f>
        <v/>
      </c>
      <c r="K335" s="77"/>
      <c r="L335" s="65"/>
      <c r="M335" s="54">
        <f t="shared" si="10"/>
        <v>0</v>
      </c>
    </row>
    <row r="336" spans="1:13">
      <c r="A336" s="66" t="e" cm="1">
        <f t="array" aca="1" ref="A336" ca="1">IFERROR(
   _xlfn.AGGREGATE(
      15, 6,
      ROW(錠剤!$J$5:$J$999)/
      (ISNUMBER(SEARCH("バラ", 錠剤!$J$5:$J$999))),
      ROW(A332)
   ),
"")-4</f>
        <v>#VALUE!</v>
      </c>
      <c r="B336" s="27">
        <f t="shared" si="11"/>
        <v>332</v>
      </c>
      <c r="C336" s="27" t="str">
        <f ca="1">IFERROR(OFFSET(錠剤!C$4,錠剤_バラ!$A336,0),"")</f>
        <v/>
      </c>
      <c r="D336" s="27" t="str">
        <f ca="1">IFERROR(OFFSET(錠剤!D$4,錠剤_バラ!$A336,0),"")</f>
        <v/>
      </c>
      <c r="E336" s="27" t="str">
        <f ca="1">IFERROR(OFFSET(錠剤!E$4,錠剤_バラ!$A336,0),"")</f>
        <v/>
      </c>
      <c r="F336" s="27" t="str">
        <f ca="1">IFERROR(OFFSET(錠剤!F$4,錠剤_バラ!$A336,0),"")</f>
        <v/>
      </c>
      <c r="G336" s="27" t="str">
        <f ca="1">IFERROR(OFFSET(錠剤!G$4,錠剤_バラ!$A336,0),"")</f>
        <v/>
      </c>
      <c r="H336" s="27" t="str">
        <f ca="1">IFERROR(OFFSET(錠剤!H$4,錠剤_バラ!$A336,0),"")</f>
        <v/>
      </c>
      <c r="I336" s="27" t="str">
        <f ca="1">IFERROR(OFFSET(錠剤!I$4,錠剤_バラ!$A336,0),"")</f>
        <v/>
      </c>
      <c r="J336" s="27" t="str">
        <f ca="1">IFERROR(OFFSET(錠剤!J$4,錠剤_バラ!$A336,0),"")</f>
        <v/>
      </c>
      <c r="K336" s="77"/>
      <c r="L336" s="65"/>
      <c r="M336" s="54">
        <f t="shared" si="10"/>
        <v>0</v>
      </c>
    </row>
    <row r="337" spans="1:13">
      <c r="A337" s="66" t="e" cm="1">
        <f t="array" aca="1" ref="A337" ca="1">IFERROR(
   _xlfn.AGGREGATE(
      15, 6,
      ROW(錠剤!$J$5:$J$999)/
      (ISNUMBER(SEARCH("バラ", 錠剤!$J$5:$J$999))),
      ROW(A333)
   ),
"")-4</f>
        <v>#VALUE!</v>
      </c>
      <c r="B337" s="27">
        <f t="shared" si="11"/>
        <v>333</v>
      </c>
      <c r="C337" s="27" t="str">
        <f ca="1">IFERROR(OFFSET(錠剤!C$4,錠剤_バラ!$A337,0),"")</f>
        <v/>
      </c>
      <c r="D337" s="27" t="str">
        <f ca="1">IFERROR(OFFSET(錠剤!D$4,錠剤_バラ!$A337,0),"")</f>
        <v/>
      </c>
      <c r="E337" s="27" t="str">
        <f ca="1">IFERROR(OFFSET(錠剤!E$4,錠剤_バラ!$A337,0),"")</f>
        <v/>
      </c>
      <c r="F337" s="27" t="str">
        <f ca="1">IFERROR(OFFSET(錠剤!F$4,錠剤_バラ!$A337,0),"")</f>
        <v/>
      </c>
      <c r="G337" s="27" t="str">
        <f ca="1">IFERROR(OFFSET(錠剤!G$4,錠剤_バラ!$A337,0),"")</f>
        <v/>
      </c>
      <c r="H337" s="27" t="str">
        <f ca="1">IFERROR(OFFSET(錠剤!H$4,錠剤_バラ!$A337,0),"")</f>
        <v/>
      </c>
      <c r="I337" s="27" t="str">
        <f ca="1">IFERROR(OFFSET(錠剤!I$4,錠剤_バラ!$A337,0),"")</f>
        <v/>
      </c>
      <c r="J337" s="27" t="str">
        <f ca="1">IFERROR(OFFSET(錠剤!J$4,錠剤_バラ!$A337,0),"")</f>
        <v/>
      </c>
      <c r="K337" s="77"/>
      <c r="L337" s="65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(ISNUMBER(SEARCH("バラ", 錠剤!$J$5:$J$999))),
      ROW(A334)
   ),
"")-4</f>
        <v>#VALUE!</v>
      </c>
      <c r="B338" s="27">
        <f t="shared" si="11"/>
        <v>334</v>
      </c>
      <c r="C338" s="27" t="str">
        <f ca="1">IFERROR(OFFSET(錠剤!C$4,錠剤_バラ!$A338,0),"")</f>
        <v/>
      </c>
      <c r="D338" s="27" t="str">
        <f ca="1">IFERROR(OFFSET(錠剤!D$4,錠剤_バラ!$A338,0),"")</f>
        <v/>
      </c>
      <c r="E338" s="27" t="str">
        <f ca="1">IFERROR(OFFSET(錠剤!E$4,錠剤_バラ!$A338,0),"")</f>
        <v/>
      </c>
      <c r="F338" s="27" t="str">
        <f ca="1">IFERROR(OFFSET(錠剤!F$4,錠剤_バラ!$A338,0),"")</f>
        <v/>
      </c>
      <c r="G338" s="27" t="str">
        <f ca="1">IFERROR(OFFSET(錠剤!G$4,錠剤_バラ!$A338,0),"")</f>
        <v/>
      </c>
      <c r="H338" s="27" t="str">
        <f ca="1">IFERROR(OFFSET(錠剤!H$4,錠剤_バラ!$A338,0),"")</f>
        <v/>
      </c>
      <c r="I338" s="27" t="str">
        <f ca="1">IFERROR(OFFSET(錠剤!I$4,錠剤_バラ!$A338,0),"")</f>
        <v/>
      </c>
      <c r="J338" s="27" t="str">
        <f ca="1">IFERROR(OFFSET(錠剤!J$4,錠剤_バラ!$A338,0),"")</f>
        <v/>
      </c>
      <c r="K338" s="77"/>
      <c r="L338" s="65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(ISNUMBER(SEARCH("バラ", 錠剤!$J$5:$J$999))),
      ROW(A335)
   ),
"")-4</f>
        <v>#VALUE!</v>
      </c>
      <c r="B339" s="27">
        <f t="shared" si="11"/>
        <v>335</v>
      </c>
      <c r="C339" s="27" t="str">
        <f ca="1">IFERROR(OFFSET(錠剤!C$4,錠剤_バラ!$A339,0),"")</f>
        <v/>
      </c>
      <c r="D339" s="27" t="str">
        <f ca="1">IFERROR(OFFSET(錠剤!D$4,錠剤_バラ!$A339,0),"")</f>
        <v/>
      </c>
      <c r="E339" s="27" t="str">
        <f ca="1">IFERROR(OFFSET(錠剤!E$4,錠剤_バラ!$A339,0),"")</f>
        <v/>
      </c>
      <c r="F339" s="27" t="str">
        <f ca="1">IFERROR(OFFSET(錠剤!F$4,錠剤_バラ!$A339,0),"")</f>
        <v/>
      </c>
      <c r="G339" s="27" t="str">
        <f ca="1">IFERROR(OFFSET(錠剤!G$4,錠剤_バラ!$A339,0),"")</f>
        <v/>
      </c>
      <c r="H339" s="27" t="str">
        <f ca="1">IFERROR(OFFSET(錠剤!H$4,錠剤_バラ!$A339,0),"")</f>
        <v/>
      </c>
      <c r="I339" s="27" t="str">
        <f ca="1">IFERROR(OFFSET(錠剤!I$4,錠剤_バラ!$A339,0),"")</f>
        <v/>
      </c>
      <c r="J339" s="27" t="str">
        <f ca="1">IFERROR(OFFSET(錠剤!J$4,錠剤_バラ!$A339,0),"")</f>
        <v/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304"/>
  <sheetViews>
    <sheetView workbookViewId="0">
      <selection activeCell="O17" sqref="O17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注射</v>
      </c>
      <c r="C2" s="28"/>
    </row>
    <row r="4" spans="1:12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27" t="str">
        <f ca="1">IF($A5="","",OFFSET(統合マスタ!$K$4,MATCH($A5,統合マスタ!$AC$5:$AC$1500,0),0))</f>
        <v>袋</v>
      </c>
      <c r="J5" s="54" t="str">
        <f ca="1">IF(F5="","",OFFSET(分類!$B$29,MATCH(F5,分類!$A$30:$A$46,0),0))</f>
        <v>輸液</v>
      </c>
      <c r="K5" s="65"/>
      <c r="L5" s="54">
        <f>SUM(K5)</f>
        <v>0</v>
      </c>
    </row>
    <row r="6" spans="1:12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27" t="str">
        <f ca="1">IF($A6="","",OFFSET(統合マスタ!$K$4,MATCH($A6,統合マスタ!$AC$5:$AC$1500,0),0))</f>
        <v>A</v>
      </c>
      <c r="J6" s="54" t="str">
        <f ca="1">IF(F6="","",OFFSET(分類!$B$29,MATCH(F6,分類!$A$30:$A$46,0),0))</f>
        <v>冷蔵庫</v>
      </c>
      <c r="K6" s="65"/>
      <c r="L6" s="54">
        <f t="shared" ref="L6:L69" si="0">SUM(K6)</f>
        <v>0</v>
      </c>
    </row>
    <row r="7" spans="1:12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27" t="str">
        <f ca="1">IF($A7="","",OFFSET(統合マスタ!$K$4,MATCH($A7,統合マスタ!$AC$5:$AC$1500,0),0))</f>
        <v>10ｍｌ</v>
      </c>
      <c r="J7" s="54" t="str">
        <f ca="1">IF(F7="","",OFFSET(分類!$B$29,MATCH(F7,分類!$A$30:$A$46,0),0))</f>
        <v>注射</v>
      </c>
      <c r="K7" s="65"/>
      <c r="L7" s="54">
        <f t="shared" si="0"/>
        <v>0</v>
      </c>
    </row>
    <row r="8" spans="1:12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27" t="str">
        <f ca="1">IF($A8="","",OFFSET(統合マスタ!$K$4,MATCH($A8,統合マスタ!$AC$5:$AC$1500,0),0))</f>
        <v>A</v>
      </c>
      <c r="J8" s="54" t="str">
        <f ca="1">IF(F8="","",OFFSET(分類!$B$29,MATCH(F8,分類!$A$30:$A$46,0),0))</f>
        <v>注射</v>
      </c>
      <c r="K8" s="65"/>
      <c r="L8" s="54">
        <f t="shared" si="0"/>
        <v>0</v>
      </c>
    </row>
    <row r="9" spans="1:12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27" t="str">
        <f ca="1">IF($A9="","",OFFSET(統合マスタ!$K$4,MATCH($A9,統合マスタ!$AC$5:$AC$1500,0),0))</f>
        <v>A</v>
      </c>
      <c r="J9" s="54" t="str">
        <f ca="1">IF(F9="","",OFFSET(分類!$B$29,MATCH(F9,分類!$A$30:$A$46,0),0))</f>
        <v>注射</v>
      </c>
      <c r="K9" s="65"/>
      <c r="L9" s="54">
        <f t="shared" si="0"/>
        <v>0</v>
      </c>
    </row>
    <row r="10" spans="1:12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27" t="str">
        <f ca="1">IF($A10="","",OFFSET(統合マスタ!$K$4,MATCH($A10,統合マスタ!$AC$5:$AC$1500,0),0))</f>
        <v>V</v>
      </c>
      <c r="J10" s="54" t="str">
        <f ca="1">IF(F10="","",OFFSET(分類!$B$29,MATCH(F10,分類!$A$30:$A$46,0),0))</f>
        <v>劇薬バラ</v>
      </c>
      <c r="K10" s="65"/>
      <c r="L10" s="54">
        <f t="shared" si="0"/>
        <v>0</v>
      </c>
    </row>
    <row r="11" spans="1:12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27" t="str">
        <f ca="1">IF($A11="","",OFFSET(統合マスタ!$K$4,MATCH($A11,統合マスタ!$AC$5:$AC$1500,0),0))</f>
        <v>本</v>
      </c>
      <c r="J11" s="54" t="str">
        <f ca="1">IF(F11="","",OFFSET(分類!$B$29,MATCH(F11,分類!$A$30:$A$46,0),0))</f>
        <v>冷蔵庫</v>
      </c>
      <c r="K11" s="65"/>
      <c r="L11" s="54">
        <f t="shared" si="0"/>
        <v>0</v>
      </c>
    </row>
    <row r="12" spans="1:12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27" t="str">
        <f ca="1">IF($A12="","",OFFSET(統合マスタ!$K$4,MATCH($A12,統合マスタ!$AC$5:$AC$1500,0),0))</f>
        <v>袋</v>
      </c>
      <c r="J12" s="54" t="str">
        <f ca="1">IF(F12="","",OFFSET(分類!$B$29,MATCH(F12,分類!$A$30:$A$46,0),0))</f>
        <v>注射</v>
      </c>
      <c r="K12" s="65"/>
      <c r="L12" s="54">
        <f t="shared" si="0"/>
        <v>0</v>
      </c>
    </row>
    <row r="13" spans="1:12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27" t="str">
        <f ca="1">IF($A13="","",OFFSET(統合マスタ!$K$4,MATCH($A13,統合マスタ!$AC$5:$AC$1500,0),0))</f>
        <v>A</v>
      </c>
      <c r="J13" s="54" t="str">
        <f ca="1">IF(F13="","",OFFSET(分類!$B$29,MATCH(F13,分類!$A$30:$A$46,0),0))</f>
        <v>注射</v>
      </c>
      <c r="K13" s="65"/>
      <c r="L13" s="54">
        <f t="shared" si="0"/>
        <v>0</v>
      </c>
    </row>
    <row r="14" spans="1:12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27" t="str">
        <f ca="1">IF($A14="","",OFFSET(統合マスタ!$K$4,MATCH($A14,統合マスタ!$AC$5:$AC$1500,0),0))</f>
        <v>管</v>
      </c>
      <c r="J14" s="54" t="str">
        <f ca="1">IF(F14="","",OFFSET(分類!$B$29,MATCH(F14,分類!$A$30:$A$46,0),0))</f>
        <v>注射</v>
      </c>
      <c r="K14" s="65"/>
      <c r="L14" s="54">
        <f t="shared" si="0"/>
        <v>0</v>
      </c>
    </row>
    <row r="15" spans="1:12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27" t="str">
        <f ca="1">IF($A15="","",OFFSET(統合マスタ!$K$4,MATCH($A15,統合マスタ!$AC$5:$AC$1500,0),0))</f>
        <v>V</v>
      </c>
      <c r="J15" s="54" t="str">
        <f ca="1">IF(F15="","",OFFSET(分類!$B$29,MATCH(F15,分類!$A$30:$A$46,0),0))</f>
        <v>抗生剤.小輸液</v>
      </c>
      <c r="K15" s="65"/>
      <c r="L15" s="54">
        <f t="shared" si="0"/>
        <v>0</v>
      </c>
    </row>
    <row r="16" spans="1:12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抗生剤.小輸液</v>
      </c>
      <c r="K16" s="65"/>
      <c r="L16" s="54">
        <f t="shared" si="0"/>
        <v>0</v>
      </c>
    </row>
    <row r="17" spans="1:12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27" t="str">
        <f ca="1">IF($A17="","",OFFSET(統合マスタ!$K$4,MATCH($A17,統合マスタ!$AC$5:$AC$1500,0),0))</f>
        <v>V</v>
      </c>
      <c r="J17" s="54" t="str">
        <f ca="1">IF(F17="","",OFFSET(分類!$B$29,MATCH(F17,分類!$A$30:$A$46,0),0))</f>
        <v>抗生剤.小輸液</v>
      </c>
      <c r="K17" s="65"/>
      <c r="L17" s="54">
        <f t="shared" si="0"/>
        <v>0</v>
      </c>
    </row>
    <row r="18" spans="1:12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抗生剤.小輸液</v>
      </c>
      <c r="K18" s="65"/>
      <c r="L18" s="54">
        <f t="shared" si="0"/>
        <v>0</v>
      </c>
    </row>
    <row r="19" spans="1:12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27" t="str">
        <f ca="1">IF($A19="","",OFFSET(統合マスタ!$K$4,MATCH($A19,統合マスタ!$AC$5:$AC$1500,0),0))</f>
        <v>V</v>
      </c>
      <c r="J19" s="54" t="str">
        <f ca="1">IF(F19="","",OFFSET(分類!$B$29,MATCH(F19,分類!$A$30:$A$46,0),0))</f>
        <v>抗生剤.小輸液</v>
      </c>
      <c r="K19" s="65"/>
      <c r="L19" s="54">
        <f t="shared" si="0"/>
        <v>0</v>
      </c>
    </row>
    <row r="20" spans="1:12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27" t="str">
        <f ca="1">IF($A20="","",OFFSET(統合マスタ!$K$4,MATCH($A20,統合マスタ!$AC$5:$AC$1500,0),0))</f>
        <v>袋</v>
      </c>
      <c r="J20" s="54" t="str">
        <f ca="1">IF(F20="","",OFFSET(分類!$B$29,MATCH(F20,分類!$A$30:$A$46,0),0))</f>
        <v>輸液</v>
      </c>
      <c r="K20" s="65"/>
      <c r="L20" s="54">
        <f t="shared" si="0"/>
        <v>0</v>
      </c>
    </row>
    <row r="21" spans="1:12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輸液</v>
      </c>
      <c r="K21" s="65"/>
      <c r="L21" s="54">
        <f t="shared" si="0"/>
        <v>0</v>
      </c>
    </row>
    <row r="22" spans="1:12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27" t="str">
        <f ca="1">IF($A22="","",OFFSET(統合マスタ!$K$4,MATCH($A22,統合マスタ!$AC$5:$AC$1500,0),0))</f>
        <v>管</v>
      </c>
      <c r="J22" s="54" t="str">
        <f ca="1">IF(F22="","",OFFSET(分類!$B$29,MATCH(F22,分類!$A$30:$A$46,0),0))</f>
        <v>冷蔵庫</v>
      </c>
      <c r="K22" s="65"/>
      <c r="L22" s="54">
        <f t="shared" si="0"/>
        <v>0</v>
      </c>
    </row>
    <row r="23" spans="1:12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27" t="str">
        <f ca="1">IF($A23="","",OFFSET(統合マスタ!$K$4,MATCH($A23,統合マスタ!$AC$5:$AC$1500,0),0))</f>
        <v>V</v>
      </c>
      <c r="J23" s="54" t="str">
        <f ca="1">IF(F23="","",OFFSET(分類!$B$29,MATCH(F23,分類!$A$30:$A$46,0),0))</f>
        <v>注射</v>
      </c>
      <c r="K23" s="65"/>
      <c r="L23" s="54">
        <f t="shared" si="0"/>
        <v>0</v>
      </c>
    </row>
    <row r="24" spans="1:12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27" t="str">
        <f ca="1">IF($A24="","",OFFSET(統合マスタ!$K$4,MATCH($A24,統合マスタ!$AC$5:$AC$1500,0),0))</f>
        <v>V</v>
      </c>
      <c r="J24" s="54" t="str">
        <f ca="1">IF(F24="","",OFFSET(分類!$B$29,MATCH(F24,分類!$A$30:$A$46,0),0))</f>
        <v>注射</v>
      </c>
      <c r="K24" s="65"/>
      <c r="L24" s="54">
        <f t="shared" si="0"/>
        <v>0</v>
      </c>
    </row>
    <row r="25" spans="1:12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27" t="str">
        <f ca="1">IF($A25="","",OFFSET(統合マスタ!$K$4,MATCH($A25,統合マスタ!$AC$5:$AC$1500,0),0))</f>
        <v>管</v>
      </c>
      <c r="J25" s="54" t="str">
        <f ca="1">IF(F25="","",OFFSET(分類!$B$29,MATCH(F25,分類!$A$30:$A$46,0),0))</f>
        <v>冷蔵庫</v>
      </c>
      <c r="K25" s="65"/>
      <c r="L25" s="54">
        <f t="shared" si="0"/>
        <v>0</v>
      </c>
    </row>
    <row r="26" spans="1:12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27" t="str">
        <f ca="1">IF($A26="","",OFFSET(統合マスタ!$K$4,MATCH($A26,統合マスタ!$AC$5:$AC$1500,0),0))</f>
        <v>A</v>
      </c>
      <c r="J26" s="54" t="str">
        <f ca="1">IF(F26="","",OFFSET(分類!$B$29,MATCH(F26,分類!$A$30:$A$46,0),0))</f>
        <v>注射</v>
      </c>
      <c r="K26" s="65"/>
      <c r="L26" s="54">
        <f t="shared" si="0"/>
        <v>0</v>
      </c>
    </row>
    <row r="27" spans="1:12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27" t="str">
        <f ca="1">IF($A27="","",OFFSET(統合マスタ!$K$4,MATCH($A27,統合マスタ!$AC$5:$AC$1500,0),0))</f>
        <v>袋</v>
      </c>
      <c r="J27" s="54" t="str">
        <f ca="1">IF(F27="","",OFFSET(分類!$B$29,MATCH(F27,分類!$A$30:$A$46,0),0))</f>
        <v>輸液</v>
      </c>
      <c r="K27" s="65"/>
      <c r="L27" s="54">
        <f t="shared" si="0"/>
        <v>0</v>
      </c>
    </row>
    <row r="28" spans="1:12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27" t="str">
        <f ca="1">IF($A28="","",OFFSET(統合マスタ!$K$4,MATCH($A28,統合マスタ!$AC$5:$AC$1500,0),0))</f>
        <v>A</v>
      </c>
      <c r="J28" s="54" t="str">
        <f ca="1">IF(F28="","",OFFSET(分類!$B$29,MATCH(F28,分類!$A$30:$A$46,0),0))</f>
        <v>抗生剤.小輸液</v>
      </c>
      <c r="K28" s="65"/>
      <c r="L28" s="54">
        <f t="shared" si="0"/>
        <v>0</v>
      </c>
    </row>
    <row r="29" spans="1:12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27" t="str">
        <f ca="1">IF($A29="","",OFFSET(統合マスタ!$K$4,MATCH($A29,統合マスタ!$AC$5:$AC$1500,0),0))</f>
        <v>管</v>
      </c>
      <c r="J29" s="54" t="str">
        <f ca="1">IF(F29="","",OFFSET(分類!$B$29,MATCH(F29,分類!$A$30:$A$46,0),0))</f>
        <v>不良在庫</v>
      </c>
      <c r="K29" s="65"/>
      <c r="L29" s="54">
        <f t="shared" si="0"/>
        <v>0</v>
      </c>
    </row>
    <row r="30" spans="1:12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27" t="str">
        <f ca="1">IF($A30="","",OFFSET(統合マスタ!$K$4,MATCH($A30,統合マスタ!$AC$5:$AC$1500,0),0))</f>
        <v>袋</v>
      </c>
      <c r="J30" s="54" t="str">
        <f ca="1">IF(F30="","",OFFSET(分類!$B$29,MATCH(F30,分類!$A$30:$A$46,0),0))</f>
        <v>輸液</v>
      </c>
      <c r="K30" s="65"/>
      <c r="L30" s="54">
        <f t="shared" si="0"/>
        <v>0</v>
      </c>
    </row>
    <row r="31" spans="1:12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27" t="str">
        <f ca="1">IF($A31="","",OFFSET(統合マスタ!$K$4,MATCH($A31,統合マスタ!$AC$5:$AC$1500,0),0))</f>
        <v>V</v>
      </c>
      <c r="J31" s="54" t="str">
        <f ca="1">IF(F31="","",OFFSET(分類!$B$29,MATCH(F31,分類!$A$30:$A$46,0),0))</f>
        <v>抗生剤.小輸液</v>
      </c>
      <c r="K31" s="65"/>
      <c r="L31" s="54">
        <f t="shared" si="0"/>
        <v>0</v>
      </c>
    </row>
    <row r="32" spans="1:12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27" t="str">
        <f ca="1">IF($A32="","",OFFSET(統合マスタ!$K$4,MATCH($A32,統合マスタ!$AC$5:$AC$1500,0),0))</f>
        <v>A</v>
      </c>
      <c r="J32" s="54" t="str">
        <f ca="1">IF(F32="","",OFFSET(分類!$B$29,MATCH(F32,分類!$A$30:$A$46,0),0))</f>
        <v>注射</v>
      </c>
      <c r="K32" s="65"/>
      <c r="L32" s="54">
        <f t="shared" si="0"/>
        <v>0</v>
      </c>
    </row>
    <row r="33" spans="1:12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27" t="str">
        <f ca="1">IF($A33="","",OFFSET(統合マスタ!$K$4,MATCH($A33,統合マスタ!$AC$5:$AC$1500,0),0))</f>
        <v>A</v>
      </c>
      <c r="J33" s="54" t="str">
        <f ca="1">IF(F33="","",OFFSET(分類!$B$29,MATCH(F33,分類!$A$30:$A$46,0),0))</f>
        <v>注射</v>
      </c>
      <c r="K33" s="65"/>
      <c r="L33" s="54">
        <f t="shared" si="0"/>
        <v>0</v>
      </c>
    </row>
    <row r="34" spans="1:12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27" t="str">
        <f ca="1">IF($A34="","",OFFSET(統合マスタ!$K$4,MATCH($A34,統合マスタ!$AC$5:$AC$1500,0),0))</f>
        <v>Ａ</v>
      </c>
      <c r="J34" s="54" t="str">
        <f ca="1">IF(F34="","",OFFSET(分類!$B$29,MATCH(F34,分類!$A$30:$A$46,0),0))</f>
        <v>注射</v>
      </c>
      <c r="K34" s="65"/>
      <c r="L34" s="54">
        <f t="shared" si="0"/>
        <v>0</v>
      </c>
    </row>
    <row r="35" spans="1:12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27" t="str">
        <f ca="1">IF($A35="","",OFFSET(統合マスタ!$K$4,MATCH($A35,統合マスタ!$AC$5:$AC$1500,0),0))</f>
        <v>瓶</v>
      </c>
      <c r="J35" s="54" t="str">
        <f ca="1">IF(F35="","",OFFSET(分類!$B$29,MATCH(F35,分類!$A$30:$A$46,0),0))</f>
        <v>抗生剤.小輸液</v>
      </c>
      <c r="K35" s="65"/>
      <c r="L35" s="54">
        <f t="shared" si="0"/>
        <v>0</v>
      </c>
    </row>
    <row r="36" spans="1:12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27" t="str">
        <f ca="1">IF($A36="","",OFFSET(統合マスタ!$K$4,MATCH($A36,統合マスタ!$AC$5:$AC$1500,0),0))</f>
        <v>筒</v>
      </c>
      <c r="J36" s="54" t="str">
        <f ca="1">IF(F36="","",OFFSET(分類!$B$29,MATCH(F36,分類!$A$30:$A$46,0),0))</f>
        <v>抗生剤.小輸液</v>
      </c>
      <c r="K36" s="65"/>
      <c r="L36" s="54">
        <f t="shared" si="0"/>
        <v>0</v>
      </c>
    </row>
    <row r="37" spans="1:12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27" t="str">
        <f ca="1">IF($A37="","",OFFSET(統合マスタ!$K$4,MATCH($A37,統合マスタ!$AC$5:$AC$1500,0),0))</f>
        <v>A</v>
      </c>
      <c r="J37" s="54" t="str">
        <f ca="1">IF(F37="","",OFFSET(分類!$B$29,MATCH(F37,分類!$A$30:$A$46,0),0))</f>
        <v>注射</v>
      </c>
      <c r="K37" s="65"/>
      <c r="L37" s="54">
        <f t="shared" si="0"/>
        <v>0</v>
      </c>
    </row>
    <row r="38" spans="1:12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27" t="str">
        <f ca="1">IF($A38="","",OFFSET(統合マスタ!$K$4,MATCH($A38,統合マスタ!$AC$5:$AC$1500,0),0))</f>
        <v>A</v>
      </c>
      <c r="J38" s="54" t="str">
        <f ca="1">IF(F38="","",OFFSET(分類!$B$29,MATCH(F38,分類!$A$30:$A$46,0),0))</f>
        <v>注射</v>
      </c>
      <c r="K38" s="65"/>
      <c r="L38" s="54">
        <f t="shared" si="0"/>
        <v>0</v>
      </c>
    </row>
    <row r="39" spans="1:12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27" t="str">
        <f ca="1">IF($A39="","",OFFSET(統合マスタ!$K$4,MATCH($A39,統合マスタ!$AC$5:$AC$1500,0),0))</f>
        <v>A</v>
      </c>
      <c r="J39" s="54" t="str">
        <f ca="1">IF(F39="","",OFFSET(分類!$B$29,MATCH(F39,分類!$A$30:$A$46,0),0))</f>
        <v>注射</v>
      </c>
      <c r="K39" s="65"/>
      <c r="L39" s="54">
        <f t="shared" si="0"/>
        <v>0</v>
      </c>
    </row>
    <row r="40" spans="1:12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27" t="str">
        <f ca="1">IF($A40="","",OFFSET(統合マスタ!$K$4,MATCH($A40,統合マスタ!$AC$5:$AC$1500,0),0))</f>
        <v>瓶</v>
      </c>
      <c r="J40" s="54" t="str">
        <f ca="1">IF(F40="","",OFFSET(分類!$B$29,MATCH(F40,分類!$A$30:$A$46,0),0))</f>
        <v>劇薬バラ</v>
      </c>
      <c r="K40" s="65"/>
      <c r="L40" s="54">
        <f t="shared" si="0"/>
        <v>0</v>
      </c>
    </row>
    <row r="41" spans="1:12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10ｍｌ</v>
      </c>
      <c r="J41" s="54" t="str">
        <f ca="1">IF(F41="","",OFFSET(分類!$B$29,MATCH(F41,分類!$A$30:$A$46,0),0))</f>
        <v>抗生剤.小輸液</v>
      </c>
      <c r="K41" s="65"/>
      <c r="L41" s="54">
        <f t="shared" si="0"/>
        <v>0</v>
      </c>
    </row>
    <row r="42" spans="1:12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27" t="str">
        <f ca="1">IF($A42="","",OFFSET(統合マスタ!$K$4,MATCH($A42,統合マスタ!$AC$5:$AC$1500,0),0))</f>
        <v>V</v>
      </c>
      <c r="J42" s="54" t="str">
        <f ca="1">IF(F42="","",OFFSET(分類!$B$29,MATCH(F42,分類!$A$30:$A$46,0),0))</f>
        <v>注射</v>
      </c>
      <c r="K42" s="65"/>
      <c r="L42" s="54">
        <f t="shared" si="0"/>
        <v>0</v>
      </c>
    </row>
    <row r="43" spans="1:12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27" t="str">
        <f ca="1">IF($A43="","",OFFSET(統合マスタ!$K$4,MATCH($A43,統合マスタ!$AC$5:$AC$1500,0),0))</f>
        <v>V</v>
      </c>
      <c r="J43" s="54" t="str">
        <f ca="1">IF(F43="","",OFFSET(分類!$B$29,MATCH(F43,分類!$A$30:$A$46,0),0))</f>
        <v>冷蔵庫</v>
      </c>
      <c r="K43" s="65"/>
      <c r="L43" s="54">
        <f t="shared" si="0"/>
        <v>0</v>
      </c>
    </row>
    <row r="44" spans="1:12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27" t="str">
        <f ca="1">IF($A44="","",OFFSET(統合マスタ!$K$4,MATCH($A44,統合マスタ!$AC$5:$AC$1500,0),0))</f>
        <v>V</v>
      </c>
      <c r="J44" s="54" t="str">
        <f ca="1">IF(F44="","",OFFSET(分類!$B$29,MATCH(F44,分類!$A$30:$A$46,0),0))</f>
        <v>抗生剤.小輸液</v>
      </c>
      <c r="K44" s="65"/>
      <c r="L44" s="54">
        <f t="shared" si="0"/>
        <v>0</v>
      </c>
    </row>
    <row r="45" spans="1:12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27" t="str">
        <f ca="1">IF($A45="","",OFFSET(統合マスタ!$K$4,MATCH($A45,統合マスタ!$AC$5:$AC$1500,0),0))</f>
        <v>V</v>
      </c>
      <c r="J45" s="54" t="str">
        <f ca="1">IF(F45="","",OFFSET(分類!$B$29,MATCH(F45,分類!$A$30:$A$46,0),0))</f>
        <v>抗生剤.小輸液</v>
      </c>
      <c r="K45" s="65"/>
      <c r="L45" s="54">
        <f t="shared" si="0"/>
        <v>0</v>
      </c>
    </row>
    <row r="46" spans="1:12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27" t="str">
        <f ca="1">IF($A46="","",OFFSET(統合マスタ!$K$4,MATCH($A46,統合マスタ!$AC$5:$AC$1500,0),0))</f>
        <v>袋</v>
      </c>
      <c r="J46" s="54" t="str">
        <f ca="1">IF(F46="","",OFFSET(分類!$B$29,MATCH(F46,分類!$A$30:$A$46,0),0))</f>
        <v>輸液</v>
      </c>
      <c r="K46" s="65"/>
      <c r="L46" s="54">
        <f t="shared" si="0"/>
        <v>0</v>
      </c>
    </row>
    <row r="47" spans="1:12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27" t="str">
        <f ca="1">IF($A47="","",OFFSET(統合マスタ!$K$4,MATCH($A47,統合マスタ!$AC$5:$AC$1500,0),0))</f>
        <v>袋</v>
      </c>
      <c r="J47" s="54" t="str">
        <f ca="1">IF(F47="","",OFFSET(分類!$B$29,MATCH(F47,分類!$A$30:$A$46,0),0))</f>
        <v>輸液</v>
      </c>
      <c r="K47" s="65"/>
      <c r="L47" s="54">
        <f t="shared" si="0"/>
        <v>0</v>
      </c>
    </row>
    <row r="48" spans="1:12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27" t="str">
        <f ca="1">IF($A48="","",OFFSET(統合マスタ!$K$4,MATCH($A48,統合マスタ!$AC$5:$AC$1500,0),0))</f>
        <v>V</v>
      </c>
      <c r="J48" s="54" t="str">
        <f ca="1">IF(F48="","",OFFSET(分類!$B$29,MATCH(F48,分類!$A$30:$A$46,0),0))</f>
        <v>抗生剤.小輸液</v>
      </c>
      <c r="K48" s="65"/>
      <c r="L48" s="54">
        <f t="shared" si="0"/>
        <v>0</v>
      </c>
    </row>
    <row r="49" spans="1:12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27" t="str">
        <f ca="1">IF($A49="","",OFFSET(統合マスタ!$K$4,MATCH($A49,統合マスタ!$AC$5:$AC$1500,0),0))</f>
        <v>A</v>
      </c>
      <c r="J49" s="54" t="str">
        <f ca="1">IF(F49="","",OFFSET(分類!$B$29,MATCH(F49,分類!$A$30:$A$46,0),0))</f>
        <v>注射</v>
      </c>
      <c r="K49" s="65"/>
      <c r="L49" s="54">
        <f t="shared" si="0"/>
        <v>0</v>
      </c>
    </row>
    <row r="50" spans="1:12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27" t="str">
        <f ca="1">IF($A50="","",OFFSET(統合マスタ!$K$4,MATCH($A50,統合マスタ!$AC$5:$AC$1500,0),0))</f>
        <v>V</v>
      </c>
      <c r="J50" s="54" t="str">
        <f ca="1">IF(F50="","",OFFSET(分類!$B$29,MATCH(F50,分類!$A$30:$A$46,0),0))</f>
        <v>抗生剤.小輸液</v>
      </c>
      <c r="K50" s="65"/>
      <c r="L50" s="54">
        <f t="shared" si="0"/>
        <v>0</v>
      </c>
    </row>
    <row r="51" spans="1:12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27" t="str">
        <f ca="1">IF($A51="","",OFFSET(統合マスタ!$K$4,MATCH($A51,統合マスタ!$AC$5:$AC$1500,0),0))</f>
        <v>A</v>
      </c>
      <c r="J51" s="54" t="str">
        <f ca="1">IF(F51="","",OFFSET(分類!$B$29,MATCH(F51,分類!$A$30:$A$46,0),0))</f>
        <v>注射</v>
      </c>
      <c r="K51" s="65"/>
      <c r="L51" s="54">
        <f t="shared" si="0"/>
        <v>0</v>
      </c>
    </row>
    <row r="52" spans="1:12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27" t="str">
        <f ca="1">IF($A52="","",OFFSET(統合マスタ!$K$4,MATCH($A52,統合マスタ!$AC$5:$AC$1500,0),0))</f>
        <v>袋</v>
      </c>
      <c r="J52" s="54" t="str">
        <f ca="1">IF(F52="","",OFFSET(分類!$B$29,MATCH(F52,分類!$A$30:$A$46,0),0))</f>
        <v>注射</v>
      </c>
      <c r="K52" s="65"/>
      <c r="L52" s="54">
        <f t="shared" si="0"/>
        <v>0</v>
      </c>
    </row>
    <row r="53" spans="1:12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27" t="str">
        <f ca="1">IF($A53="","",OFFSET(統合マスタ!$K$4,MATCH($A53,統合マスタ!$AC$5:$AC$1500,0),0))</f>
        <v>袋</v>
      </c>
      <c r="J53" s="54" t="str">
        <f ca="1">IF(F53="","",OFFSET(分類!$B$29,MATCH(F53,分類!$A$30:$A$46,0),0))</f>
        <v>輸液</v>
      </c>
      <c r="K53" s="65"/>
      <c r="L53" s="54">
        <f t="shared" si="0"/>
        <v>0</v>
      </c>
    </row>
    <row r="54" spans="1:12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27" t="str">
        <f ca="1">IF($A54="","",OFFSET(統合マスタ!$K$4,MATCH($A54,統合マスタ!$AC$5:$AC$1500,0),0))</f>
        <v>袋</v>
      </c>
      <c r="J54" s="54" t="str">
        <f ca="1">IF(F54="","",OFFSET(分類!$B$29,MATCH(F54,分類!$A$30:$A$46,0),0))</f>
        <v>輸液</v>
      </c>
      <c r="K54" s="65"/>
      <c r="L54" s="54">
        <f t="shared" si="0"/>
        <v>0</v>
      </c>
    </row>
    <row r="55" spans="1:12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注射</v>
      </c>
      <c r="K55" s="65"/>
      <c r="L55" s="54">
        <f t="shared" si="0"/>
        <v>0</v>
      </c>
    </row>
    <row r="56" spans="1:12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27" t="str">
        <f ca="1">IF($A56="","",OFFSET(統合マスタ!$K$4,MATCH($A56,統合マスタ!$AC$5:$AC$1500,0),0))</f>
        <v>瓶</v>
      </c>
      <c r="J56" s="54" t="str">
        <f ca="1">IF(F56="","",OFFSET(分類!$B$29,MATCH(F56,分類!$A$30:$A$46,0),0))</f>
        <v>注射</v>
      </c>
      <c r="K56" s="65"/>
      <c r="L56" s="54">
        <f t="shared" si="0"/>
        <v>0</v>
      </c>
    </row>
    <row r="57" spans="1:12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27" t="str">
        <f ca="1">IF($A57="","",OFFSET(統合マスタ!$K$4,MATCH($A57,統合マスタ!$AC$5:$AC$1500,0),0))</f>
        <v>瓶</v>
      </c>
      <c r="J57" s="54" t="str">
        <f ca="1">IF(F57="","",OFFSET(分類!$B$29,MATCH(F57,分類!$A$30:$A$46,0),0))</f>
        <v>注射</v>
      </c>
      <c r="K57" s="65"/>
      <c r="L57" s="54">
        <f t="shared" si="0"/>
        <v>0</v>
      </c>
    </row>
    <row r="58" spans="1:12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27" t="str">
        <f ca="1">IF($A58="","",OFFSET(統合マスタ!$K$4,MATCH($A58,統合マスタ!$AC$5:$AC$1500,0),0))</f>
        <v>A</v>
      </c>
      <c r="J58" s="54" t="str">
        <f ca="1">IF(F58="","",OFFSET(分類!$B$29,MATCH(F58,分類!$A$30:$A$46,0),0))</f>
        <v>抗生剤.小輸液</v>
      </c>
      <c r="K58" s="65"/>
      <c r="L58" s="54">
        <f t="shared" si="0"/>
        <v>0</v>
      </c>
    </row>
    <row r="59" spans="1:12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27" t="str">
        <f ca="1">IF($A59="","",OFFSET(統合マスタ!$K$4,MATCH($A59,統合マスタ!$AC$5:$AC$1500,0),0))</f>
        <v>瓶</v>
      </c>
      <c r="J59" s="54" t="str">
        <f ca="1">IF(F59="","",OFFSET(分類!$B$29,MATCH(F59,分類!$A$30:$A$46,0),0))</f>
        <v>抗生剤.小輸液</v>
      </c>
      <c r="K59" s="65"/>
      <c r="L59" s="54">
        <f t="shared" si="0"/>
        <v>0</v>
      </c>
    </row>
    <row r="60" spans="1:12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27" t="str">
        <f ca="1">IF($A60="","",OFFSET(統合マスタ!$K$4,MATCH($A60,統合マスタ!$AC$5:$AC$1500,0),0))</f>
        <v>袋</v>
      </c>
      <c r="J60" s="54" t="str">
        <f ca="1">IF(F60="","",OFFSET(分類!$B$29,MATCH(F60,分類!$A$30:$A$46,0),0))</f>
        <v>抗生剤.小輸液</v>
      </c>
      <c r="K60" s="65"/>
      <c r="L60" s="54">
        <f t="shared" si="0"/>
        <v>0</v>
      </c>
    </row>
    <row r="61" spans="1:12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27" t="str">
        <f ca="1">IF($A61="","",OFFSET(統合マスタ!$K$4,MATCH($A61,統合マスタ!$AC$5:$AC$1500,0),0))</f>
        <v>袋</v>
      </c>
      <c r="J61" s="54" t="str">
        <f ca="1">IF(F61="","",OFFSET(分類!$B$29,MATCH(F61,分類!$A$30:$A$46,0),0))</f>
        <v>輸液</v>
      </c>
      <c r="K61" s="65"/>
      <c r="L61" s="54">
        <f t="shared" si="0"/>
        <v>0</v>
      </c>
    </row>
    <row r="62" spans="1:12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27" t="str">
        <f ca="1">IF($A62="","",OFFSET(統合マスタ!$K$4,MATCH($A62,統合マスタ!$AC$5:$AC$1500,0),0))</f>
        <v>B</v>
      </c>
      <c r="J62" s="54" t="str">
        <f ca="1">IF(F62="","",OFFSET(分類!$B$29,MATCH(F62,分類!$A$30:$A$46,0),0))</f>
        <v>輸液</v>
      </c>
      <c r="K62" s="65"/>
      <c r="L62" s="54">
        <f t="shared" si="0"/>
        <v>0</v>
      </c>
    </row>
    <row r="63" spans="1:12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27" t="str">
        <f ca="1">IF($A63="","",OFFSET(統合マスタ!$K$4,MATCH($A63,統合マスタ!$AC$5:$AC$1500,0),0))</f>
        <v>筒</v>
      </c>
      <c r="J63" s="54" t="str">
        <f ca="1">IF(F63="","",OFFSET(分類!$B$29,MATCH(F63,分類!$A$30:$A$46,0),0))</f>
        <v>抗生剤.小輸液</v>
      </c>
      <c r="K63" s="65"/>
      <c r="L63" s="54">
        <f t="shared" si="0"/>
        <v>0</v>
      </c>
    </row>
    <row r="64" spans="1:12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27" t="str">
        <f ca="1">IF($A64="","",OFFSET(統合マスタ!$K$4,MATCH($A64,統合マスタ!$AC$5:$AC$1500,0),0))</f>
        <v>A</v>
      </c>
      <c r="J64" s="54" t="str">
        <f ca="1">IF(F64="","",OFFSET(分類!$B$29,MATCH(F64,分類!$A$30:$A$46,0),0))</f>
        <v>注射</v>
      </c>
      <c r="K64" s="65"/>
      <c r="L64" s="54">
        <f t="shared" si="0"/>
        <v>0</v>
      </c>
    </row>
    <row r="65" spans="1:12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27" t="str">
        <f ca="1">IF($A65="","",OFFSET(統合マスタ!$K$4,MATCH($A65,統合マスタ!$AC$5:$AC$1500,0),0))</f>
        <v>A</v>
      </c>
      <c r="J65" s="54" t="str">
        <f ca="1">IF(F65="","",OFFSET(分類!$B$29,MATCH(F65,分類!$A$30:$A$46,0),0))</f>
        <v>注射</v>
      </c>
      <c r="K65" s="65"/>
      <c r="L65" s="54">
        <f t="shared" si="0"/>
        <v>0</v>
      </c>
    </row>
    <row r="66" spans="1:12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27" t="str">
        <f ca="1">IF($A66="","",OFFSET(統合マスタ!$K$4,MATCH($A66,統合マスタ!$AC$5:$AC$1500,0),0))</f>
        <v>A</v>
      </c>
      <c r="J66" s="54" t="str">
        <f ca="1">IF(F66="","",OFFSET(分類!$B$29,MATCH(F66,分類!$A$30:$A$46,0),0))</f>
        <v>注射</v>
      </c>
      <c r="K66" s="65"/>
      <c r="L66" s="54">
        <f t="shared" si="0"/>
        <v>0</v>
      </c>
    </row>
    <row r="67" spans="1:12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27" t="str">
        <f ca="1">IF($A67="","",OFFSET(統合マスタ!$K$4,MATCH($A67,統合マスタ!$AC$5:$AC$1500,0),0))</f>
        <v>A</v>
      </c>
      <c r="J67" s="54" t="str">
        <f ca="1">IF(F67="","",OFFSET(分類!$B$29,MATCH(F67,分類!$A$30:$A$46,0),0))</f>
        <v>注射</v>
      </c>
      <c r="K67" s="65"/>
      <c r="L67" s="54">
        <f t="shared" si="0"/>
        <v>0</v>
      </c>
    </row>
    <row r="68" spans="1:12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27" t="str">
        <f ca="1">IF($A68="","",OFFSET(統合マスタ!$K$4,MATCH($A68,統合マスタ!$AC$5:$AC$1500,0),0))</f>
        <v>ｼﾘﾝｼﾞ</v>
      </c>
      <c r="J68" s="54" t="str">
        <f ca="1">IF(F68="","",OFFSET(分類!$B$29,MATCH(F68,分類!$A$30:$A$46,0),0))</f>
        <v>注射</v>
      </c>
      <c r="K68" s="65"/>
      <c r="L68" s="54">
        <f t="shared" si="0"/>
        <v>0</v>
      </c>
    </row>
    <row r="69" spans="1:12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27" t="str">
        <f ca="1">IF($A69="","",OFFSET(統合マスタ!$K$4,MATCH($A69,統合マスタ!$AC$5:$AC$1500,0),0))</f>
        <v>ｼﾘﾝｼﾞ</v>
      </c>
      <c r="J69" s="54" t="str">
        <f ca="1">IF(F69="","",OFFSET(分類!$B$29,MATCH(F69,分類!$A$30:$A$46,0),0))</f>
        <v>注射</v>
      </c>
      <c r="K69" s="65"/>
      <c r="L69" s="54">
        <f t="shared" si="0"/>
        <v>0</v>
      </c>
    </row>
    <row r="70" spans="1:12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27" t="str">
        <f ca="1">IF($A70="","",OFFSET(統合マスタ!$K$4,MATCH($A70,統合マスタ!$AC$5:$AC$1500,0),0))</f>
        <v>kit</v>
      </c>
      <c r="J70" s="54" t="str">
        <f ca="1">IF(F70="","",OFFSET(分類!$B$29,MATCH(F70,分類!$A$30:$A$46,0),0))</f>
        <v>注射</v>
      </c>
      <c r="K70" s="65"/>
      <c r="L70" s="54">
        <f t="shared" ref="L70:L133" si="2">SUM(K70)</f>
        <v>0</v>
      </c>
    </row>
    <row r="71" spans="1:12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27" t="str">
        <f ca="1">IF($A71="","",OFFSET(統合マスタ!$K$4,MATCH($A71,統合マスタ!$AC$5:$AC$1500,0),0))</f>
        <v>kit</v>
      </c>
      <c r="J71" s="54" t="str">
        <f ca="1">IF(F71="","",OFFSET(分類!$B$29,MATCH(F71,分類!$A$30:$A$46,0),0))</f>
        <v>注射</v>
      </c>
      <c r="K71" s="65"/>
      <c r="L71" s="54">
        <f t="shared" si="2"/>
        <v>0</v>
      </c>
    </row>
    <row r="72" spans="1:12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27" t="str">
        <f ca="1">IF($A72="","",OFFSET(統合マスタ!$K$4,MATCH($A72,統合マスタ!$AC$5:$AC$1500,0),0))</f>
        <v>A</v>
      </c>
      <c r="J72" s="54" t="str">
        <f ca="1">IF(F72="","",OFFSET(分類!$B$29,MATCH(F72,分類!$A$30:$A$46,0),0))</f>
        <v>注射</v>
      </c>
      <c r="K72" s="65"/>
      <c r="L72" s="54">
        <f t="shared" si="2"/>
        <v>0</v>
      </c>
    </row>
    <row r="73" spans="1:12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27" t="str">
        <f ca="1">IF($A73="","",OFFSET(統合マスタ!$K$4,MATCH($A73,統合マスタ!$AC$5:$AC$1500,0),0))</f>
        <v>10ｍｌ</v>
      </c>
      <c r="J73" s="54" t="str">
        <f ca="1">IF(F73="","",OFFSET(分類!$B$29,MATCH(F73,分類!$A$30:$A$46,0),0))</f>
        <v>注射</v>
      </c>
      <c r="K73" s="65"/>
      <c r="L73" s="54">
        <f t="shared" si="2"/>
        <v>0</v>
      </c>
    </row>
    <row r="74" spans="1:12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27" t="str">
        <f ca="1">IF($A74="","",OFFSET(統合マスタ!$K$4,MATCH($A74,統合マスタ!$AC$5:$AC$1500,0),0))</f>
        <v>A</v>
      </c>
      <c r="J74" s="54" t="str">
        <f ca="1">IF(F74="","",OFFSET(分類!$B$29,MATCH(F74,分類!$A$30:$A$46,0),0))</f>
        <v>注射</v>
      </c>
      <c r="K74" s="65"/>
      <c r="L74" s="54">
        <f t="shared" si="2"/>
        <v>0</v>
      </c>
    </row>
    <row r="75" spans="1:12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27" t="str">
        <f ca="1">IF($A75="","",OFFSET(統合マスタ!$K$4,MATCH($A75,統合マスタ!$AC$5:$AC$1500,0),0))</f>
        <v>ｼﾘﾝｼﾞ</v>
      </c>
      <c r="J75" s="54" t="str">
        <f ca="1">IF(F75="","",OFFSET(分類!$B$29,MATCH(F75,分類!$A$30:$A$46,0),0))</f>
        <v>注射</v>
      </c>
      <c r="K75" s="65"/>
      <c r="L75" s="54">
        <f t="shared" si="2"/>
        <v>0</v>
      </c>
    </row>
    <row r="76" spans="1:12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27" t="str">
        <f ca="1">IF($A76="","",OFFSET(統合マスタ!$K$4,MATCH($A76,統合マスタ!$AC$5:$AC$1500,0),0))</f>
        <v>ｼﾘﾝｼﾞ</v>
      </c>
      <c r="J76" s="54" t="str">
        <f ca="1">IF(F76="","",OFFSET(分類!$B$29,MATCH(F76,分類!$A$30:$A$46,0),0))</f>
        <v>注射</v>
      </c>
      <c r="K76" s="65"/>
      <c r="L76" s="54">
        <f t="shared" si="2"/>
        <v>0</v>
      </c>
    </row>
    <row r="77" spans="1:12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27" t="str">
        <f ca="1">IF($A77="","",OFFSET(統合マスタ!$K$4,MATCH($A77,統合マスタ!$AC$5:$AC$1500,0),0))</f>
        <v>kit</v>
      </c>
      <c r="J77" s="54" t="str">
        <f ca="1">IF(F77="","",OFFSET(分類!$B$29,MATCH(F77,分類!$A$30:$A$46,0),0))</f>
        <v>注射</v>
      </c>
      <c r="K77" s="65"/>
      <c r="L77" s="54">
        <f t="shared" si="2"/>
        <v>0</v>
      </c>
    </row>
    <row r="78" spans="1:12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27" t="str">
        <f ca="1">IF($A78="","",OFFSET(統合マスタ!$K$4,MATCH($A78,統合マスタ!$AC$5:$AC$1500,0),0))</f>
        <v>kit</v>
      </c>
      <c r="J78" s="54" t="str">
        <f ca="1">IF(F78="","",OFFSET(分類!$B$29,MATCH(F78,分類!$A$30:$A$46,0),0))</f>
        <v>注射</v>
      </c>
      <c r="K78" s="65"/>
      <c r="L78" s="54">
        <f t="shared" si="2"/>
        <v>0</v>
      </c>
    </row>
    <row r="79" spans="1:12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27" t="str">
        <f ca="1">IF($A79="","",OFFSET(統合マスタ!$K$4,MATCH($A79,統合マスタ!$AC$5:$AC$1500,0),0))</f>
        <v>A</v>
      </c>
      <c r="J79" s="54" t="str">
        <f ca="1">IF(F79="","",OFFSET(分類!$B$29,MATCH(F79,分類!$A$30:$A$46,0),0))</f>
        <v>普通薬バラ</v>
      </c>
      <c r="K79" s="65"/>
      <c r="L79" s="54">
        <f t="shared" si="2"/>
        <v>0</v>
      </c>
    </row>
    <row r="80" spans="1:12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27" t="str">
        <f ca="1">IF($A80="","",OFFSET(統合マスタ!$K$4,MATCH($A80,統合マスタ!$AC$5:$AC$1500,0),0))</f>
        <v>A</v>
      </c>
      <c r="J80" s="54" t="str">
        <f ca="1">IF(F80="","",OFFSET(分類!$B$29,MATCH(F80,分類!$A$30:$A$46,0),0))</f>
        <v>注射</v>
      </c>
      <c r="K80" s="65"/>
      <c r="L80" s="54">
        <f t="shared" si="2"/>
        <v>0</v>
      </c>
    </row>
    <row r="81" spans="1:12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27" t="str">
        <f ca="1">IF($A81="","",OFFSET(統合マスタ!$K$4,MATCH($A81,統合マスタ!$AC$5:$AC$1500,0),0))</f>
        <v>A</v>
      </c>
      <c r="J81" s="54" t="str">
        <f ca="1">IF(F81="","",OFFSET(分類!$B$29,MATCH(F81,分類!$A$30:$A$46,0),0))</f>
        <v>注射</v>
      </c>
      <c r="K81" s="65"/>
      <c r="L81" s="54">
        <f t="shared" si="2"/>
        <v>0</v>
      </c>
    </row>
    <row r="82" spans="1:12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27" t="str">
        <f ca="1">IF($A82="","",OFFSET(統合マスタ!$K$4,MATCH($A82,統合マスタ!$AC$5:$AC$1500,0),0))</f>
        <v>Ａ</v>
      </c>
      <c r="J82" s="54" t="str">
        <f ca="1">IF(F82="","",OFFSET(分類!$B$29,MATCH(F82,分類!$A$30:$A$46,0),0))</f>
        <v>抗生剤.小輸液</v>
      </c>
      <c r="K82" s="65"/>
      <c r="L82" s="54">
        <f t="shared" si="2"/>
        <v>0</v>
      </c>
    </row>
    <row r="83" spans="1:12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27" t="str">
        <f ca="1">IF($A83="","",OFFSET(統合マスタ!$K$4,MATCH($A83,統合マスタ!$AC$5:$AC$1500,0),0))</f>
        <v>A</v>
      </c>
      <c r="J83" s="54" t="str">
        <f ca="1">IF(F83="","",OFFSET(分類!$B$29,MATCH(F83,分類!$A$30:$A$46,0),0))</f>
        <v>注射</v>
      </c>
      <c r="K83" s="65"/>
      <c r="L83" s="54">
        <f t="shared" si="2"/>
        <v>0</v>
      </c>
    </row>
    <row r="84" spans="1:12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27" t="str">
        <f ca="1">IF($A84="","",OFFSET(統合マスタ!$K$4,MATCH($A84,統合マスタ!$AC$5:$AC$1500,0),0))</f>
        <v>A</v>
      </c>
      <c r="J84" s="54" t="str">
        <f ca="1">IF(F84="","",OFFSET(分類!$B$29,MATCH(F84,分類!$A$30:$A$46,0),0))</f>
        <v>注射</v>
      </c>
      <c r="K84" s="65"/>
      <c r="L84" s="54">
        <f t="shared" si="2"/>
        <v>0</v>
      </c>
    </row>
    <row r="85" spans="1:12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27" t="str">
        <f ca="1">IF($A85="","",OFFSET(統合マスタ!$K$4,MATCH($A85,統合マスタ!$AC$5:$AC$1500,0),0))</f>
        <v>V</v>
      </c>
      <c r="J85" s="54" t="str">
        <f ca="1">IF(F85="","",OFFSET(分類!$B$29,MATCH(F85,分類!$A$30:$A$46,0),0))</f>
        <v>冷蔵庫</v>
      </c>
      <c r="K85" s="65"/>
      <c r="L85" s="54">
        <f t="shared" si="2"/>
        <v>0</v>
      </c>
    </row>
    <row r="86" spans="1:12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27" t="str">
        <f ca="1">IF($A86="","",OFFSET(統合マスタ!$K$4,MATCH($A86,統合マスタ!$AC$5:$AC$1500,0),0))</f>
        <v>A</v>
      </c>
      <c r="J86" s="54" t="str">
        <f ca="1">IF(F86="","",OFFSET(分類!$B$29,MATCH(F86,分類!$A$30:$A$46,0),0))</f>
        <v>注射</v>
      </c>
      <c r="K86" s="65"/>
      <c r="L86" s="54">
        <f t="shared" si="2"/>
        <v>0</v>
      </c>
    </row>
    <row r="87" spans="1:12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27" t="str">
        <f ca="1">IF($A87="","",OFFSET(統合マスタ!$K$4,MATCH($A87,統合マスタ!$AC$5:$AC$1500,0),0))</f>
        <v>A</v>
      </c>
      <c r="J87" s="54" t="str">
        <f ca="1">IF(F87="","",OFFSET(分類!$B$29,MATCH(F87,分類!$A$30:$A$46,0),0))</f>
        <v>注射</v>
      </c>
      <c r="K87" s="65"/>
      <c r="L87" s="54">
        <f t="shared" si="2"/>
        <v>0</v>
      </c>
    </row>
    <row r="88" spans="1:12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27" t="str">
        <f ca="1">IF($A88="","",OFFSET(統合マスタ!$K$4,MATCH($A88,統合マスタ!$AC$5:$AC$1500,0),0))</f>
        <v>V</v>
      </c>
      <c r="J88" s="54" t="str">
        <f ca="1">IF(F88="","",OFFSET(分類!$B$29,MATCH(F88,分類!$A$30:$A$46,0),0))</f>
        <v>不良在庫</v>
      </c>
      <c r="K88" s="65"/>
      <c r="L88" s="54">
        <f t="shared" si="2"/>
        <v>0</v>
      </c>
    </row>
    <row r="89" spans="1:12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27" t="str">
        <f ca="1">IF($A89="","",OFFSET(統合マスタ!$K$4,MATCH($A89,統合マスタ!$AC$5:$AC$1500,0),0))</f>
        <v>瓶</v>
      </c>
      <c r="J89" s="54" t="str">
        <f ca="1">IF(F89="","",OFFSET(分類!$B$29,MATCH(F89,分類!$A$30:$A$46,0),0))</f>
        <v>注射</v>
      </c>
      <c r="K89" s="65"/>
      <c r="L89" s="54">
        <f t="shared" si="2"/>
        <v>0</v>
      </c>
    </row>
    <row r="90" spans="1:12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27" t="str">
        <f ca="1">IF($A90="","",OFFSET(統合マスタ!$K$4,MATCH($A90,統合マスタ!$AC$5:$AC$1500,0),0))</f>
        <v>A</v>
      </c>
      <c r="J90" s="54" t="str">
        <f ca="1">IF(F90="","",OFFSET(分類!$B$29,MATCH(F90,分類!$A$30:$A$46,0),0))</f>
        <v>注射</v>
      </c>
      <c r="K90" s="65"/>
      <c r="L90" s="54">
        <f t="shared" si="2"/>
        <v>0</v>
      </c>
    </row>
    <row r="91" spans="1:12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27" t="str">
        <f ca="1">IF($A91="","",OFFSET(統合マスタ!$K$4,MATCH($A91,統合マスタ!$AC$5:$AC$1500,0),0))</f>
        <v>kit</v>
      </c>
      <c r="J91" s="54" t="str">
        <f ca="1">IF(F91="","",OFFSET(分類!$B$29,MATCH(F91,分類!$A$30:$A$46,0),0))</f>
        <v>抗生剤.小輸液</v>
      </c>
      <c r="K91" s="65"/>
      <c r="L91" s="54">
        <f t="shared" si="2"/>
        <v>0</v>
      </c>
    </row>
    <row r="92" spans="1:12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27" t="str">
        <f ca="1">IF($A92="","",OFFSET(統合マスタ!$K$4,MATCH($A92,統合マスタ!$AC$5:$AC$1500,0),0))</f>
        <v>kit</v>
      </c>
      <c r="J92" s="54" t="str">
        <f ca="1">IF(F92="","",OFFSET(分類!$B$29,MATCH(F92,分類!$A$30:$A$46,0),0))</f>
        <v>冷蔵庫</v>
      </c>
      <c r="K92" s="65"/>
      <c r="L92" s="54">
        <f t="shared" si="2"/>
        <v>0</v>
      </c>
    </row>
    <row r="93" spans="1:12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27" t="str">
        <f ca="1">IF($A93="","",OFFSET(統合マスタ!$K$4,MATCH($A93,統合マスタ!$AC$5:$AC$1500,0),0))</f>
        <v>kit</v>
      </c>
      <c r="J93" s="54" t="str">
        <f ca="1">IF(F93="","",OFFSET(分類!$B$29,MATCH(F93,分類!$A$30:$A$46,0),0))</f>
        <v>冷蔵庫</v>
      </c>
      <c r="K93" s="65"/>
      <c r="L93" s="54">
        <f t="shared" si="2"/>
        <v>0</v>
      </c>
    </row>
    <row r="94" spans="1:12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27" t="str">
        <f ca="1">IF($A94="","",OFFSET(統合マスタ!$K$4,MATCH($A94,統合マスタ!$AC$5:$AC$1500,0),0))</f>
        <v>Ａ</v>
      </c>
      <c r="J94" s="54" t="str">
        <f ca="1">IF(F94="","",OFFSET(分類!$B$29,MATCH(F94,分類!$A$30:$A$46,0),0))</f>
        <v>不良在庫</v>
      </c>
      <c r="K94" s="65"/>
      <c r="L94" s="54">
        <f t="shared" si="2"/>
        <v>0</v>
      </c>
    </row>
    <row r="95" spans="1:12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27" t="str">
        <f ca="1">IF($A95="","",OFFSET(統合マスタ!$K$4,MATCH($A95,統合マスタ!$AC$5:$AC$1500,0),0))</f>
        <v>A</v>
      </c>
      <c r="J95" s="54" t="str">
        <f ca="1">IF(F95="","",OFFSET(分類!$B$29,MATCH(F95,分類!$A$30:$A$46,0),0))</f>
        <v>注射</v>
      </c>
      <c r="K95" s="65"/>
      <c r="L95" s="54">
        <f t="shared" si="2"/>
        <v>0</v>
      </c>
    </row>
    <row r="96" spans="1:12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5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5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5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5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5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5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5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5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5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5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5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5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5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5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5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5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5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5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5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5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5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5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5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5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5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5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5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5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5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5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5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5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5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5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5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5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5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5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5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5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5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5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5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5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5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5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5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5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5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5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5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5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5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5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5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5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5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5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5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5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5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5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5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5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7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7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7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7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7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7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7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7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7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7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7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7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7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7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7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7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7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7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7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7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7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7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7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7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7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7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7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7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7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7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7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7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7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7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7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7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7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7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7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7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7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7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7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7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7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7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7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7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7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7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7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7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7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7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7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7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7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7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7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7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7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7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7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7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9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9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9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9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9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9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9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9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9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9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9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9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9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9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9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9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9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9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9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9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9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9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9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9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9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9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9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9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9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9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9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9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9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9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9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9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9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9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9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9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9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9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3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4">
      <c r="A4" s="67"/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U834"/>
  <sheetViews>
    <sheetView topLeftCell="P1" zoomScale="120" zoomScaleNormal="120" workbookViewId="0">
      <pane ySplit="1" topLeftCell="A354" activePane="bottomLeft" state="frozen"/>
      <selection activeCell="AF10" sqref="AF10"/>
      <selection pane="bottomLeft" activeCell="P365" sqref="P365:Q365"/>
    </sheetView>
  </sheetViews>
  <sheetFormatPr defaultColWidth="9" defaultRowHeight="13.5"/>
  <cols>
    <col min="1" max="1" width="27.25" style="51" customWidth="1"/>
    <col min="2" max="2" width="6.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  <col min="16" max="16" width="9" style="58"/>
    <col min="17" max="17" width="38.875" customWidth="1"/>
    <col min="18" max="18" width="4.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4215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5419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4215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4215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4216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5419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4216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4216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5419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4217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5419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4217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4217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/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2"/>
  <sheetViews>
    <sheetView topLeftCell="A663" workbookViewId="0">
      <selection activeCell="K694" sqref="K694"/>
    </sheetView>
  </sheetViews>
  <sheetFormatPr defaultColWidth="10.75" defaultRowHeight="13.5"/>
  <cols>
    <col min="2" max="2" width="5" customWidth="1"/>
    <col min="3" max="3" width="37.75" customWidth="1"/>
    <col min="4" max="4" width="6" customWidth="1"/>
    <col min="6" max="6" width="3.875" customWidth="1"/>
    <col min="8" max="8" width="5.5" customWidth="1"/>
    <col min="10" max="10" width="7.125" customWidth="1"/>
    <col min="12" max="12" width="3.625" customWidth="1"/>
    <col min="14" max="14" width="7.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4205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t="14.25" thickBot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4.25" thickTop="1">
      <c r="A688" s="73" t="s">
        <v>4219</v>
      </c>
      <c r="B688" s="73" t="s">
        <v>4219</v>
      </c>
      <c r="C688" s="73" t="s">
        <v>668</v>
      </c>
      <c r="D688" s="73" t="s">
        <v>4220</v>
      </c>
      <c r="E688" s="73">
        <v>2</v>
      </c>
      <c r="G688" s="73">
        <v>11.3</v>
      </c>
      <c r="H688" s="73" t="s">
        <v>4221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24</v>
      </c>
      <c r="J689" t="s">
        <v>2057</v>
      </c>
      <c r="K689">
        <v>0</v>
      </c>
      <c r="M689">
        <v>7</v>
      </c>
    </row>
    <row r="690" spans="1:13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>
      <c r="A691" t="s">
        <v>4797</v>
      </c>
      <c r="B691" t="s">
        <v>4797</v>
      </c>
      <c r="C691" t="s">
        <v>4127</v>
      </c>
      <c r="D691" t="s">
        <v>4798</v>
      </c>
      <c r="E691">
        <v>0</v>
      </c>
      <c r="G691">
        <v>100</v>
      </c>
      <c r="H691" t="s">
        <v>4799</v>
      </c>
      <c r="I691">
        <v>25</v>
      </c>
      <c r="J691" t="s">
        <v>1903</v>
      </c>
      <c r="K691">
        <v>0</v>
      </c>
      <c r="M691">
        <v>9</v>
      </c>
    </row>
    <row r="692" spans="1:13">
      <c r="A692" t="s">
        <v>4742</v>
      </c>
      <c r="B692" t="s">
        <v>4742</v>
      </c>
      <c r="C692" t="s">
        <v>1406</v>
      </c>
      <c r="E692">
        <v>0</v>
      </c>
      <c r="G692">
        <v>31.5</v>
      </c>
      <c r="H692" t="s">
        <v>4743</v>
      </c>
      <c r="I692">
        <v>2</v>
      </c>
      <c r="J692" t="s">
        <v>835</v>
      </c>
      <c r="K692">
        <v>0</v>
      </c>
    </row>
  </sheetData>
  <autoFilter ref="A4:N687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AF10" sqref="AF10"/>
    </sheetView>
  </sheetViews>
  <sheetFormatPr defaultRowHeight="13.5"/>
  <cols>
    <col min="2" max="2" width="41.5" customWidth="1"/>
    <col min="3" max="3" width="4.75" customWidth="1"/>
    <col min="4" max="4" width="70.375" bestFit="1" customWidth="1"/>
    <col min="5" max="83" width="12.2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4.25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4.25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7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4.25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4.25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4.25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4.25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4.25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5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4.25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4.25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5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4.25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4.25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5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4.25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4.25" thickBot="1">
      <c r="A425">
        <v>424</v>
      </c>
      <c r="B425" t="s">
        <v>1576</v>
      </c>
      <c r="C425" t="s">
        <v>3876</v>
      </c>
      <c r="D425" s="43"/>
    </row>
    <row r="426" spans="1:53" ht="14.25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4.25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5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4.25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7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/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selection activeCell="O25" sqref="O25"/>
    </sheetView>
  </sheetViews>
  <sheetFormatPr defaultRowHeight="13.5"/>
  <sheetData>
    <row r="1" spans="1:18" ht="14.25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4214</v>
      </c>
      <c r="J7" s="30" t="s">
        <v>4045</v>
      </c>
      <c r="M7" s="30" t="s">
        <v>4046</v>
      </c>
      <c r="P7" s="30" t="s">
        <v>4047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R15" s="35"/>
    </row>
    <row r="16" spans="1:18" ht="14.25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4068</v>
      </c>
    </row>
    <row r="30" spans="1:2">
      <c r="A30">
        <v>1</v>
      </c>
      <c r="B30" t="s">
        <v>4069</v>
      </c>
    </row>
    <row r="31" spans="1:2">
      <c r="A31">
        <f>A30+1</f>
        <v>2</v>
      </c>
      <c r="B31" t="s">
        <v>4070</v>
      </c>
    </row>
    <row r="32" spans="1:2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4200</v>
      </c>
    </row>
    <row r="46" spans="1:2">
      <c r="A46">
        <v>26</v>
      </c>
      <c r="B46" t="s">
        <v>4201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6"/>
  <sheetViews>
    <sheetView topLeftCell="A988" workbookViewId="0">
      <selection activeCell="D495" sqref="D1:D1048576"/>
    </sheetView>
  </sheetViews>
  <sheetFormatPr defaultColWidth="10.75" defaultRowHeight="13.5"/>
  <cols>
    <col min="4" max="4" width="57.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4426</v>
      </c>
      <c r="C5" t="s">
        <v>4426</v>
      </c>
      <c r="D5" t="s">
        <v>1242</v>
      </c>
      <c r="E5" t="s">
        <v>4427</v>
      </c>
      <c r="F5">
        <v>0</v>
      </c>
      <c r="H5">
        <v>268.89999999999998</v>
      </c>
      <c r="I5" t="s">
        <v>4428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4429</v>
      </c>
      <c r="C6" t="s">
        <v>4429</v>
      </c>
      <c r="D6" t="s">
        <v>4222</v>
      </c>
      <c r="F6">
        <v>0</v>
      </c>
      <c r="H6">
        <v>2081</v>
      </c>
      <c r="I6" t="s">
        <v>4430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4431</v>
      </c>
      <c r="C8" t="s">
        <v>4431</v>
      </c>
      <c r="D8" t="s">
        <v>1244</v>
      </c>
      <c r="E8" t="s">
        <v>4432</v>
      </c>
      <c r="F8">
        <v>0</v>
      </c>
      <c r="H8">
        <v>21.4</v>
      </c>
      <c r="I8" t="s">
        <v>4433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4434</v>
      </c>
      <c r="C16" t="s">
        <v>4434</v>
      </c>
      <c r="D16" t="s">
        <v>4087</v>
      </c>
      <c r="E16" t="s">
        <v>4435</v>
      </c>
      <c r="F16">
        <v>0</v>
      </c>
      <c r="H16">
        <v>50.1</v>
      </c>
      <c r="I16" t="s">
        <v>4436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4437</v>
      </c>
      <c r="C17" t="s">
        <v>4437</v>
      </c>
      <c r="D17" t="s">
        <v>4223</v>
      </c>
      <c r="E17" t="s">
        <v>4438</v>
      </c>
      <c r="F17">
        <v>0</v>
      </c>
      <c r="H17">
        <v>76.3</v>
      </c>
      <c r="I17" t="s">
        <v>4439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4440</v>
      </c>
      <c r="C19" t="s">
        <v>4440</v>
      </c>
      <c r="D19" t="s">
        <v>4088</v>
      </c>
      <c r="E19" t="s">
        <v>4441</v>
      </c>
      <c r="F19">
        <v>0</v>
      </c>
      <c r="H19">
        <v>84</v>
      </c>
      <c r="I19" t="s">
        <v>4442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4443</v>
      </c>
      <c r="C20" t="s">
        <v>4443</v>
      </c>
      <c r="D20" t="s">
        <v>4089</v>
      </c>
      <c r="F20">
        <v>0</v>
      </c>
      <c r="H20">
        <v>100</v>
      </c>
      <c r="I20" t="s">
        <v>4444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4445</v>
      </c>
      <c r="C22" t="s">
        <v>4445</v>
      </c>
      <c r="D22" t="s">
        <v>4224</v>
      </c>
      <c r="E22" t="s">
        <v>4446</v>
      </c>
      <c r="F22">
        <v>0</v>
      </c>
      <c r="H22">
        <v>10.9</v>
      </c>
      <c r="I22" t="s">
        <v>4447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4448</v>
      </c>
      <c r="C24" t="s">
        <v>4448</v>
      </c>
      <c r="D24" t="s">
        <v>4225</v>
      </c>
      <c r="F24">
        <v>0</v>
      </c>
      <c r="H24">
        <v>5.9</v>
      </c>
      <c r="I24" t="s">
        <v>4449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4450</v>
      </c>
      <c r="C30" t="s">
        <v>4450</v>
      </c>
      <c r="D30" t="s">
        <v>4226</v>
      </c>
      <c r="F30">
        <v>0</v>
      </c>
      <c r="H30">
        <v>0</v>
      </c>
      <c r="I30" t="s">
        <v>4451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4452</v>
      </c>
      <c r="C33" t="s">
        <v>4452</v>
      </c>
      <c r="D33" t="s">
        <v>4090</v>
      </c>
      <c r="E33" t="s">
        <v>4453</v>
      </c>
      <c r="F33">
        <v>0</v>
      </c>
      <c r="H33">
        <v>10.4</v>
      </c>
      <c r="I33" t="s">
        <v>4454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4455</v>
      </c>
      <c r="C35" t="s">
        <v>4455</v>
      </c>
      <c r="D35" t="s">
        <v>1262</v>
      </c>
      <c r="E35" t="s">
        <v>4456</v>
      </c>
      <c r="F35">
        <v>0</v>
      </c>
      <c r="H35">
        <v>11.3</v>
      </c>
      <c r="I35" t="s">
        <v>4457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4458</v>
      </c>
      <c r="C45" t="s">
        <v>4458</v>
      </c>
      <c r="D45" t="s">
        <v>4091</v>
      </c>
      <c r="E45" t="s">
        <v>4459</v>
      </c>
      <c r="F45">
        <v>0</v>
      </c>
      <c r="H45">
        <v>50.3</v>
      </c>
      <c r="I45" t="s">
        <v>4460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4461</v>
      </c>
      <c r="C46" t="s">
        <v>4461</v>
      </c>
      <c r="D46" t="s">
        <v>4092</v>
      </c>
      <c r="E46" t="s">
        <v>4462</v>
      </c>
      <c r="F46">
        <v>0</v>
      </c>
      <c r="H46">
        <v>64.7</v>
      </c>
      <c r="I46" t="s">
        <v>4463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4464</v>
      </c>
      <c r="C47" t="s">
        <v>4464</v>
      </c>
      <c r="D47" t="s">
        <v>4093</v>
      </c>
      <c r="E47" t="s">
        <v>4465</v>
      </c>
      <c r="F47">
        <v>0</v>
      </c>
      <c r="H47">
        <v>64.7</v>
      </c>
      <c r="I47" t="s">
        <v>4466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4467</v>
      </c>
      <c r="C49" t="s">
        <v>4467</v>
      </c>
      <c r="D49" t="s">
        <v>4227</v>
      </c>
      <c r="E49" t="s">
        <v>4468</v>
      </c>
      <c r="F49">
        <v>0</v>
      </c>
      <c r="H49">
        <v>13.9</v>
      </c>
      <c r="I49" t="s">
        <v>4469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4470</v>
      </c>
      <c r="C52" t="s">
        <v>4470</v>
      </c>
      <c r="D52" t="s">
        <v>4228</v>
      </c>
      <c r="E52" t="s">
        <v>4471</v>
      </c>
      <c r="F52">
        <v>0</v>
      </c>
      <c r="H52">
        <v>58.5</v>
      </c>
      <c r="I52" t="s">
        <v>4472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4473</v>
      </c>
      <c r="C54" t="s">
        <v>4473</v>
      </c>
      <c r="D54" t="s">
        <v>4094</v>
      </c>
      <c r="E54" t="s">
        <v>4474</v>
      </c>
      <c r="F54">
        <v>0</v>
      </c>
      <c r="H54">
        <v>11.1</v>
      </c>
      <c r="I54" t="s">
        <v>4475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4476</v>
      </c>
      <c r="C57" t="s">
        <v>4476</v>
      </c>
      <c r="D57" t="s">
        <v>1278</v>
      </c>
      <c r="F57">
        <v>0</v>
      </c>
      <c r="H57">
        <v>5445.1</v>
      </c>
      <c r="I57" t="s">
        <v>4477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4478</v>
      </c>
      <c r="C58" t="s">
        <v>4478</v>
      </c>
      <c r="D58" t="s">
        <v>4229</v>
      </c>
      <c r="E58" t="s">
        <v>4479</v>
      </c>
      <c r="F58">
        <v>0</v>
      </c>
      <c r="H58">
        <v>22.7</v>
      </c>
      <c r="I58" t="s">
        <v>4480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4481</v>
      </c>
      <c r="C64" t="s">
        <v>4481</v>
      </c>
      <c r="D64" t="s">
        <v>4230</v>
      </c>
      <c r="E64" t="s">
        <v>4482</v>
      </c>
      <c r="F64">
        <v>0</v>
      </c>
      <c r="H64">
        <v>10.4</v>
      </c>
      <c r="I64" t="s">
        <v>4483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4484</v>
      </c>
      <c r="C66" t="s">
        <v>4484</v>
      </c>
      <c r="D66" t="s">
        <v>4231</v>
      </c>
      <c r="E66" t="s">
        <v>4485</v>
      </c>
      <c r="F66">
        <v>0</v>
      </c>
      <c r="H66">
        <v>915.1</v>
      </c>
      <c r="I66" t="s">
        <v>4486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4487</v>
      </c>
      <c r="C67" t="s">
        <v>4487</v>
      </c>
      <c r="D67" t="s">
        <v>4232</v>
      </c>
      <c r="E67" t="s">
        <v>4488</v>
      </c>
      <c r="F67">
        <v>0</v>
      </c>
      <c r="H67">
        <v>76.099999999999994</v>
      </c>
      <c r="I67" t="s">
        <v>4489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4490</v>
      </c>
      <c r="C71" t="s">
        <v>4490</v>
      </c>
      <c r="D71" t="s">
        <v>4233</v>
      </c>
      <c r="E71" t="s">
        <v>4491</v>
      </c>
      <c r="F71">
        <v>0</v>
      </c>
      <c r="H71">
        <v>7.1</v>
      </c>
      <c r="I71" t="s">
        <v>4492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4493</v>
      </c>
      <c r="C72" t="s">
        <v>4493</v>
      </c>
      <c r="D72" t="s">
        <v>4234</v>
      </c>
      <c r="E72" t="s">
        <v>4494</v>
      </c>
      <c r="F72">
        <v>0</v>
      </c>
      <c r="H72">
        <v>31.7</v>
      </c>
      <c r="I72" t="s">
        <v>4495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4496</v>
      </c>
      <c r="C73" t="s">
        <v>4496</v>
      </c>
      <c r="D73" t="s">
        <v>4235</v>
      </c>
      <c r="E73" t="s">
        <v>4497</v>
      </c>
      <c r="F73">
        <v>0</v>
      </c>
      <c r="H73">
        <v>65.8</v>
      </c>
      <c r="I73" t="s">
        <v>4498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4499</v>
      </c>
      <c r="C74" t="s">
        <v>4499</v>
      </c>
      <c r="D74" t="s">
        <v>4236</v>
      </c>
      <c r="E74" t="s">
        <v>4500</v>
      </c>
      <c r="F74">
        <v>0</v>
      </c>
      <c r="H74">
        <v>13.1</v>
      </c>
      <c r="I74" t="s">
        <v>4501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4502</v>
      </c>
      <c r="C75" t="s">
        <v>4502</v>
      </c>
      <c r="D75" t="s">
        <v>4095</v>
      </c>
      <c r="E75" t="s">
        <v>4503</v>
      </c>
      <c r="F75">
        <v>0</v>
      </c>
      <c r="H75">
        <v>20.6</v>
      </c>
      <c r="I75" t="s">
        <v>4504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4505</v>
      </c>
      <c r="C76" t="s">
        <v>4505</v>
      </c>
      <c r="D76" t="s">
        <v>4237</v>
      </c>
      <c r="E76" t="s">
        <v>4506</v>
      </c>
      <c r="F76">
        <v>0</v>
      </c>
      <c r="H76">
        <v>25.3</v>
      </c>
      <c r="I76" t="s">
        <v>4507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4508</v>
      </c>
      <c r="C82" t="s">
        <v>4508</v>
      </c>
      <c r="D82" t="s">
        <v>4238</v>
      </c>
      <c r="F82">
        <v>0</v>
      </c>
      <c r="H82">
        <v>0</v>
      </c>
      <c r="I82" t="s">
        <v>4509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4510</v>
      </c>
      <c r="C84" t="s">
        <v>4510</v>
      </c>
      <c r="D84" t="s">
        <v>4239</v>
      </c>
      <c r="E84" t="s">
        <v>4511</v>
      </c>
      <c r="F84">
        <v>0</v>
      </c>
      <c r="H84">
        <v>6.1</v>
      </c>
      <c r="I84" t="s">
        <v>4512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4513</v>
      </c>
      <c r="C87" t="s">
        <v>4513</v>
      </c>
      <c r="D87" t="s">
        <v>239</v>
      </c>
      <c r="E87" t="s">
        <v>4514</v>
      </c>
      <c r="F87">
        <v>0</v>
      </c>
      <c r="H87">
        <v>20.6</v>
      </c>
      <c r="I87" t="s">
        <v>4515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4516</v>
      </c>
      <c r="C88" t="s">
        <v>4516</v>
      </c>
      <c r="D88" t="s">
        <v>4240</v>
      </c>
      <c r="E88" t="s">
        <v>4517</v>
      </c>
      <c r="F88">
        <v>0</v>
      </c>
      <c r="H88">
        <v>421.8</v>
      </c>
      <c r="I88" t="s">
        <v>4518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4519</v>
      </c>
      <c r="C91" t="s">
        <v>4519</v>
      </c>
      <c r="D91" t="s">
        <v>4241</v>
      </c>
      <c r="E91" t="s">
        <v>4520</v>
      </c>
      <c r="F91">
        <v>0</v>
      </c>
      <c r="H91">
        <v>1182</v>
      </c>
      <c r="I91" t="s">
        <v>4521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4522</v>
      </c>
      <c r="C93" t="s">
        <v>4522</v>
      </c>
      <c r="D93" t="s">
        <v>1297</v>
      </c>
      <c r="E93" t="s">
        <v>4523</v>
      </c>
      <c r="F93">
        <v>0</v>
      </c>
      <c r="H93">
        <v>18.899999999999999</v>
      </c>
      <c r="I93" t="s">
        <v>4524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4525</v>
      </c>
      <c r="C94" t="s">
        <v>4525</v>
      </c>
      <c r="D94" t="s">
        <v>4242</v>
      </c>
      <c r="E94" t="s">
        <v>4526</v>
      </c>
      <c r="F94">
        <v>0</v>
      </c>
      <c r="H94">
        <v>20.9</v>
      </c>
      <c r="I94" t="s">
        <v>4527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4528</v>
      </c>
      <c r="C95" t="s">
        <v>4528</v>
      </c>
      <c r="D95" t="s">
        <v>4243</v>
      </c>
      <c r="E95" t="s">
        <v>4529</v>
      </c>
      <c r="F95">
        <v>0</v>
      </c>
      <c r="H95">
        <v>331.6</v>
      </c>
      <c r="I95" t="s">
        <v>4530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4531</v>
      </c>
      <c r="C96" t="s">
        <v>4531</v>
      </c>
      <c r="D96" t="s">
        <v>4244</v>
      </c>
      <c r="F96">
        <v>0</v>
      </c>
      <c r="H96">
        <v>331.6</v>
      </c>
      <c r="I96" t="s">
        <v>4532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4533</v>
      </c>
      <c r="C97" t="s">
        <v>4533</v>
      </c>
      <c r="D97" t="s">
        <v>4096</v>
      </c>
      <c r="E97" t="s">
        <v>4534</v>
      </c>
      <c r="F97">
        <v>0</v>
      </c>
      <c r="H97">
        <v>69.3</v>
      </c>
      <c r="I97" t="s">
        <v>4535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4536</v>
      </c>
      <c r="C98" t="s">
        <v>4536</v>
      </c>
      <c r="D98" t="s">
        <v>4245</v>
      </c>
      <c r="E98" t="s">
        <v>4537</v>
      </c>
      <c r="F98">
        <v>0</v>
      </c>
      <c r="H98">
        <v>133.1</v>
      </c>
      <c r="I98" t="s">
        <v>4538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4539</v>
      </c>
      <c r="C99" t="s">
        <v>4539</v>
      </c>
      <c r="D99" t="s">
        <v>4246</v>
      </c>
      <c r="E99" t="s">
        <v>4540</v>
      </c>
      <c r="F99">
        <v>0</v>
      </c>
      <c r="H99">
        <v>1271</v>
      </c>
      <c r="I99" t="s">
        <v>4541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4542</v>
      </c>
      <c r="C102" t="s">
        <v>4542</v>
      </c>
      <c r="D102" t="s">
        <v>4097</v>
      </c>
      <c r="E102" t="s">
        <v>4543</v>
      </c>
      <c r="F102">
        <v>0</v>
      </c>
      <c r="H102">
        <v>10.1</v>
      </c>
      <c r="I102" t="s">
        <v>4544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4545</v>
      </c>
      <c r="C103" t="s">
        <v>4545</v>
      </c>
      <c r="D103" t="s">
        <v>4098</v>
      </c>
      <c r="E103" t="s">
        <v>4546</v>
      </c>
      <c r="F103">
        <v>0</v>
      </c>
      <c r="H103">
        <v>100</v>
      </c>
      <c r="I103" t="s">
        <v>4547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4548</v>
      </c>
      <c r="C105" t="s">
        <v>4548</v>
      </c>
      <c r="D105" t="s">
        <v>4099</v>
      </c>
      <c r="F105">
        <v>0</v>
      </c>
      <c r="H105">
        <v>1.41</v>
      </c>
      <c r="I105" t="s">
        <v>4549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4550</v>
      </c>
      <c r="C112" t="s">
        <v>4550</v>
      </c>
      <c r="D112" t="s">
        <v>4247</v>
      </c>
      <c r="E112" t="s">
        <v>4551</v>
      </c>
      <c r="F112">
        <v>0</v>
      </c>
      <c r="H112">
        <v>10.4</v>
      </c>
      <c r="I112" t="s">
        <v>4552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4553</v>
      </c>
      <c r="C117" t="s">
        <v>4553</v>
      </c>
      <c r="D117" t="s">
        <v>4100</v>
      </c>
      <c r="E117" t="s">
        <v>4554</v>
      </c>
      <c r="F117">
        <v>0</v>
      </c>
      <c r="H117">
        <v>527.20000000000005</v>
      </c>
      <c r="I117" t="s">
        <v>4555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4556</v>
      </c>
      <c r="C118" t="s">
        <v>4556</v>
      </c>
      <c r="D118" t="s">
        <v>4101</v>
      </c>
      <c r="E118" t="s">
        <v>4557</v>
      </c>
      <c r="F118">
        <v>0</v>
      </c>
      <c r="H118">
        <v>3.3</v>
      </c>
      <c r="I118" t="s">
        <v>4558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4559</v>
      </c>
      <c r="C123" t="s">
        <v>4559</v>
      </c>
      <c r="D123" t="s">
        <v>4102</v>
      </c>
      <c r="E123" t="s">
        <v>4560</v>
      </c>
      <c r="F123">
        <v>0</v>
      </c>
      <c r="H123">
        <v>9.8000000000000007</v>
      </c>
      <c r="I123" t="s">
        <v>4561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4562</v>
      </c>
      <c r="C125" t="s">
        <v>4562</v>
      </c>
      <c r="D125" t="s">
        <v>4103</v>
      </c>
      <c r="F125">
        <v>0</v>
      </c>
      <c r="H125">
        <v>3.9</v>
      </c>
      <c r="I125" t="s">
        <v>4563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4564</v>
      </c>
      <c r="C127" t="s">
        <v>4564</v>
      </c>
      <c r="D127" t="s">
        <v>4104</v>
      </c>
      <c r="E127" t="s">
        <v>4565</v>
      </c>
      <c r="F127">
        <v>0</v>
      </c>
      <c r="H127">
        <v>20</v>
      </c>
      <c r="I127" t="s">
        <v>4566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4567</v>
      </c>
      <c r="C135" t="s">
        <v>4567</v>
      </c>
      <c r="D135" t="s">
        <v>4248</v>
      </c>
      <c r="E135" t="s">
        <v>4568</v>
      </c>
      <c r="F135">
        <v>0</v>
      </c>
      <c r="H135">
        <v>18.600000000000001</v>
      </c>
      <c r="I135" t="s">
        <v>4569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4570</v>
      </c>
      <c r="C136" t="s">
        <v>4570</v>
      </c>
      <c r="D136" t="s">
        <v>4105</v>
      </c>
      <c r="E136" t="s">
        <v>4571</v>
      </c>
      <c r="F136">
        <v>0</v>
      </c>
      <c r="H136">
        <v>8.1999999999999993</v>
      </c>
      <c r="I136" t="s">
        <v>4572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4573</v>
      </c>
      <c r="C137" t="s">
        <v>4573</v>
      </c>
      <c r="D137" t="s">
        <v>4249</v>
      </c>
      <c r="E137" t="s">
        <v>4574</v>
      </c>
      <c r="F137">
        <v>0</v>
      </c>
      <c r="H137">
        <v>10.4</v>
      </c>
      <c r="I137" t="s">
        <v>4575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4576</v>
      </c>
      <c r="C139" t="s">
        <v>4576</v>
      </c>
      <c r="D139" t="s">
        <v>4250</v>
      </c>
      <c r="E139" t="s">
        <v>4577</v>
      </c>
      <c r="F139">
        <v>0</v>
      </c>
      <c r="H139">
        <v>1036</v>
      </c>
      <c r="I139" t="s">
        <v>4578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4579</v>
      </c>
      <c r="C140" t="s">
        <v>4579</v>
      </c>
      <c r="D140" t="s">
        <v>4251</v>
      </c>
      <c r="E140" t="s">
        <v>4580</v>
      </c>
      <c r="F140">
        <v>0</v>
      </c>
      <c r="H140">
        <v>38</v>
      </c>
      <c r="I140" t="s">
        <v>4581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4582</v>
      </c>
      <c r="C141" t="s">
        <v>4582</v>
      </c>
      <c r="D141" t="s">
        <v>4252</v>
      </c>
      <c r="F141">
        <v>0</v>
      </c>
      <c r="H141">
        <v>17.399999999999999</v>
      </c>
      <c r="I141" t="s">
        <v>4583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4584</v>
      </c>
      <c r="C144" t="s">
        <v>4584</v>
      </c>
      <c r="D144" t="s">
        <v>4253</v>
      </c>
      <c r="E144" t="s">
        <v>4585</v>
      </c>
      <c r="F144">
        <v>0</v>
      </c>
      <c r="H144">
        <v>14.5</v>
      </c>
      <c r="I144" t="s">
        <v>4586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4587</v>
      </c>
      <c r="C146" t="s">
        <v>4587</v>
      </c>
      <c r="D146" t="s">
        <v>4106</v>
      </c>
      <c r="E146" t="s">
        <v>4588</v>
      </c>
      <c r="F146">
        <v>0</v>
      </c>
      <c r="H146">
        <v>25.5</v>
      </c>
      <c r="I146" t="s">
        <v>4589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4590</v>
      </c>
      <c r="C147" t="s">
        <v>4590</v>
      </c>
      <c r="D147" t="s">
        <v>4254</v>
      </c>
      <c r="E147" t="s">
        <v>4591</v>
      </c>
      <c r="F147">
        <v>0</v>
      </c>
      <c r="H147">
        <v>11.4</v>
      </c>
      <c r="I147" t="s">
        <v>4592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4593</v>
      </c>
      <c r="C148" t="s">
        <v>4593</v>
      </c>
      <c r="D148" t="s">
        <v>4255</v>
      </c>
      <c r="E148" t="s">
        <v>4594</v>
      </c>
      <c r="F148">
        <v>0</v>
      </c>
      <c r="H148">
        <v>34.1</v>
      </c>
      <c r="I148" t="s">
        <v>4595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4596</v>
      </c>
      <c r="C149" t="s">
        <v>4596</v>
      </c>
      <c r="D149" t="s">
        <v>4256</v>
      </c>
      <c r="E149" t="s">
        <v>4597</v>
      </c>
      <c r="F149">
        <v>0</v>
      </c>
      <c r="H149">
        <v>65.3</v>
      </c>
      <c r="I149" t="s">
        <v>4598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4599</v>
      </c>
      <c r="C150" t="s">
        <v>4599</v>
      </c>
      <c r="D150" t="s">
        <v>4257</v>
      </c>
      <c r="E150" t="s">
        <v>4600</v>
      </c>
      <c r="F150">
        <v>0</v>
      </c>
      <c r="H150">
        <v>69.3</v>
      </c>
      <c r="I150" t="s">
        <v>4601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4602</v>
      </c>
      <c r="C151" t="s">
        <v>4602</v>
      </c>
      <c r="D151" t="s">
        <v>4258</v>
      </c>
      <c r="E151" t="s">
        <v>4603</v>
      </c>
      <c r="F151">
        <v>0</v>
      </c>
      <c r="H151">
        <v>124.3</v>
      </c>
      <c r="I151" t="s">
        <v>4604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4605</v>
      </c>
      <c r="C159" t="s">
        <v>4605</v>
      </c>
      <c r="D159" t="s">
        <v>1331</v>
      </c>
      <c r="E159" t="s">
        <v>4606</v>
      </c>
      <c r="F159">
        <v>0</v>
      </c>
      <c r="H159">
        <v>6.1</v>
      </c>
      <c r="I159" t="s">
        <v>4607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4608</v>
      </c>
      <c r="C160" t="s">
        <v>4608</v>
      </c>
      <c r="D160" t="s">
        <v>4107</v>
      </c>
      <c r="E160" t="s">
        <v>4609</v>
      </c>
      <c r="F160">
        <v>0</v>
      </c>
      <c r="H160">
        <v>835</v>
      </c>
      <c r="I160" t="s">
        <v>4610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4611</v>
      </c>
      <c r="C163" t="s">
        <v>4611</v>
      </c>
      <c r="D163" t="s">
        <v>4259</v>
      </c>
      <c r="F163">
        <v>0</v>
      </c>
      <c r="H163">
        <v>32</v>
      </c>
      <c r="I163" t="s">
        <v>4612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4613</v>
      </c>
      <c r="C169" t="s">
        <v>4613</v>
      </c>
      <c r="D169" t="s">
        <v>1337</v>
      </c>
      <c r="E169" t="s">
        <v>4614</v>
      </c>
      <c r="F169">
        <v>0</v>
      </c>
      <c r="H169">
        <v>61</v>
      </c>
      <c r="I169" t="s">
        <v>4615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4616</v>
      </c>
      <c r="C170" t="s">
        <v>4616</v>
      </c>
      <c r="D170" t="s">
        <v>1338</v>
      </c>
      <c r="F170">
        <v>0</v>
      </c>
      <c r="H170">
        <v>71.5</v>
      </c>
      <c r="I170" t="s">
        <v>4617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4618</v>
      </c>
      <c r="C175" t="s">
        <v>4618</v>
      </c>
      <c r="D175" t="s">
        <v>4260</v>
      </c>
      <c r="E175" t="s">
        <v>4619</v>
      </c>
      <c r="F175">
        <v>0</v>
      </c>
      <c r="H175">
        <v>48.7</v>
      </c>
      <c r="I175" t="s">
        <v>4620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4621</v>
      </c>
      <c r="C177" t="s">
        <v>4621</v>
      </c>
      <c r="D177" t="s">
        <v>4261</v>
      </c>
      <c r="E177" t="s">
        <v>4622</v>
      </c>
      <c r="F177">
        <v>0</v>
      </c>
      <c r="H177">
        <v>329.9</v>
      </c>
      <c r="I177" t="s">
        <v>4623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4624</v>
      </c>
      <c r="C178" t="s">
        <v>4624</v>
      </c>
      <c r="D178" t="s">
        <v>4262</v>
      </c>
      <c r="E178" t="s">
        <v>4625</v>
      </c>
      <c r="F178">
        <v>0</v>
      </c>
      <c r="H178">
        <v>659.7</v>
      </c>
      <c r="I178" t="s">
        <v>4626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4627</v>
      </c>
      <c r="C180" t="s">
        <v>4627</v>
      </c>
      <c r="D180" t="s">
        <v>4263</v>
      </c>
      <c r="E180" t="s">
        <v>4628</v>
      </c>
      <c r="F180">
        <v>0</v>
      </c>
      <c r="H180">
        <v>0</v>
      </c>
      <c r="I180" t="s">
        <v>4629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4630</v>
      </c>
      <c r="C182" t="s">
        <v>4630</v>
      </c>
      <c r="D182" t="s">
        <v>4264</v>
      </c>
      <c r="E182" t="s">
        <v>4631</v>
      </c>
      <c r="F182">
        <v>0</v>
      </c>
      <c r="H182">
        <v>9.1999999999999993</v>
      </c>
      <c r="I182" t="s">
        <v>4632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4633</v>
      </c>
      <c r="C183" t="s">
        <v>4633</v>
      </c>
      <c r="D183" t="s">
        <v>4265</v>
      </c>
      <c r="E183" t="s">
        <v>4634</v>
      </c>
      <c r="F183">
        <v>0</v>
      </c>
      <c r="H183">
        <v>18.899999999999999</v>
      </c>
      <c r="I183" t="s">
        <v>4635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4636</v>
      </c>
      <c r="C184" t="s">
        <v>4636</v>
      </c>
      <c r="D184" t="s">
        <v>4108</v>
      </c>
      <c r="E184" t="s">
        <v>4637</v>
      </c>
      <c r="F184">
        <v>0</v>
      </c>
      <c r="H184">
        <v>33.6</v>
      </c>
      <c r="I184" t="s">
        <v>4638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4639</v>
      </c>
      <c r="C185" t="s">
        <v>4639</v>
      </c>
      <c r="D185" t="s">
        <v>4109</v>
      </c>
      <c r="E185" t="s">
        <v>4640</v>
      </c>
      <c r="F185">
        <v>0</v>
      </c>
      <c r="H185">
        <v>67.099999999999994</v>
      </c>
      <c r="I185" t="s">
        <v>4641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4642</v>
      </c>
      <c r="C186" t="s">
        <v>4642</v>
      </c>
      <c r="D186" t="s">
        <v>4266</v>
      </c>
      <c r="F186">
        <v>0</v>
      </c>
      <c r="H186">
        <v>30.7</v>
      </c>
      <c r="I186" t="s">
        <v>4643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4644</v>
      </c>
      <c r="C187" t="s">
        <v>4644</v>
      </c>
      <c r="D187" t="s">
        <v>4267</v>
      </c>
      <c r="F187">
        <v>0</v>
      </c>
      <c r="H187">
        <v>17</v>
      </c>
      <c r="I187" t="s">
        <v>4645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4646</v>
      </c>
      <c r="C188" t="s">
        <v>4646</v>
      </c>
      <c r="D188" t="s">
        <v>4268</v>
      </c>
      <c r="F188">
        <v>0</v>
      </c>
      <c r="H188">
        <v>8.1999999999999993</v>
      </c>
      <c r="I188" t="s">
        <v>4647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4648</v>
      </c>
      <c r="C189" t="s">
        <v>4648</v>
      </c>
      <c r="D189" t="s">
        <v>4110</v>
      </c>
      <c r="F189">
        <v>0</v>
      </c>
      <c r="H189">
        <v>63.3</v>
      </c>
      <c r="I189" t="s">
        <v>4649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4650</v>
      </c>
      <c r="C190" t="s">
        <v>4650</v>
      </c>
      <c r="D190" t="s">
        <v>4269</v>
      </c>
      <c r="F190">
        <v>0</v>
      </c>
      <c r="H190">
        <v>8.1999999999999993</v>
      </c>
      <c r="I190" t="s">
        <v>4651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4652</v>
      </c>
      <c r="C195" t="s">
        <v>4652</v>
      </c>
      <c r="D195" t="s">
        <v>4111</v>
      </c>
      <c r="E195" t="s">
        <v>4653</v>
      </c>
      <c r="F195">
        <v>0</v>
      </c>
      <c r="H195">
        <v>40.299999999999997</v>
      </c>
      <c r="I195" t="s">
        <v>4654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4655</v>
      </c>
      <c r="C197" t="s">
        <v>4655</v>
      </c>
      <c r="D197" t="s">
        <v>4112</v>
      </c>
      <c r="E197" t="s">
        <v>4656</v>
      </c>
      <c r="F197">
        <v>0</v>
      </c>
      <c r="H197">
        <v>10.4</v>
      </c>
      <c r="I197" t="s">
        <v>4657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4658</v>
      </c>
      <c r="C199" t="s">
        <v>4658</v>
      </c>
      <c r="D199" t="s">
        <v>4270</v>
      </c>
      <c r="E199" t="s">
        <v>4659</v>
      </c>
      <c r="F199">
        <v>0</v>
      </c>
      <c r="H199">
        <v>946.6</v>
      </c>
      <c r="I199" t="s">
        <v>4660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4661</v>
      </c>
      <c r="C200" t="s">
        <v>4661</v>
      </c>
      <c r="D200" t="s">
        <v>4113</v>
      </c>
      <c r="F200">
        <v>0</v>
      </c>
      <c r="H200">
        <v>5.9</v>
      </c>
      <c r="I200" t="s">
        <v>4662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4663</v>
      </c>
      <c r="C201" t="s">
        <v>4663</v>
      </c>
      <c r="D201" t="s">
        <v>4271</v>
      </c>
      <c r="E201" t="s">
        <v>4664</v>
      </c>
      <c r="F201">
        <v>0</v>
      </c>
      <c r="H201">
        <v>19.8</v>
      </c>
      <c r="I201" t="s">
        <v>4665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4666</v>
      </c>
      <c r="C204" t="s">
        <v>4666</v>
      </c>
      <c r="D204" t="s">
        <v>4272</v>
      </c>
      <c r="E204" t="s">
        <v>4667</v>
      </c>
      <c r="F204">
        <v>0</v>
      </c>
      <c r="H204">
        <v>6.1</v>
      </c>
      <c r="I204" t="s">
        <v>4668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4669</v>
      </c>
      <c r="C205" t="s">
        <v>4669</v>
      </c>
      <c r="D205" t="s">
        <v>4273</v>
      </c>
      <c r="E205" t="s">
        <v>4670</v>
      </c>
      <c r="F205">
        <v>0</v>
      </c>
      <c r="H205">
        <v>24.6</v>
      </c>
      <c r="I205" t="s">
        <v>4671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4672</v>
      </c>
      <c r="C208" t="s">
        <v>4672</v>
      </c>
      <c r="D208" t="s">
        <v>4274</v>
      </c>
      <c r="E208" t="s">
        <v>4673</v>
      </c>
      <c r="F208">
        <v>0</v>
      </c>
      <c r="H208">
        <v>18.399999999999999</v>
      </c>
      <c r="I208" t="s">
        <v>4674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4675</v>
      </c>
      <c r="C209" t="s">
        <v>4675</v>
      </c>
      <c r="D209" t="s">
        <v>4275</v>
      </c>
      <c r="E209" t="s">
        <v>4676</v>
      </c>
      <c r="F209">
        <v>0</v>
      </c>
      <c r="H209">
        <v>36</v>
      </c>
      <c r="I209" t="s">
        <v>4677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4678</v>
      </c>
      <c r="C215" t="s">
        <v>4678</v>
      </c>
      <c r="D215" t="s">
        <v>4114</v>
      </c>
      <c r="E215" t="s">
        <v>4679</v>
      </c>
      <c r="F215">
        <v>0</v>
      </c>
      <c r="H215">
        <v>9.8000000000000007</v>
      </c>
      <c r="I215" t="s">
        <v>4680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4681</v>
      </c>
      <c r="C216" t="s">
        <v>4681</v>
      </c>
      <c r="D216" t="s">
        <v>4115</v>
      </c>
      <c r="E216" t="s">
        <v>4682</v>
      </c>
      <c r="F216">
        <v>0</v>
      </c>
      <c r="H216">
        <v>10.4</v>
      </c>
      <c r="I216" t="s">
        <v>4683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4684</v>
      </c>
      <c r="C222" t="s">
        <v>4684</v>
      </c>
      <c r="D222" t="s">
        <v>4116</v>
      </c>
      <c r="E222" t="s">
        <v>4685</v>
      </c>
      <c r="F222">
        <v>0</v>
      </c>
      <c r="H222">
        <v>5.3</v>
      </c>
      <c r="I222" t="s">
        <v>4686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4687</v>
      </c>
      <c r="C224" t="s">
        <v>4687</v>
      </c>
      <c r="D224" t="s">
        <v>1198</v>
      </c>
      <c r="E224" t="s">
        <v>4688</v>
      </c>
      <c r="F224">
        <v>0</v>
      </c>
      <c r="H224">
        <v>119</v>
      </c>
      <c r="I224" t="s">
        <v>4689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4690</v>
      </c>
      <c r="C226" t="s">
        <v>4690</v>
      </c>
      <c r="D226" t="s">
        <v>4276</v>
      </c>
      <c r="E226" t="s">
        <v>4691</v>
      </c>
      <c r="F226">
        <v>0</v>
      </c>
      <c r="H226">
        <v>37.200000000000003</v>
      </c>
      <c r="I226" t="s">
        <v>4692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4693</v>
      </c>
      <c r="C229" t="s">
        <v>4693</v>
      </c>
      <c r="D229" t="s">
        <v>4277</v>
      </c>
      <c r="E229" t="s">
        <v>4694</v>
      </c>
      <c r="F229">
        <v>0</v>
      </c>
      <c r="H229">
        <v>0</v>
      </c>
      <c r="I229" t="s">
        <v>4695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4696</v>
      </c>
      <c r="C235" t="s">
        <v>4696</v>
      </c>
      <c r="D235" t="s">
        <v>1375</v>
      </c>
      <c r="F235">
        <v>0</v>
      </c>
      <c r="H235">
        <v>90.8</v>
      </c>
      <c r="I235" t="s">
        <v>4697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4698</v>
      </c>
      <c r="C242" t="s">
        <v>4698</v>
      </c>
      <c r="D242" t="s">
        <v>4278</v>
      </c>
      <c r="E242" t="s">
        <v>4699</v>
      </c>
      <c r="F242">
        <v>0</v>
      </c>
      <c r="H242">
        <v>24.1</v>
      </c>
      <c r="I242" t="s">
        <v>4700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4701</v>
      </c>
      <c r="C246" t="s">
        <v>4701</v>
      </c>
      <c r="D246" t="s">
        <v>4279</v>
      </c>
      <c r="E246" t="s">
        <v>4702</v>
      </c>
      <c r="F246">
        <v>0</v>
      </c>
      <c r="H246">
        <v>25.5</v>
      </c>
      <c r="I246" t="s">
        <v>4703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4704</v>
      </c>
      <c r="C247" t="s">
        <v>4704</v>
      </c>
      <c r="D247" t="s">
        <v>4280</v>
      </c>
      <c r="F247">
        <v>0</v>
      </c>
      <c r="H247">
        <v>22.3</v>
      </c>
      <c r="I247" t="s">
        <v>4705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4706</v>
      </c>
      <c r="C249" t="s">
        <v>4706</v>
      </c>
      <c r="D249" t="s">
        <v>1385</v>
      </c>
      <c r="E249" t="s">
        <v>4707</v>
      </c>
      <c r="F249">
        <v>0</v>
      </c>
      <c r="H249">
        <v>449.4</v>
      </c>
      <c r="I249" t="s">
        <v>4708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4709</v>
      </c>
      <c r="C259" t="s">
        <v>4709</v>
      </c>
      <c r="D259" t="s">
        <v>4281</v>
      </c>
      <c r="E259" t="s">
        <v>4710</v>
      </c>
      <c r="F259">
        <v>0</v>
      </c>
      <c r="H259">
        <v>57</v>
      </c>
      <c r="I259" t="s">
        <v>4711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4712</v>
      </c>
      <c r="C260" t="s">
        <v>4712</v>
      </c>
      <c r="D260" t="s">
        <v>4117</v>
      </c>
      <c r="E260" t="s">
        <v>4713</v>
      </c>
      <c r="F260">
        <v>0</v>
      </c>
      <c r="H260">
        <v>10.4</v>
      </c>
      <c r="I260" t="s">
        <v>4714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4715</v>
      </c>
      <c r="C262" t="s">
        <v>4715</v>
      </c>
      <c r="D262" t="s">
        <v>4282</v>
      </c>
      <c r="F262">
        <v>0</v>
      </c>
      <c r="H262">
        <v>272</v>
      </c>
      <c r="I262" t="s">
        <v>4716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4717</v>
      </c>
      <c r="C264" t="s">
        <v>4717</v>
      </c>
      <c r="D264" t="s">
        <v>4283</v>
      </c>
      <c r="F264">
        <v>0</v>
      </c>
      <c r="H264">
        <v>387</v>
      </c>
      <c r="I264" t="s">
        <v>4718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4719</v>
      </c>
      <c r="C265" t="s">
        <v>4719</v>
      </c>
      <c r="D265" t="s">
        <v>4065</v>
      </c>
      <c r="E265" t="s">
        <v>4720</v>
      </c>
      <c r="F265">
        <v>0</v>
      </c>
      <c r="H265">
        <v>1396.8</v>
      </c>
      <c r="I265" t="s">
        <v>4721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4722</v>
      </c>
      <c r="C266" t="s">
        <v>4722</v>
      </c>
      <c r="D266" t="s">
        <v>4118</v>
      </c>
      <c r="E266" t="s">
        <v>4723</v>
      </c>
      <c r="F266">
        <v>0</v>
      </c>
      <c r="H266">
        <v>25.9</v>
      </c>
      <c r="I266" t="s">
        <v>4724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4725</v>
      </c>
      <c r="C268" t="s">
        <v>4725</v>
      </c>
      <c r="D268" t="s">
        <v>4284</v>
      </c>
      <c r="E268" t="s">
        <v>4726</v>
      </c>
      <c r="F268">
        <v>0</v>
      </c>
      <c r="H268">
        <v>12.7</v>
      </c>
      <c r="I268" t="s">
        <v>4727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4728</v>
      </c>
      <c r="C269" t="s">
        <v>4728</v>
      </c>
      <c r="D269" t="s">
        <v>4285</v>
      </c>
      <c r="E269" t="s">
        <v>4729</v>
      </c>
      <c r="F269">
        <v>0</v>
      </c>
      <c r="H269">
        <v>31.9</v>
      </c>
      <c r="I269" t="s">
        <v>4730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4731</v>
      </c>
      <c r="C275" t="s">
        <v>4731</v>
      </c>
      <c r="D275" t="s">
        <v>4286</v>
      </c>
      <c r="E275" t="s">
        <v>4732</v>
      </c>
      <c r="F275">
        <v>0</v>
      </c>
      <c r="H275">
        <v>201.7</v>
      </c>
      <c r="I275" t="s">
        <v>4733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4734</v>
      </c>
      <c r="C276" t="s">
        <v>4734</v>
      </c>
      <c r="D276" t="s">
        <v>4287</v>
      </c>
      <c r="E276" t="s">
        <v>4735</v>
      </c>
      <c r="F276">
        <v>0</v>
      </c>
      <c r="H276">
        <v>187.8</v>
      </c>
      <c r="I276" t="s">
        <v>4736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4737</v>
      </c>
      <c r="C277" t="s">
        <v>4737</v>
      </c>
      <c r="D277" t="s">
        <v>4288</v>
      </c>
      <c r="E277" t="s">
        <v>4738</v>
      </c>
      <c r="F277">
        <v>0</v>
      </c>
      <c r="H277">
        <v>239.1</v>
      </c>
      <c r="I277" t="s">
        <v>4739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4740</v>
      </c>
      <c r="C279" t="s">
        <v>4740</v>
      </c>
      <c r="D279" t="s">
        <v>1402</v>
      </c>
      <c r="F279">
        <v>0</v>
      </c>
      <c r="H279">
        <v>5.7</v>
      </c>
      <c r="I279" t="s">
        <v>4741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4742</v>
      </c>
      <c r="C284" t="s">
        <v>4742</v>
      </c>
      <c r="D284" t="s">
        <v>1406</v>
      </c>
      <c r="F284">
        <v>0</v>
      </c>
      <c r="H284">
        <v>31.5</v>
      </c>
      <c r="I284" t="s">
        <v>4743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4744</v>
      </c>
      <c r="C290" t="s">
        <v>4744</v>
      </c>
      <c r="D290" t="s">
        <v>1411</v>
      </c>
      <c r="F290">
        <v>0</v>
      </c>
      <c r="H290">
        <v>7.4</v>
      </c>
      <c r="I290" t="s">
        <v>4745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4746</v>
      </c>
      <c r="C292" t="s">
        <v>4746</v>
      </c>
      <c r="D292" t="s">
        <v>4289</v>
      </c>
      <c r="E292" t="s">
        <v>4747</v>
      </c>
      <c r="F292">
        <v>0</v>
      </c>
      <c r="H292">
        <v>7.2</v>
      </c>
      <c r="I292" t="s">
        <v>4748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4749</v>
      </c>
      <c r="C293" t="s">
        <v>4749</v>
      </c>
      <c r="D293" t="s">
        <v>4119</v>
      </c>
      <c r="E293" t="s">
        <v>4750</v>
      </c>
      <c r="F293">
        <v>0</v>
      </c>
      <c r="H293">
        <v>7.7</v>
      </c>
      <c r="I293" t="s">
        <v>4751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4752</v>
      </c>
      <c r="C294" t="s">
        <v>4752</v>
      </c>
      <c r="D294" t="s">
        <v>4290</v>
      </c>
      <c r="E294" t="s">
        <v>4753</v>
      </c>
      <c r="F294">
        <v>0</v>
      </c>
      <c r="H294">
        <v>18174</v>
      </c>
      <c r="I294" t="s">
        <v>4754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4755</v>
      </c>
      <c r="C295" t="s">
        <v>4755</v>
      </c>
      <c r="D295" t="s">
        <v>4120</v>
      </c>
      <c r="E295" t="s">
        <v>4756</v>
      </c>
      <c r="F295">
        <v>0</v>
      </c>
      <c r="H295">
        <v>74.5</v>
      </c>
      <c r="I295" t="s">
        <v>4757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4758</v>
      </c>
      <c r="C301" t="s">
        <v>4758</v>
      </c>
      <c r="D301" t="s">
        <v>4121</v>
      </c>
      <c r="E301" t="s">
        <v>4759</v>
      </c>
      <c r="F301">
        <v>0</v>
      </c>
      <c r="H301">
        <v>14.4</v>
      </c>
      <c r="I301" t="s">
        <v>4760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4761</v>
      </c>
      <c r="C302" t="s">
        <v>4761</v>
      </c>
      <c r="D302" t="s">
        <v>4122</v>
      </c>
      <c r="E302" t="s">
        <v>4762</v>
      </c>
      <c r="F302">
        <v>0</v>
      </c>
      <c r="H302">
        <v>165.8</v>
      </c>
      <c r="I302" t="s">
        <v>4763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4764</v>
      </c>
      <c r="C304" t="s">
        <v>4764</v>
      </c>
      <c r="D304" t="s">
        <v>476</v>
      </c>
      <c r="F304">
        <v>0</v>
      </c>
      <c r="H304">
        <v>369.1</v>
      </c>
      <c r="I304" t="s">
        <v>4765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4766</v>
      </c>
      <c r="C313" t="s">
        <v>4766</v>
      </c>
      <c r="D313" t="s">
        <v>4291</v>
      </c>
      <c r="E313" t="s">
        <v>4767</v>
      </c>
      <c r="F313">
        <v>0</v>
      </c>
      <c r="H313">
        <v>44.2</v>
      </c>
      <c r="I313" t="s">
        <v>4768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4769</v>
      </c>
      <c r="C322" t="s">
        <v>4769</v>
      </c>
      <c r="D322" t="s">
        <v>1427</v>
      </c>
      <c r="F322">
        <v>0</v>
      </c>
      <c r="H322">
        <v>2297.9</v>
      </c>
      <c r="I322" t="s">
        <v>4770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4771</v>
      </c>
      <c r="C325" t="s">
        <v>4771</v>
      </c>
      <c r="D325" t="s">
        <v>4123</v>
      </c>
      <c r="E325" t="s">
        <v>4772</v>
      </c>
      <c r="F325">
        <v>0</v>
      </c>
      <c r="H325">
        <v>1193</v>
      </c>
      <c r="I325" t="s">
        <v>4773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4774</v>
      </c>
      <c r="C326" t="s">
        <v>4774</v>
      </c>
      <c r="D326" t="s">
        <v>4124</v>
      </c>
      <c r="E326" t="s">
        <v>4775</v>
      </c>
      <c r="F326">
        <v>0</v>
      </c>
      <c r="H326">
        <v>1520</v>
      </c>
      <c r="I326" t="s">
        <v>4776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4777</v>
      </c>
      <c r="C331" t="s">
        <v>4777</v>
      </c>
      <c r="D331" t="s">
        <v>4292</v>
      </c>
      <c r="E331" t="s">
        <v>4778</v>
      </c>
      <c r="F331">
        <v>0</v>
      </c>
      <c r="H331">
        <v>966</v>
      </c>
      <c r="I331" t="s">
        <v>4779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4780</v>
      </c>
      <c r="C336" t="s">
        <v>4780</v>
      </c>
      <c r="D336" t="s">
        <v>4293</v>
      </c>
      <c r="E336" t="s">
        <v>4781</v>
      </c>
      <c r="F336">
        <v>0</v>
      </c>
      <c r="H336">
        <v>389</v>
      </c>
      <c r="I336" t="s">
        <v>4782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4783</v>
      </c>
      <c r="C337" t="s">
        <v>4783</v>
      </c>
      <c r="D337" t="s">
        <v>4125</v>
      </c>
      <c r="E337" t="s">
        <v>4784</v>
      </c>
      <c r="F337">
        <v>0</v>
      </c>
      <c r="H337">
        <v>12.6</v>
      </c>
      <c r="I337" t="s">
        <v>4785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4786</v>
      </c>
      <c r="C338" t="s">
        <v>4786</v>
      </c>
      <c r="D338" t="s">
        <v>4126</v>
      </c>
      <c r="F338">
        <v>0</v>
      </c>
      <c r="H338">
        <v>12.6</v>
      </c>
      <c r="I338" t="s">
        <v>4787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4788</v>
      </c>
      <c r="C347" t="s">
        <v>4788</v>
      </c>
      <c r="D347" t="s">
        <v>1443</v>
      </c>
      <c r="E347" t="s">
        <v>4789</v>
      </c>
      <c r="F347">
        <v>0</v>
      </c>
      <c r="H347">
        <v>3100.9</v>
      </c>
      <c r="I347" t="s">
        <v>4790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4791</v>
      </c>
      <c r="C349" t="s">
        <v>4791</v>
      </c>
      <c r="D349" t="s">
        <v>4294</v>
      </c>
      <c r="E349" t="s">
        <v>4792</v>
      </c>
      <c r="F349">
        <v>0</v>
      </c>
      <c r="H349">
        <v>5.9</v>
      </c>
      <c r="I349" t="s">
        <v>4793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4794</v>
      </c>
      <c r="C356" t="s">
        <v>4794</v>
      </c>
      <c r="D356" t="s">
        <v>4295</v>
      </c>
      <c r="E356" t="s">
        <v>4795</v>
      </c>
      <c r="F356">
        <v>0</v>
      </c>
      <c r="H356">
        <v>21</v>
      </c>
      <c r="I356" t="s">
        <v>4796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4797</v>
      </c>
      <c r="C360" t="s">
        <v>4797</v>
      </c>
      <c r="D360" t="s">
        <v>4127</v>
      </c>
      <c r="E360" t="s">
        <v>4798</v>
      </c>
      <c r="F360">
        <v>0</v>
      </c>
      <c r="H360">
        <v>100</v>
      </c>
      <c r="I360" t="s">
        <v>4799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4800</v>
      </c>
      <c r="C364" t="s">
        <v>4800</v>
      </c>
      <c r="D364" t="s">
        <v>4128</v>
      </c>
      <c r="E364" t="s">
        <v>4801</v>
      </c>
      <c r="F364">
        <v>0</v>
      </c>
      <c r="H364">
        <v>64.400000000000006</v>
      </c>
      <c r="I364" t="s">
        <v>4802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4803</v>
      </c>
      <c r="C369" t="s">
        <v>4803</v>
      </c>
      <c r="D369" t="s">
        <v>4296</v>
      </c>
      <c r="E369" t="s">
        <v>4804</v>
      </c>
      <c r="F369">
        <v>0</v>
      </c>
      <c r="H369">
        <v>0</v>
      </c>
      <c r="I369" t="s">
        <v>4805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4806</v>
      </c>
      <c r="C370" t="s">
        <v>4806</v>
      </c>
      <c r="D370" t="s">
        <v>4297</v>
      </c>
      <c r="E370" t="s">
        <v>4807</v>
      </c>
      <c r="F370">
        <v>0</v>
      </c>
      <c r="H370">
        <v>346</v>
      </c>
      <c r="I370" t="s">
        <v>4808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4809</v>
      </c>
      <c r="C372" t="s">
        <v>4809</v>
      </c>
      <c r="D372" t="s">
        <v>4298</v>
      </c>
      <c r="E372" t="s">
        <v>4810</v>
      </c>
      <c r="F372">
        <v>0</v>
      </c>
      <c r="H372">
        <v>446</v>
      </c>
      <c r="I372" t="s">
        <v>4811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4812</v>
      </c>
      <c r="C381" t="s">
        <v>4812</v>
      </c>
      <c r="D381" t="s">
        <v>4129</v>
      </c>
      <c r="E381" t="s">
        <v>4813</v>
      </c>
      <c r="F381">
        <v>0</v>
      </c>
      <c r="H381">
        <v>301.5</v>
      </c>
      <c r="I381" t="s">
        <v>4814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4815</v>
      </c>
      <c r="C382" t="s">
        <v>4815</v>
      </c>
      <c r="D382" t="s">
        <v>4299</v>
      </c>
      <c r="E382" t="s">
        <v>4816</v>
      </c>
      <c r="F382">
        <v>0</v>
      </c>
      <c r="H382">
        <v>6.2</v>
      </c>
      <c r="I382" t="s">
        <v>4817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4818</v>
      </c>
      <c r="C383" t="s">
        <v>4818</v>
      </c>
      <c r="D383" t="s">
        <v>4300</v>
      </c>
      <c r="E383" t="s">
        <v>4819</v>
      </c>
      <c r="F383">
        <v>0</v>
      </c>
      <c r="H383">
        <v>9.6999999999999993</v>
      </c>
      <c r="I383" t="s">
        <v>4820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4821</v>
      </c>
      <c r="C384" t="s">
        <v>4821</v>
      </c>
      <c r="D384" t="s">
        <v>4130</v>
      </c>
      <c r="E384" t="s">
        <v>4822</v>
      </c>
      <c r="F384">
        <v>0</v>
      </c>
      <c r="H384">
        <v>82</v>
      </c>
      <c r="I384" t="s">
        <v>4823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4824</v>
      </c>
      <c r="C387" t="s">
        <v>4824</v>
      </c>
      <c r="D387" t="s">
        <v>4301</v>
      </c>
      <c r="E387" t="s">
        <v>4825</v>
      </c>
      <c r="F387">
        <v>0</v>
      </c>
      <c r="H387">
        <v>651.29999999999995</v>
      </c>
      <c r="I387" t="s">
        <v>4826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4827</v>
      </c>
      <c r="C392" t="s">
        <v>4827</v>
      </c>
      <c r="D392" t="s">
        <v>4131</v>
      </c>
      <c r="E392" t="s">
        <v>4828</v>
      </c>
      <c r="F392">
        <v>0</v>
      </c>
      <c r="H392">
        <v>5.3</v>
      </c>
      <c r="I392" t="s">
        <v>4829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4830</v>
      </c>
      <c r="C393" t="s">
        <v>4830</v>
      </c>
      <c r="D393" t="s">
        <v>4132</v>
      </c>
      <c r="E393" t="s">
        <v>4831</v>
      </c>
      <c r="F393">
        <v>0</v>
      </c>
      <c r="H393">
        <v>10.7</v>
      </c>
      <c r="I393" t="s">
        <v>4832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4833</v>
      </c>
      <c r="C397" t="s">
        <v>4833</v>
      </c>
      <c r="D397" t="s">
        <v>4133</v>
      </c>
      <c r="E397" t="s">
        <v>4834</v>
      </c>
      <c r="F397">
        <v>0</v>
      </c>
      <c r="H397">
        <v>202.3</v>
      </c>
      <c r="I397" t="s">
        <v>4835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4836</v>
      </c>
      <c r="C399" t="s">
        <v>4836</v>
      </c>
      <c r="D399" t="s">
        <v>4302</v>
      </c>
      <c r="E399" t="s">
        <v>4837</v>
      </c>
      <c r="F399">
        <v>0</v>
      </c>
      <c r="H399">
        <v>5.9</v>
      </c>
      <c r="I399" t="s">
        <v>4838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4839</v>
      </c>
      <c r="C400" t="s">
        <v>4839</v>
      </c>
      <c r="D400" t="s">
        <v>4134</v>
      </c>
      <c r="E400" t="s">
        <v>4840</v>
      </c>
      <c r="F400">
        <v>0</v>
      </c>
      <c r="H400">
        <v>8.6999999999999993</v>
      </c>
      <c r="I400" t="s">
        <v>4841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4842</v>
      </c>
      <c r="C401" t="s">
        <v>4842</v>
      </c>
      <c r="D401" t="s">
        <v>4135</v>
      </c>
      <c r="E401" t="s">
        <v>4843</v>
      </c>
      <c r="F401">
        <v>0</v>
      </c>
      <c r="H401">
        <v>76.599999999999994</v>
      </c>
      <c r="I401" t="s">
        <v>4844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4845</v>
      </c>
      <c r="C405" t="s">
        <v>4845</v>
      </c>
      <c r="D405" t="s">
        <v>4303</v>
      </c>
      <c r="E405" t="s">
        <v>4846</v>
      </c>
      <c r="F405">
        <v>0</v>
      </c>
      <c r="H405">
        <v>77.5</v>
      </c>
      <c r="I405" t="s">
        <v>4847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4848</v>
      </c>
      <c r="C413" t="s">
        <v>4848</v>
      </c>
      <c r="D413" t="s">
        <v>4304</v>
      </c>
      <c r="E413" t="s">
        <v>4849</v>
      </c>
      <c r="F413">
        <v>0</v>
      </c>
      <c r="H413">
        <v>1668</v>
      </c>
      <c r="I413" t="s">
        <v>4850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4851</v>
      </c>
      <c r="C415" t="s">
        <v>4851</v>
      </c>
      <c r="D415" t="s">
        <v>4136</v>
      </c>
      <c r="E415" t="s">
        <v>4852</v>
      </c>
      <c r="F415">
        <v>0</v>
      </c>
      <c r="H415">
        <v>18</v>
      </c>
      <c r="I415" t="s">
        <v>4853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4854</v>
      </c>
      <c r="C419" t="s">
        <v>4854</v>
      </c>
      <c r="D419" t="s">
        <v>4305</v>
      </c>
      <c r="E419" t="s">
        <v>4855</v>
      </c>
      <c r="F419">
        <v>0</v>
      </c>
      <c r="H419">
        <v>94.3</v>
      </c>
      <c r="I419" t="s">
        <v>4856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4857</v>
      </c>
      <c r="C420" t="s">
        <v>4857</v>
      </c>
      <c r="D420" t="s">
        <v>4306</v>
      </c>
      <c r="E420" t="s">
        <v>4858</v>
      </c>
      <c r="F420">
        <v>0</v>
      </c>
      <c r="H420">
        <v>141</v>
      </c>
      <c r="I420" t="s">
        <v>4859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4860</v>
      </c>
      <c r="C425" t="s">
        <v>4860</v>
      </c>
      <c r="D425" t="s">
        <v>4307</v>
      </c>
      <c r="F425">
        <v>0</v>
      </c>
      <c r="H425">
        <v>4446</v>
      </c>
      <c r="I425" t="s">
        <v>4861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4862</v>
      </c>
      <c r="C426" t="s">
        <v>4862</v>
      </c>
      <c r="D426" t="s">
        <v>4308</v>
      </c>
      <c r="E426" t="s">
        <v>4863</v>
      </c>
      <c r="F426">
        <v>0</v>
      </c>
      <c r="H426">
        <v>5.9</v>
      </c>
      <c r="I426" t="s">
        <v>4864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4865</v>
      </c>
      <c r="C427" t="s">
        <v>4865</v>
      </c>
      <c r="D427" t="s">
        <v>4309</v>
      </c>
      <c r="F427">
        <v>0</v>
      </c>
      <c r="H427">
        <v>9.3000000000000007</v>
      </c>
      <c r="I427" t="s">
        <v>4866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4867</v>
      </c>
      <c r="C430" t="s">
        <v>4867</v>
      </c>
      <c r="D430" t="s">
        <v>4310</v>
      </c>
      <c r="E430" t="s">
        <v>4868</v>
      </c>
      <c r="F430">
        <v>0</v>
      </c>
      <c r="H430">
        <v>0</v>
      </c>
      <c r="I430" t="s">
        <v>4869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4870</v>
      </c>
      <c r="C431" t="s">
        <v>4870</v>
      </c>
      <c r="D431" t="s">
        <v>4311</v>
      </c>
      <c r="E431" t="s">
        <v>4871</v>
      </c>
      <c r="F431">
        <v>0</v>
      </c>
      <c r="H431">
        <v>0</v>
      </c>
      <c r="I431" t="s">
        <v>4872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4873</v>
      </c>
      <c r="C433" t="s">
        <v>4873</v>
      </c>
      <c r="D433" t="s">
        <v>4137</v>
      </c>
      <c r="E433" t="s">
        <v>4874</v>
      </c>
      <c r="F433">
        <v>0</v>
      </c>
      <c r="H433">
        <v>29.8</v>
      </c>
      <c r="I433" t="s">
        <v>4875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4876</v>
      </c>
      <c r="C442" t="s">
        <v>4876</v>
      </c>
      <c r="D442" t="s">
        <v>4312</v>
      </c>
      <c r="E442" t="s">
        <v>4877</v>
      </c>
      <c r="F442">
        <v>0</v>
      </c>
      <c r="H442">
        <v>5.9</v>
      </c>
      <c r="I442" t="s">
        <v>4878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4879</v>
      </c>
      <c r="C443" t="s">
        <v>4879</v>
      </c>
      <c r="D443" t="s">
        <v>4313</v>
      </c>
      <c r="E443" t="s">
        <v>4880</v>
      </c>
      <c r="F443">
        <v>0</v>
      </c>
      <c r="H443">
        <v>5.9</v>
      </c>
      <c r="I443" t="s">
        <v>4881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4882</v>
      </c>
      <c r="C447" t="s">
        <v>4882</v>
      </c>
      <c r="D447" t="s">
        <v>4314</v>
      </c>
      <c r="E447" t="s">
        <v>4883</v>
      </c>
      <c r="F447">
        <v>0</v>
      </c>
      <c r="H447">
        <v>0.55000000000000004</v>
      </c>
      <c r="I447" t="s">
        <v>4884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4885</v>
      </c>
      <c r="C452" t="s">
        <v>4885</v>
      </c>
      <c r="D452" t="s">
        <v>4138</v>
      </c>
      <c r="E452" t="s">
        <v>4886</v>
      </c>
      <c r="F452">
        <v>0</v>
      </c>
      <c r="H452">
        <v>8.1999999999999993</v>
      </c>
      <c r="I452" t="s">
        <v>4887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4888</v>
      </c>
      <c r="C453" t="s">
        <v>4888</v>
      </c>
      <c r="D453" t="s">
        <v>4139</v>
      </c>
      <c r="E453" t="s">
        <v>4889</v>
      </c>
      <c r="F453">
        <v>0</v>
      </c>
      <c r="H453">
        <v>10.4</v>
      </c>
      <c r="I453" t="s">
        <v>4890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4891</v>
      </c>
      <c r="C454" t="s">
        <v>4891</v>
      </c>
      <c r="D454" t="s">
        <v>4140</v>
      </c>
      <c r="E454" t="s">
        <v>4892</v>
      </c>
      <c r="F454">
        <v>0</v>
      </c>
      <c r="H454">
        <v>11.7</v>
      </c>
      <c r="I454" t="s">
        <v>4893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4894</v>
      </c>
      <c r="C456" t="s">
        <v>4894</v>
      </c>
      <c r="D456" t="s">
        <v>4315</v>
      </c>
      <c r="E456" t="s">
        <v>4895</v>
      </c>
      <c r="F456">
        <v>0</v>
      </c>
      <c r="H456">
        <v>5.9</v>
      </c>
      <c r="I456" t="s">
        <v>4896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4897</v>
      </c>
      <c r="C458" t="s">
        <v>4897</v>
      </c>
      <c r="D458" t="s">
        <v>4316</v>
      </c>
      <c r="E458" t="s">
        <v>4898</v>
      </c>
      <c r="F458">
        <v>0</v>
      </c>
      <c r="H458">
        <v>6.1</v>
      </c>
      <c r="I458" t="s">
        <v>4899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4900</v>
      </c>
      <c r="C459" t="s">
        <v>4900</v>
      </c>
      <c r="D459" t="s">
        <v>4317</v>
      </c>
      <c r="E459" t="s">
        <v>4901</v>
      </c>
      <c r="F459">
        <v>0</v>
      </c>
      <c r="H459">
        <v>15.9</v>
      </c>
      <c r="I459" t="s">
        <v>4902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4903</v>
      </c>
      <c r="C460" t="s">
        <v>4903</v>
      </c>
      <c r="D460" t="s">
        <v>4318</v>
      </c>
      <c r="E460" t="s">
        <v>4904</v>
      </c>
      <c r="F460">
        <v>0</v>
      </c>
      <c r="H460">
        <v>40.299999999999997</v>
      </c>
      <c r="I460" t="s">
        <v>4905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4906</v>
      </c>
      <c r="C471" t="s">
        <v>4906</v>
      </c>
      <c r="D471" t="s">
        <v>4319</v>
      </c>
      <c r="E471" t="s">
        <v>4907</v>
      </c>
      <c r="F471">
        <v>0</v>
      </c>
      <c r="H471">
        <v>22.3</v>
      </c>
      <c r="I471" t="s">
        <v>4908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4909</v>
      </c>
      <c r="C475" t="s">
        <v>4909</v>
      </c>
      <c r="D475" t="s">
        <v>4320</v>
      </c>
      <c r="E475" t="s">
        <v>4910</v>
      </c>
      <c r="F475">
        <v>0</v>
      </c>
      <c r="H475">
        <v>9.6</v>
      </c>
      <c r="I475" t="s">
        <v>4911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4912</v>
      </c>
      <c r="C478" t="s">
        <v>4912</v>
      </c>
      <c r="D478" t="s">
        <v>4321</v>
      </c>
      <c r="E478" t="s">
        <v>4913</v>
      </c>
      <c r="F478">
        <v>0</v>
      </c>
      <c r="H478">
        <v>18.399999999999999</v>
      </c>
      <c r="I478" t="s">
        <v>4914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4915</v>
      </c>
      <c r="C479" t="s">
        <v>4915</v>
      </c>
      <c r="D479" t="s">
        <v>4322</v>
      </c>
      <c r="E479" t="s">
        <v>4916</v>
      </c>
      <c r="F479">
        <v>0</v>
      </c>
      <c r="H479">
        <v>15.2</v>
      </c>
      <c r="I479" t="s">
        <v>4917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4918</v>
      </c>
      <c r="C485" t="s">
        <v>4918</v>
      </c>
      <c r="D485" t="s">
        <v>4323</v>
      </c>
      <c r="E485" t="s">
        <v>4919</v>
      </c>
      <c r="F485">
        <v>0</v>
      </c>
      <c r="H485">
        <v>18</v>
      </c>
      <c r="I485" t="s">
        <v>4920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4921</v>
      </c>
      <c r="C488" t="s">
        <v>4921</v>
      </c>
      <c r="D488" t="s">
        <v>4324</v>
      </c>
      <c r="E488" t="s">
        <v>4922</v>
      </c>
      <c r="F488">
        <v>0</v>
      </c>
      <c r="H488">
        <v>10.8</v>
      </c>
      <c r="I488" t="s">
        <v>4923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4924</v>
      </c>
      <c r="C490" t="s">
        <v>4924</v>
      </c>
      <c r="D490" t="s">
        <v>4325</v>
      </c>
      <c r="E490" t="s">
        <v>4925</v>
      </c>
      <c r="F490">
        <v>0</v>
      </c>
      <c r="H490">
        <v>297.5</v>
      </c>
      <c r="I490" t="s">
        <v>4926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4927</v>
      </c>
      <c r="C501" t="s">
        <v>4927</v>
      </c>
      <c r="D501" t="s">
        <v>4141</v>
      </c>
      <c r="E501" t="s">
        <v>4928</v>
      </c>
      <c r="F501">
        <v>0</v>
      </c>
      <c r="H501">
        <v>172.6</v>
      </c>
      <c r="I501" t="s">
        <v>4929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4219</v>
      </c>
      <c r="C504" t="s">
        <v>4219</v>
      </c>
      <c r="D504" t="s">
        <v>668</v>
      </c>
      <c r="E504" t="s">
        <v>4220</v>
      </c>
      <c r="F504">
        <v>0</v>
      </c>
      <c r="H504">
        <v>11.3</v>
      </c>
      <c r="I504" t="s">
        <v>4221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4930</v>
      </c>
      <c r="C505" t="s">
        <v>4930</v>
      </c>
      <c r="D505" t="s">
        <v>4142</v>
      </c>
      <c r="E505" t="s">
        <v>4931</v>
      </c>
      <c r="F505">
        <v>0</v>
      </c>
      <c r="H505">
        <v>7.9</v>
      </c>
      <c r="I505" t="s">
        <v>4932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4933</v>
      </c>
      <c r="C507" t="s">
        <v>4933</v>
      </c>
      <c r="D507" t="s">
        <v>4143</v>
      </c>
      <c r="E507" t="s">
        <v>4934</v>
      </c>
      <c r="F507">
        <v>0</v>
      </c>
      <c r="H507">
        <v>9.5</v>
      </c>
      <c r="I507" t="s">
        <v>4935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4936</v>
      </c>
      <c r="C508" t="s">
        <v>4936</v>
      </c>
      <c r="D508" t="s">
        <v>4326</v>
      </c>
      <c r="E508" t="s">
        <v>4937</v>
      </c>
      <c r="F508">
        <v>0</v>
      </c>
      <c r="H508">
        <v>10.4</v>
      </c>
      <c r="I508" t="s">
        <v>4938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4939</v>
      </c>
      <c r="C510" t="s">
        <v>4939</v>
      </c>
      <c r="D510" t="s">
        <v>4327</v>
      </c>
      <c r="E510" t="s">
        <v>4940</v>
      </c>
      <c r="F510">
        <v>0</v>
      </c>
      <c r="H510">
        <v>6.5</v>
      </c>
      <c r="I510" t="s">
        <v>4941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4942</v>
      </c>
      <c r="C514" t="s">
        <v>4942</v>
      </c>
      <c r="D514" t="s">
        <v>4144</v>
      </c>
      <c r="E514" t="s">
        <v>4943</v>
      </c>
      <c r="F514">
        <v>0</v>
      </c>
      <c r="H514">
        <v>572.5</v>
      </c>
      <c r="I514" t="s">
        <v>4944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4945</v>
      </c>
      <c r="C518" t="s">
        <v>4945</v>
      </c>
      <c r="D518" t="s">
        <v>4145</v>
      </c>
      <c r="E518" t="s">
        <v>4946</v>
      </c>
      <c r="F518">
        <v>0</v>
      </c>
      <c r="H518">
        <v>9.5</v>
      </c>
      <c r="I518" t="s">
        <v>4947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4948</v>
      </c>
      <c r="C519" t="s">
        <v>4948</v>
      </c>
      <c r="D519" t="s">
        <v>4146</v>
      </c>
      <c r="E519" t="s">
        <v>4949</v>
      </c>
      <c r="F519">
        <v>0</v>
      </c>
      <c r="H519">
        <v>9.5</v>
      </c>
      <c r="I519" t="s">
        <v>4950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4951</v>
      </c>
      <c r="C520" t="s">
        <v>4951</v>
      </c>
      <c r="D520" t="s">
        <v>4147</v>
      </c>
      <c r="F520">
        <v>0</v>
      </c>
      <c r="H520">
        <v>13.9</v>
      </c>
      <c r="I520" t="s">
        <v>4952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4953</v>
      </c>
      <c r="C523" t="s">
        <v>4953</v>
      </c>
      <c r="D523" t="s">
        <v>4328</v>
      </c>
      <c r="E523" t="s">
        <v>4954</v>
      </c>
      <c r="F523">
        <v>0</v>
      </c>
      <c r="H523">
        <v>10.4</v>
      </c>
      <c r="I523" t="s">
        <v>4955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4956</v>
      </c>
      <c r="C525" t="s">
        <v>4956</v>
      </c>
      <c r="D525" t="s">
        <v>1547</v>
      </c>
      <c r="E525" t="s">
        <v>4957</v>
      </c>
      <c r="F525">
        <v>0</v>
      </c>
      <c r="H525">
        <v>14.6</v>
      </c>
      <c r="I525" t="s">
        <v>4958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4959</v>
      </c>
      <c r="C527" t="s">
        <v>4959</v>
      </c>
      <c r="D527" t="s">
        <v>4329</v>
      </c>
      <c r="E527" t="s">
        <v>4960</v>
      </c>
      <c r="F527">
        <v>0</v>
      </c>
      <c r="H527">
        <v>27.7</v>
      </c>
      <c r="I527" t="s">
        <v>4961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4962</v>
      </c>
      <c r="C529" t="s">
        <v>4962</v>
      </c>
      <c r="D529" t="s">
        <v>4330</v>
      </c>
      <c r="E529" t="s">
        <v>4963</v>
      </c>
      <c r="F529">
        <v>0</v>
      </c>
      <c r="H529">
        <v>236</v>
      </c>
      <c r="I529" t="s">
        <v>4964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4965</v>
      </c>
      <c r="C531" t="s">
        <v>4965</v>
      </c>
      <c r="D531" t="s">
        <v>4331</v>
      </c>
      <c r="E531" t="s">
        <v>4966</v>
      </c>
      <c r="F531">
        <v>0</v>
      </c>
      <c r="H531">
        <v>21.2</v>
      </c>
      <c r="I531" t="s">
        <v>4967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4968</v>
      </c>
      <c r="C533" t="s">
        <v>4968</v>
      </c>
      <c r="D533" t="s">
        <v>4332</v>
      </c>
      <c r="E533" t="s">
        <v>4969</v>
      </c>
      <c r="F533">
        <v>0</v>
      </c>
      <c r="H533">
        <v>29.1</v>
      </c>
      <c r="I533" t="s">
        <v>4970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4971</v>
      </c>
      <c r="C534" t="s">
        <v>4971</v>
      </c>
      <c r="D534" t="s">
        <v>4333</v>
      </c>
      <c r="E534" t="s">
        <v>4972</v>
      </c>
      <c r="F534">
        <v>0</v>
      </c>
      <c r="H534">
        <v>29.1</v>
      </c>
      <c r="I534" t="s">
        <v>4973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4974</v>
      </c>
      <c r="C535" t="s">
        <v>4974</v>
      </c>
      <c r="D535" t="s">
        <v>4334</v>
      </c>
      <c r="E535" t="s">
        <v>4975</v>
      </c>
      <c r="F535">
        <v>0</v>
      </c>
      <c r="H535">
        <v>43.4</v>
      </c>
      <c r="I535" t="s">
        <v>4976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4977</v>
      </c>
      <c r="C536" t="s">
        <v>4977</v>
      </c>
      <c r="D536" t="s">
        <v>4335</v>
      </c>
      <c r="E536" t="s">
        <v>4978</v>
      </c>
      <c r="F536">
        <v>0</v>
      </c>
      <c r="H536">
        <v>43.4</v>
      </c>
      <c r="I536" t="s">
        <v>4979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4980</v>
      </c>
      <c r="C537" t="s">
        <v>4980</v>
      </c>
      <c r="D537" t="s">
        <v>4336</v>
      </c>
      <c r="E537" t="s">
        <v>4981</v>
      </c>
      <c r="F537">
        <v>0</v>
      </c>
      <c r="H537">
        <v>50.8</v>
      </c>
      <c r="I537" t="s">
        <v>4982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4983</v>
      </c>
      <c r="C538" t="s">
        <v>4983</v>
      </c>
      <c r="D538" t="s">
        <v>4337</v>
      </c>
      <c r="E538" t="s">
        <v>4984</v>
      </c>
      <c r="F538">
        <v>0</v>
      </c>
      <c r="H538">
        <v>73.099999999999994</v>
      </c>
      <c r="I538" t="s">
        <v>4985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4986</v>
      </c>
      <c r="C539" t="s">
        <v>4986</v>
      </c>
      <c r="D539" t="s">
        <v>4338</v>
      </c>
      <c r="E539" t="s">
        <v>4987</v>
      </c>
      <c r="F539">
        <v>0</v>
      </c>
      <c r="H539">
        <v>73.099999999999994</v>
      </c>
      <c r="I539" t="s">
        <v>4988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4989</v>
      </c>
      <c r="C545" t="s">
        <v>4989</v>
      </c>
      <c r="D545" t="s">
        <v>4339</v>
      </c>
      <c r="E545" t="s">
        <v>4990</v>
      </c>
      <c r="F545">
        <v>0</v>
      </c>
      <c r="H545">
        <v>45.1</v>
      </c>
      <c r="I545" t="s">
        <v>4991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4992</v>
      </c>
      <c r="C549" t="s">
        <v>4992</v>
      </c>
      <c r="D549" t="s">
        <v>4340</v>
      </c>
      <c r="E549" t="s">
        <v>4993</v>
      </c>
      <c r="F549">
        <v>0</v>
      </c>
      <c r="H549">
        <v>75.599999999999994</v>
      </c>
      <c r="I549" t="s">
        <v>4994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4995</v>
      </c>
      <c r="C553" t="s">
        <v>4995</v>
      </c>
      <c r="D553" t="s">
        <v>4148</v>
      </c>
      <c r="E553" t="s">
        <v>4996</v>
      </c>
      <c r="F553">
        <v>0</v>
      </c>
      <c r="H553">
        <v>29.4</v>
      </c>
      <c r="I553" t="s">
        <v>4997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4998</v>
      </c>
      <c r="C555" t="s">
        <v>4998</v>
      </c>
      <c r="D555" t="s">
        <v>4341</v>
      </c>
      <c r="E555" t="s">
        <v>4999</v>
      </c>
      <c r="F555">
        <v>0</v>
      </c>
      <c r="H555">
        <v>26.9</v>
      </c>
      <c r="I555" t="s">
        <v>5000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5001</v>
      </c>
      <c r="C559" t="s">
        <v>5001</v>
      </c>
      <c r="D559" t="s">
        <v>4149</v>
      </c>
      <c r="E559" t="s">
        <v>5002</v>
      </c>
      <c r="F559">
        <v>0</v>
      </c>
      <c r="H559">
        <v>5.9</v>
      </c>
      <c r="I559" t="s">
        <v>5003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5004</v>
      </c>
      <c r="C560" t="s">
        <v>5004</v>
      </c>
      <c r="D560" t="s">
        <v>4150</v>
      </c>
      <c r="F560">
        <v>0</v>
      </c>
      <c r="H560">
        <v>6.1</v>
      </c>
      <c r="I560" t="s">
        <v>5005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5006</v>
      </c>
      <c r="C563" t="s">
        <v>5006</v>
      </c>
      <c r="D563" t="s">
        <v>4342</v>
      </c>
      <c r="E563" t="s">
        <v>5007</v>
      </c>
      <c r="F563">
        <v>0</v>
      </c>
      <c r="H563">
        <v>9</v>
      </c>
      <c r="I563" t="s">
        <v>5008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5009</v>
      </c>
      <c r="C574" t="s">
        <v>5009</v>
      </c>
      <c r="D574" t="s">
        <v>4343</v>
      </c>
      <c r="E574" t="s">
        <v>5010</v>
      </c>
      <c r="F574">
        <v>0</v>
      </c>
      <c r="H574">
        <v>205.2</v>
      </c>
      <c r="I574" t="s">
        <v>5011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5012</v>
      </c>
      <c r="C575" t="s">
        <v>5012</v>
      </c>
      <c r="D575" t="s">
        <v>4344</v>
      </c>
      <c r="E575" t="s">
        <v>5013</v>
      </c>
      <c r="F575">
        <v>0</v>
      </c>
      <c r="H575">
        <v>618.5</v>
      </c>
      <c r="I575" t="s">
        <v>5014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5015</v>
      </c>
      <c r="C576" t="s">
        <v>5015</v>
      </c>
      <c r="D576" t="s">
        <v>1576</v>
      </c>
      <c r="E576" t="s">
        <v>5016</v>
      </c>
      <c r="F576">
        <v>0</v>
      </c>
      <c r="H576">
        <v>49.7</v>
      </c>
      <c r="I576" t="s">
        <v>5017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5018</v>
      </c>
      <c r="C577" t="s">
        <v>5018</v>
      </c>
      <c r="D577" t="s">
        <v>4345</v>
      </c>
      <c r="E577" t="s">
        <v>5019</v>
      </c>
      <c r="F577">
        <v>0</v>
      </c>
      <c r="H577">
        <v>8.9</v>
      </c>
      <c r="I577" t="s">
        <v>5020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5021</v>
      </c>
      <c r="C578" t="s">
        <v>5021</v>
      </c>
      <c r="D578" t="s">
        <v>4151</v>
      </c>
      <c r="E578" t="s">
        <v>5022</v>
      </c>
      <c r="F578">
        <v>0</v>
      </c>
      <c r="H578">
        <v>24.5</v>
      </c>
      <c r="I578" t="s">
        <v>5023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5024</v>
      </c>
      <c r="C579" t="s">
        <v>5024</v>
      </c>
      <c r="D579" t="s">
        <v>4152</v>
      </c>
      <c r="E579" t="s">
        <v>5025</v>
      </c>
      <c r="F579">
        <v>0</v>
      </c>
      <c r="H579">
        <v>74.2</v>
      </c>
      <c r="I579" t="s">
        <v>5026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5027</v>
      </c>
      <c r="C581" t="s">
        <v>5027</v>
      </c>
      <c r="D581" t="s">
        <v>4346</v>
      </c>
      <c r="E581" t="s">
        <v>5028</v>
      </c>
      <c r="F581">
        <v>0</v>
      </c>
      <c r="H581">
        <v>1447.4</v>
      </c>
      <c r="I581" t="s">
        <v>5029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5030</v>
      </c>
      <c r="C583" t="s">
        <v>5030</v>
      </c>
      <c r="D583" t="s">
        <v>4153</v>
      </c>
      <c r="E583" t="s">
        <v>5031</v>
      </c>
      <c r="F583">
        <v>0</v>
      </c>
      <c r="H583">
        <v>6.1</v>
      </c>
      <c r="I583" t="s">
        <v>5032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5033</v>
      </c>
      <c r="C585" t="s">
        <v>5033</v>
      </c>
      <c r="D585" t="s">
        <v>4347</v>
      </c>
      <c r="E585" t="s">
        <v>5034</v>
      </c>
      <c r="F585">
        <v>0</v>
      </c>
      <c r="H585">
        <v>58</v>
      </c>
      <c r="I585" t="s">
        <v>5035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5036</v>
      </c>
      <c r="C588" t="s">
        <v>5036</v>
      </c>
      <c r="D588" t="s">
        <v>4348</v>
      </c>
      <c r="E588" t="s">
        <v>5037</v>
      </c>
      <c r="F588">
        <v>0</v>
      </c>
      <c r="H588">
        <v>332</v>
      </c>
      <c r="I588" t="s">
        <v>5038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5039</v>
      </c>
      <c r="C591" t="s">
        <v>5039</v>
      </c>
      <c r="D591" t="s">
        <v>4154</v>
      </c>
      <c r="F591">
        <v>0</v>
      </c>
      <c r="H591">
        <v>6.1</v>
      </c>
      <c r="I591" t="s">
        <v>5040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5041</v>
      </c>
      <c r="C595" t="s">
        <v>5041</v>
      </c>
      <c r="D595" t="s">
        <v>4349</v>
      </c>
      <c r="E595" t="s">
        <v>5042</v>
      </c>
      <c r="F595">
        <v>0</v>
      </c>
      <c r="H595">
        <v>16.2</v>
      </c>
      <c r="I595" t="s">
        <v>5043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5044</v>
      </c>
      <c r="C598" t="s">
        <v>5044</v>
      </c>
      <c r="D598" t="s">
        <v>4155</v>
      </c>
      <c r="E598" t="s">
        <v>5045</v>
      </c>
      <c r="F598">
        <v>0</v>
      </c>
      <c r="H598">
        <v>117.9</v>
      </c>
      <c r="I598" t="s">
        <v>5046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5047</v>
      </c>
      <c r="C600" t="s">
        <v>5047</v>
      </c>
      <c r="D600" t="s">
        <v>4350</v>
      </c>
      <c r="E600" t="s">
        <v>5048</v>
      </c>
      <c r="F600">
        <v>0</v>
      </c>
      <c r="H600">
        <v>454.7</v>
      </c>
      <c r="I600" t="s">
        <v>5049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5050</v>
      </c>
      <c r="C606" t="s">
        <v>5050</v>
      </c>
      <c r="D606" t="s">
        <v>753</v>
      </c>
      <c r="E606" t="s">
        <v>5051</v>
      </c>
      <c r="F606">
        <v>0</v>
      </c>
      <c r="H606">
        <v>10.1</v>
      </c>
      <c r="I606" t="s">
        <v>5052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5053</v>
      </c>
      <c r="C613" t="s">
        <v>5053</v>
      </c>
      <c r="D613" t="s">
        <v>4351</v>
      </c>
      <c r="E613" t="s">
        <v>5054</v>
      </c>
      <c r="F613">
        <v>0</v>
      </c>
      <c r="H613">
        <v>151.6</v>
      </c>
      <c r="I613" t="s">
        <v>5055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5056</v>
      </c>
      <c r="C614" t="s">
        <v>5056</v>
      </c>
      <c r="D614" t="s">
        <v>4156</v>
      </c>
      <c r="E614" t="s">
        <v>5057</v>
      </c>
      <c r="F614">
        <v>0</v>
      </c>
      <c r="H614">
        <v>4157</v>
      </c>
      <c r="I614" t="s">
        <v>5058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5059</v>
      </c>
      <c r="C615" t="s">
        <v>5059</v>
      </c>
      <c r="D615" t="s">
        <v>4157</v>
      </c>
      <c r="E615" t="s">
        <v>5060</v>
      </c>
      <c r="F615">
        <v>0</v>
      </c>
      <c r="H615">
        <v>9434</v>
      </c>
      <c r="I615" t="s">
        <v>5061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5062</v>
      </c>
      <c r="C616" t="s">
        <v>5062</v>
      </c>
      <c r="D616" t="s">
        <v>4352</v>
      </c>
      <c r="E616" t="s">
        <v>5063</v>
      </c>
      <c r="F616">
        <v>0</v>
      </c>
      <c r="H616">
        <v>17</v>
      </c>
      <c r="I616" t="s">
        <v>5064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5065</v>
      </c>
      <c r="C619" t="s">
        <v>5065</v>
      </c>
      <c r="D619" t="s">
        <v>1598</v>
      </c>
      <c r="F619">
        <v>0</v>
      </c>
      <c r="H619">
        <v>770.6</v>
      </c>
      <c r="I619" t="s">
        <v>5066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5067</v>
      </c>
      <c r="C621" t="s">
        <v>5067</v>
      </c>
      <c r="D621" t="s">
        <v>4353</v>
      </c>
      <c r="E621" t="s">
        <v>5068</v>
      </c>
      <c r="F621">
        <v>0</v>
      </c>
      <c r="H621">
        <v>1293</v>
      </c>
      <c r="I621" t="s">
        <v>5069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5070</v>
      </c>
      <c r="C622" t="s">
        <v>5070</v>
      </c>
      <c r="D622" t="s">
        <v>4354</v>
      </c>
      <c r="E622" t="s">
        <v>5071</v>
      </c>
      <c r="F622">
        <v>0</v>
      </c>
      <c r="H622">
        <v>1297</v>
      </c>
      <c r="I622" t="s">
        <v>5072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5073</v>
      </c>
      <c r="C624" t="s">
        <v>5073</v>
      </c>
      <c r="D624" t="s">
        <v>4158</v>
      </c>
      <c r="E624" t="s">
        <v>5074</v>
      </c>
      <c r="F624">
        <v>0</v>
      </c>
      <c r="H624">
        <v>181.7</v>
      </c>
      <c r="I624" t="s">
        <v>5075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5076</v>
      </c>
      <c r="C626" t="s">
        <v>5076</v>
      </c>
      <c r="D626" t="s">
        <v>4355</v>
      </c>
      <c r="E626" t="s">
        <v>5077</v>
      </c>
      <c r="F626">
        <v>0</v>
      </c>
      <c r="H626">
        <v>40.9</v>
      </c>
      <c r="I626" t="s">
        <v>5078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5079</v>
      </c>
      <c r="C635" t="s">
        <v>5079</v>
      </c>
      <c r="D635" t="s">
        <v>4159</v>
      </c>
      <c r="E635" t="s">
        <v>5080</v>
      </c>
      <c r="F635">
        <v>0</v>
      </c>
      <c r="H635">
        <v>380.7</v>
      </c>
      <c r="I635" t="s">
        <v>5081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5082</v>
      </c>
      <c r="C636" t="s">
        <v>5082</v>
      </c>
      <c r="D636" t="s">
        <v>4356</v>
      </c>
      <c r="E636" t="s">
        <v>5083</v>
      </c>
      <c r="F636">
        <v>0</v>
      </c>
      <c r="H636">
        <v>105.9</v>
      </c>
      <c r="I636" t="s">
        <v>5084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5085</v>
      </c>
      <c r="C639" t="s">
        <v>5085</v>
      </c>
      <c r="D639" t="s">
        <v>4357</v>
      </c>
      <c r="E639" t="s">
        <v>5086</v>
      </c>
      <c r="F639">
        <v>0</v>
      </c>
      <c r="H639">
        <v>26.3</v>
      </c>
      <c r="I639" t="s">
        <v>5087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5088</v>
      </c>
      <c r="C641" t="s">
        <v>5088</v>
      </c>
      <c r="D641" t="s">
        <v>4358</v>
      </c>
      <c r="F641">
        <v>0</v>
      </c>
      <c r="H641">
        <v>60</v>
      </c>
      <c r="I641" t="s">
        <v>5089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5090</v>
      </c>
      <c r="C646" t="s">
        <v>5090</v>
      </c>
      <c r="D646" t="s">
        <v>4160</v>
      </c>
      <c r="E646" t="s">
        <v>5091</v>
      </c>
      <c r="F646">
        <v>0</v>
      </c>
      <c r="H646">
        <v>6.3</v>
      </c>
      <c r="I646" t="s">
        <v>5092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5093</v>
      </c>
      <c r="C649" t="s">
        <v>5093</v>
      </c>
      <c r="D649" t="s">
        <v>4359</v>
      </c>
      <c r="E649" t="s">
        <v>5094</v>
      </c>
      <c r="F649">
        <v>0</v>
      </c>
      <c r="H649">
        <v>7.7</v>
      </c>
      <c r="I649" t="s">
        <v>5095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5096</v>
      </c>
      <c r="C658" t="s">
        <v>5096</v>
      </c>
      <c r="D658" t="s">
        <v>4161</v>
      </c>
      <c r="F658">
        <v>0</v>
      </c>
      <c r="H658">
        <v>11.7</v>
      </c>
      <c r="I658" t="s">
        <v>5097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5098</v>
      </c>
      <c r="C661" t="s">
        <v>5098</v>
      </c>
      <c r="D661" t="s">
        <v>4162</v>
      </c>
      <c r="E661" t="s">
        <v>5099</v>
      </c>
      <c r="F661">
        <v>0</v>
      </c>
      <c r="H661">
        <v>110.9</v>
      </c>
      <c r="I661" t="s">
        <v>5100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5101</v>
      </c>
      <c r="C663" t="s">
        <v>5101</v>
      </c>
      <c r="D663" t="s">
        <v>4360</v>
      </c>
      <c r="E663" t="s">
        <v>5102</v>
      </c>
      <c r="F663">
        <v>0</v>
      </c>
      <c r="H663">
        <v>8434</v>
      </c>
      <c r="I663" t="s">
        <v>5103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5104</v>
      </c>
      <c r="C670" t="s">
        <v>5104</v>
      </c>
      <c r="D670" t="s">
        <v>4361</v>
      </c>
      <c r="E670" t="s">
        <v>5105</v>
      </c>
      <c r="F670">
        <v>0</v>
      </c>
      <c r="H670">
        <v>10.4</v>
      </c>
      <c r="I670" t="s">
        <v>5106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5107</v>
      </c>
      <c r="C671" t="s">
        <v>5107</v>
      </c>
      <c r="D671" t="s">
        <v>4362</v>
      </c>
      <c r="E671" t="s">
        <v>5108</v>
      </c>
      <c r="F671">
        <v>0</v>
      </c>
      <c r="H671">
        <v>10.4</v>
      </c>
      <c r="I671" t="s">
        <v>5109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5110</v>
      </c>
      <c r="C674" t="s">
        <v>5110</v>
      </c>
      <c r="D674" t="s">
        <v>4163</v>
      </c>
      <c r="E674" t="s">
        <v>5111</v>
      </c>
      <c r="F674">
        <v>0</v>
      </c>
      <c r="H674">
        <v>58</v>
      </c>
      <c r="I674" t="s">
        <v>5112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5113</v>
      </c>
      <c r="C675" t="s">
        <v>5113</v>
      </c>
      <c r="D675" t="s">
        <v>4164</v>
      </c>
      <c r="E675" t="s">
        <v>5114</v>
      </c>
      <c r="F675">
        <v>0</v>
      </c>
      <c r="H675">
        <v>11.1</v>
      </c>
      <c r="I675" t="s">
        <v>5115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5116</v>
      </c>
      <c r="C676" t="s">
        <v>5116</v>
      </c>
      <c r="D676" t="s">
        <v>4363</v>
      </c>
      <c r="E676" t="s">
        <v>5117</v>
      </c>
      <c r="F676">
        <v>0</v>
      </c>
      <c r="H676">
        <v>8</v>
      </c>
      <c r="I676" t="s">
        <v>5118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5119</v>
      </c>
      <c r="C683" t="s">
        <v>5119</v>
      </c>
      <c r="D683" t="s">
        <v>4165</v>
      </c>
      <c r="E683" t="s">
        <v>5120</v>
      </c>
      <c r="F683">
        <v>0</v>
      </c>
      <c r="H683">
        <v>5.9</v>
      </c>
      <c r="I683" t="s">
        <v>5121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5122</v>
      </c>
      <c r="C685" t="s">
        <v>5122</v>
      </c>
      <c r="D685" t="s">
        <v>4364</v>
      </c>
      <c r="E685" t="s">
        <v>5123</v>
      </c>
      <c r="F685">
        <v>0</v>
      </c>
      <c r="H685">
        <v>6.5</v>
      </c>
      <c r="I685" t="s">
        <v>5124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5125</v>
      </c>
      <c r="C686" t="s">
        <v>5125</v>
      </c>
      <c r="D686" t="s">
        <v>1638</v>
      </c>
      <c r="E686" t="s">
        <v>5126</v>
      </c>
      <c r="F686">
        <v>0</v>
      </c>
      <c r="H686">
        <v>61</v>
      </c>
      <c r="I686" t="s">
        <v>5127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5128</v>
      </c>
      <c r="C687" t="s">
        <v>5128</v>
      </c>
      <c r="D687" t="s">
        <v>4066</v>
      </c>
      <c r="E687" t="s">
        <v>5129</v>
      </c>
      <c r="F687">
        <v>0</v>
      </c>
      <c r="H687">
        <v>217.8</v>
      </c>
      <c r="I687" t="s">
        <v>5130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5131</v>
      </c>
      <c r="C688" t="s">
        <v>5131</v>
      </c>
      <c r="D688" t="s">
        <v>1639</v>
      </c>
      <c r="E688" t="s">
        <v>5132</v>
      </c>
      <c r="F688">
        <v>0</v>
      </c>
      <c r="H688">
        <v>355.5</v>
      </c>
      <c r="I688" t="s">
        <v>5133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5134</v>
      </c>
      <c r="C689" t="s">
        <v>5134</v>
      </c>
      <c r="D689" t="s">
        <v>4166</v>
      </c>
      <c r="E689" t="s">
        <v>5135</v>
      </c>
      <c r="F689">
        <v>0</v>
      </c>
      <c r="H689">
        <v>4298</v>
      </c>
      <c r="I689" t="s">
        <v>5136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5137</v>
      </c>
      <c r="C693" t="s">
        <v>5137</v>
      </c>
      <c r="D693" t="s">
        <v>4365</v>
      </c>
      <c r="E693" t="s">
        <v>5138</v>
      </c>
      <c r="F693">
        <v>0</v>
      </c>
      <c r="H693">
        <v>1174</v>
      </c>
      <c r="I693" t="s">
        <v>5139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5140</v>
      </c>
      <c r="C694" t="s">
        <v>5140</v>
      </c>
      <c r="D694" t="s">
        <v>4167</v>
      </c>
      <c r="E694" t="s">
        <v>5141</v>
      </c>
      <c r="F694">
        <v>0</v>
      </c>
      <c r="H694">
        <v>1251</v>
      </c>
      <c r="I694" t="s">
        <v>5142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5143</v>
      </c>
      <c r="C696" t="s">
        <v>5143</v>
      </c>
      <c r="D696" t="s">
        <v>4366</v>
      </c>
      <c r="E696" t="s">
        <v>5144</v>
      </c>
      <c r="F696">
        <v>0</v>
      </c>
      <c r="H696">
        <v>48.7</v>
      </c>
      <c r="I696" t="s">
        <v>5145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5146</v>
      </c>
      <c r="C698" t="s">
        <v>5146</v>
      </c>
      <c r="D698" t="s">
        <v>4367</v>
      </c>
      <c r="E698" t="s">
        <v>5147</v>
      </c>
      <c r="F698">
        <v>0</v>
      </c>
      <c r="H698">
        <v>23</v>
      </c>
      <c r="I698" t="s">
        <v>5148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5149</v>
      </c>
      <c r="C699" t="s">
        <v>5149</v>
      </c>
      <c r="D699" t="s">
        <v>4368</v>
      </c>
      <c r="E699" t="s">
        <v>5150</v>
      </c>
      <c r="F699">
        <v>0</v>
      </c>
      <c r="H699">
        <v>23.6</v>
      </c>
      <c r="I699" t="s">
        <v>5151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5152</v>
      </c>
      <c r="C707" t="s">
        <v>5152</v>
      </c>
      <c r="D707" t="s">
        <v>4168</v>
      </c>
      <c r="E707" t="s">
        <v>5153</v>
      </c>
      <c r="F707">
        <v>0</v>
      </c>
      <c r="H707">
        <v>40.9</v>
      </c>
      <c r="I707" t="s">
        <v>5154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5155</v>
      </c>
      <c r="C708" t="s">
        <v>5155</v>
      </c>
      <c r="D708" t="s">
        <v>4169</v>
      </c>
      <c r="E708" t="s">
        <v>5156</v>
      </c>
      <c r="F708">
        <v>0</v>
      </c>
      <c r="H708">
        <v>100</v>
      </c>
      <c r="I708" t="s">
        <v>5157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5158</v>
      </c>
      <c r="C713" t="s">
        <v>5158</v>
      </c>
      <c r="D713" t="s">
        <v>4369</v>
      </c>
      <c r="E713" t="s">
        <v>5159</v>
      </c>
      <c r="F713">
        <v>0</v>
      </c>
      <c r="H713">
        <v>6907.7</v>
      </c>
      <c r="I713" t="s">
        <v>5160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5161</v>
      </c>
      <c r="C718" t="s">
        <v>5161</v>
      </c>
      <c r="D718" t="s">
        <v>4370</v>
      </c>
      <c r="F718">
        <v>0</v>
      </c>
      <c r="H718">
        <v>2.0299999999999998</v>
      </c>
      <c r="I718" t="s">
        <v>5162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5163</v>
      </c>
      <c r="C719" t="s">
        <v>5163</v>
      </c>
      <c r="D719" t="s">
        <v>4371</v>
      </c>
      <c r="E719" t="s">
        <v>5164</v>
      </c>
      <c r="F719">
        <v>0</v>
      </c>
      <c r="H719">
        <v>6.1</v>
      </c>
      <c r="I719" t="s">
        <v>5165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5166</v>
      </c>
      <c r="C721" t="s">
        <v>5166</v>
      </c>
      <c r="D721" t="s">
        <v>4372</v>
      </c>
      <c r="E721" t="s">
        <v>5167</v>
      </c>
      <c r="F721">
        <v>0</v>
      </c>
      <c r="H721">
        <v>11.9</v>
      </c>
      <c r="I721" t="s">
        <v>5168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5169</v>
      </c>
      <c r="C722" t="s">
        <v>5169</v>
      </c>
      <c r="D722" t="s">
        <v>4373</v>
      </c>
      <c r="E722" t="s">
        <v>5170</v>
      </c>
      <c r="F722">
        <v>0</v>
      </c>
      <c r="H722">
        <v>6.1</v>
      </c>
      <c r="I722" t="s">
        <v>5171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5172</v>
      </c>
      <c r="C723" t="s">
        <v>5172</v>
      </c>
      <c r="D723" t="s">
        <v>4170</v>
      </c>
      <c r="E723" t="s">
        <v>5173</v>
      </c>
      <c r="F723">
        <v>0</v>
      </c>
      <c r="H723">
        <v>9.4</v>
      </c>
      <c r="I723" t="s">
        <v>5174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5175</v>
      </c>
      <c r="C728" t="s">
        <v>5175</v>
      </c>
      <c r="D728" t="s">
        <v>4374</v>
      </c>
      <c r="E728" t="s">
        <v>5176</v>
      </c>
      <c r="F728">
        <v>0</v>
      </c>
      <c r="H728">
        <v>24063</v>
      </c>
      <c r="I728" t="s">
        <v>5177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5178</v>
      </c>
      <c r="C730" t="s">
        <v>5178</v>
      </c>
      <c r="D730" t="s">
        <v>4171</v>
      </c>
      <c r="E730" t="s">
        <v>5179</v>
      </c>
      <c r="F730">
        <v>0</v>
      </c>
      <c r="H730">
        <v>6.1</v>
      </c>
      <c r="I730" t="s">
        <v>5180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5181</v>
      </c>
      <c r="C734" t="s">
        <v>5181</v>
      </c>
      <c r="D734" t="s">
        <v>4172</v>
      </c>
      <c r="E734" t="s">
        <v>5182</v>
      </c>
      <c r="F734">
        <v>0</v>
      </c>
      <c r="H734">
        <v>100</v>
      </c>
      <c r="I734" t="s">
        <v>5183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5184</v>
      </c>
      <c r="C737" t="s">
        <v>5184</v>
      </c>
      <c r="D737" t="s">
        <v>4375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5185</v>
      </c>
      <c r="C738" t="s">
        <v>5185</v>
      </c>
      <c r="D738" t="s">
        <v>4173</v>
      </c>
      <c r="E738" t="s">
        <v>5186</v>
      </c>
      <c r="F738">
        <v>0</v>
      </c>
      <c r="H738">
        <v>216.3</v>
      </c>
      <c r="I738" t="s">
        <v>5187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5188</v>
      </c>
      <c r="C742" t="s">
        <v>5188</v>
      </c>
      <c r="D742" t="s">
        <v>4376</v>
      </c>
      <c r="E742" t="s">
        <v>5189</v>
      </c>
      <c r="F742">
        <v>0</v>
      </c>
      <c r="H742">
        <v>0</v>
      </c>
      <c r="I742" t="s">
        <v>5190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5191</v>
      </c>
      <c r="C745" t="s">
        <v>5191</v>
      </c>
      <c r="D745" t="s">
        <v>4174</v>
      </c>
      <c r="E745" t="s">
        <v>5192</v>
      </c>
      <c r="F745">
        <v>0</v>
      </c>
      <c r="H745">
        <v>24939</v>
      </c>
      <c r="I745" t="s">
        <v>5193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5194</v>
      </c>
      <c r="C748" t="s">
        <v>5194</v>
      </c>
      <c r="D748" t="s">
        <v>4377</v>
      </c>
      <c r="E748" t="s">
        <v>5195</v>
      </c>
      <c r="F748">
        <v>0</v>
      </c>
      <c r="H748">
        <v>29.1</v>
      </c>
      <c r="I748" t="s">
        <v>5196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5197</v>
      </c>
      <c r="C754" t="s">
        <v>5197</v>
      </c>
      <c r="D754" t="s">
        <v>4378</v>
      </c>
      <c r="E754" t="s">
        <v>5198</v>
      </c>
      <c r="F754">
        <v>0</v>
      </c>
      <c r="H754">
        <v>950</v>
      </c>
      <c r="I754" t="s">
        <v>5199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5200</v>
      </c>
      <c r="C755" t="s">
        <v>5200</v>
      </c>
      <c r="D755" t="s">
        <v>4379</v>
      </c>
      <c r="E755" t="s">
        <v>5201</v>
      </c>
      <c r="F755">
        <v>0</v>
      </c>
      <c r="H755">
        <v>162.9</v>
      </c>
      <c r="I755" t="s">
        <v>5202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5203</v>
      </c>
      <c r="C759" t="s">
        <v>5203</v>
      </c>
      <c r="D759" t="s">
        <v>4380</v>
      </c>
      <c r="E759" t="s">
        <v>5204</v>
      </c>
      <c r="F759">
        <v>0</v>
      </c>
      <c r="H759">
        <v>17.100000000000001</v>
      </c>
      <c r="I759" t="s">
        <v>5205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5206</v>
      </c>
      <c r="C765" t="s">
        <v>5206</v>
      </c>
      <c r="D765" t="s">
        <v>4381</v>
      </c>
      <c r="E765" t="s">
        <v>5207</v>
      </c>
      <c r="F765">
        <v>0</v>
      </c>
      <c r="H765">
        <v>372.9</v>
      </c>
      <c r="I765" t="s">
        <v>5208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5209</v>
      </c>
      <c r="C770" t="s">
        <v>5209</v>
      </c>
      <c r="D770" t="s">
        <v>4175</v>
      </c>
      <c r="E770" t="s">
        <v>5210</v>
      </c>
      <c r="F770">
        <v>0</v>
      </c>
      <c r="H770">
        <v>20.3</v>
      </c>
      <c r="I770" t="s">
        <v>5211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5212</v>
      </c>
      <c r="C771" t="s">
        <v>5212</v>
      </c>
      <c r="D771" t="s">
        <v>4176</v>
      </c>
      <c r="E771" t="s">
        <v>5213</v>
      </c>
      <c r="F771">
        <v>0</v>
      </c>
      <c r="H771">
        <v>10.4</v>
      </c>
      <c r="I771" t="s">
        <v>5214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5215</v>
      </c>
      <c r="C773" t="s">
        <v>5215</v>
      </c>
      <c r="D773" t="s">
        <v>4177</v>
      </c>
      <c r="E773" t="s">
        <v>5216</v>
      </c>
      <c r="F773">
        <v>0</v>
      </c>
      <c r="H773">
        <v>58.4</v>
      </c>
      <c r="I773" t="s">
        <v>5217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5218</v>
      </c>
      <c r="C780" t="s">
        <v>5218</v>
      </c>
      <c r="D780" t="s">
        <v>4382</v>
      </c>
      <c r="E780" t="s">
        <v>5219</v>
      </c>
      <c r="F780">
        <v>0</v>
      </c>
      <c r="H780">
        <v>6.6</v>
      </c>
      <c r="I780" t="s">
        <v>5220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5221</v>
      </c>
      <c r="C788" t="s">
        <v>5221</v>
      </c>
      <c r="D788" t="s">
        <v>4383</v>
      </c>
      <c r="E788" t="s">
        <v>5222</v>
      </c>
      <c r="F788">
        <v>0</v>
      </c>
      <c r="H788">
        <v>11.7</v>
      </c>
      <c r="I788" t="s">
        <v>5223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5224</v>
      </c>
      <c r="C789" t="s">
        <v>5224</v>
      </c>
      <c r="D789" t="s">
        <v>4384</v>
      </c>
      <c r="E789" t="s">
        <v>5225</v>
      </c>
      <c r="F789">
        <v>0</v>
      </c>
      <c r="H789">
        <v>98.2</v>
      </c>
      <c r="I789" t="s">
        <v>5226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5227</v>
      </c>
      <c r="C793" t="s">
        <v>5227</v>
      </c>
      <c r="D793" t="s">
        <v>4385</v>
      </c>
      <c r="E793" t="s">
        <v>5228</v>
      </c>
      <c r="F793">
        <v>0</v>
      </c>
      <c r="H793">
        <v>13.5</v>
      </c>
      <c r="I793" t="s">
        <v>5229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5230</v>
      </c>
      <c r="C795" t="s">
        <v>5230</v>
      </c>
      <c r="D795" t="s">
        <v>4386</v>
      </c>
      <c r="E795" t="s">
        <v>5231</v>
      </c>
      <c r="F795">
        <v>0</v>
      </c>
      <c r="H795">
        <v>82.8</v>
      </c>
      <c r="I795" t="s">
        <v>5232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5233</v>
      </c>
      <c r="C797" t="s">
        <v>5233</v>
      </c>
      <c r="D797" t="s">
        <v>1708</v>
      </c>
      <c r="E797" t="s">
        <v>5234</v>
      </c>
      <c r="F797">
        <v>0</v>
      </c>
      <c r="H797">
        <v>141.69999999999999</v>
      </c>
      <c r="I797" t="s">
        <v>5235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5236</v>
      </c>
      <c r="C799" t="s">
        <v>5236</v>
      </c>
      <c r="D799" t="s">
        <v>4387</v>
      </c>
      <c r="E799" t="s">
        <v>5237</v>
      </c>
      <c r="F799">
        <v>0</v>
      </c>
      <c r="H799">
        <v>2.4900000000000002</v>
      </c>
      <c r="I799" t="s">
        <v>5238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5239</v>
      </c>
      <c r="C806" t="s">
        <v>5239</v>
      </c>
      <c r="D806" t="s">
        <v>4388</v>
      </c>
      <c r="E806" t="s">
        <v>5240</v>
      </c>
      <c r="F806">
        <v>0</v>
      </c>
      <c r="H806">
        <v>87.1</v>
      </c>
      <c r="I806" t="s">
        <v>5241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5242</v>
      </c>
      <c r="C811" t="s">
        <v>5242</v>
      </c>
      <c r="D811" t="s">
        <v>4389</v>
      </c>
      <c r="E811" t="s">
        <v>5243</v>
      </c>
      <c r="F811">
        <v>0</v>
      </c>
      <c r="H811">
        <v>12.8</v>
      </c>
      <c r="I811" t="s">
        <v>5244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5245</v>
      </c>
      <c r="C812" t="s">
        <v>5245</v>
      </c>
      <c r="D812" t="s">
        <v>4178</v>
      </c>
      <c r="E812" t="s">
        <v>5246</v>
      </c>
      <c r="F812">
        <v>0</v>
      </c>
      <c r="H812">
        <v>6.1</v>
      </c>
      <c r="I812" t="s">
        <v>5247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5248</v>
      </c>
      <c r="C813" t="s">
        <v>5248</v>
      </c>
      <c r="D813" t="s">
        <v>4179</v>
      </c>
      <c r="F813">
        <v>0</v>
      </c>
      <c r="H813">
        <v>175</v>
      </c>
      <c r="I813" t="s">
        <v>5249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5250</v>
      </c>
      <c r="C823" t="s">
        <v>5250</v>
      </c>
      <c r="D823" t="s">
        <v>4390</v>
      </c>
      <c r="E823" t="s">
        <v>5251</v>
      </c>
      <c r="F823">
        <v>0</v>
      </c>
      <c r="H823">
        <v>10.4</v>
      </c>
      <c r="I823" t="s">
        <v>5252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5253</v>
      </c>
      <c r="C826" t="s">
        <v>5253</v>
      </c>
      <c r="D826" t="s">
        <v>4391</v>
      </c>
      <c r="E826" t="s">
        <v>5254</v>
      </c>
      <c r="F826">
        <v>0</v>
      </c>
      <c r="H826">
        <v>77.900000000000006</v>
      </c>
      <c r="I826" t="s">
        <v>5255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5256</v>
      </c>
      <c r="C832" t="s">
        <v>5256</v>
      </c>
      <c r="D832" t="s">
        <v>4180</v>
      </c>
      <c r="E832" t="s">
        <v>5257</v>
      </c>
      <c r="F832">
        <v>0</v>
      </c>
      <c r="H832">
        <v>1.21</v>
      </c>
      <c r="I832" t="s">
        <v>5258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5259</v>
      </c>
      <c r="C836" t="s">
        <v>5259</v>
      </c>
      <c r="D836" t="s">
        <v>4181</v>
      </c>
      <c r="E836" t="s">
        <v>5260</v>
      </c>
      <c r="F836">
        <v>0</v>
      </c>
      <c r="H836">
        <v>11.2</v>
      </c>
      <c r="I836" t="s">
        <v>5261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5262</v>
      </c>
      <c r="C837" t="s">
        <v>5262</v>
      </c>
      <c r="D837" t="s">
        <v>4392</v>
      </c>
      <c r="E837" t="s">
        <v>5263</v>
      </c>
      <c r="F837">
        <v>0</v>
      </c>
      <c r="H837">
        <v>50.1</v>
      </c>
      <c r="I837" t="s">
        <v>5264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5265</v>
      </c>
      <c r="C844" t="s">
        <v>5265</v>
      </c>
      <c r="D844" t="s">
        <v>4393</v>
      </c>
      <c r="E844" t="s">
        <v>5266</v>
      </c>
      <c r="F844">
        <v>0</v>
      </c>
      <c r="H844">
        <v>17422.8</v>
      </c>
      <c r="I844" t="s">
        <v>5267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5268</v>
      </c>
      <c r="C848" t="s">
        <v>5268</v>
      </c>
      <c r="D848" t="s">
        <v>4182</v>
      </c>
      <c r="E848" t="s">
        <v>5269</v>
      </c>
      <c r="F848">
        <v>0</v>
      </c>
      <c r="H848">
        <v>139.4</v>
      </c>
      <c r="I848" t="s">
        <v>5270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5271</v>
      </c>
      <c r="C849" t="s">
        <v>5271</v>
      </c>
      <c r="D849" t="s">
        <v>1742</v>
      </c>
      <c r="F849">
        <v>0</v>
      </c>
      <c r="H849">
        <v>17</v>
      </c>
      <c r="I849" t="s">
        <v>5272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5273</v>
      </c>
      <c r="C853" t="s">
        <v>5273</v>
      </c>
      <c r="D853" t="s">
        <v>4394</v>
      </c>
      <c r="E853" t="s">
        <v>5274</v>
      </c>
      <c r="F853">
        <v>0</v>
      </c>
      <c r="H853">
        <v>1484</v>
      </c>
      <c r="I853" t="s">
        <v>5275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5276</v>
      </c>
      <c r="C855" t="s">
        <v>5276</v>
      </c>
      <c r="D855" t="s">
        <v>4395</v>
      </c>
      <c r="E855" t="s">
        <v>5277</v>
      </c>
      <c r="F855">
        <v>0</v>
      </c>
      <c r="H855">
        <v>61.8</v>
      </c>
      <c r="I855" t="s">
        <v>5278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5279</v>
      </c>
      <c r="C859" t="s">
        <v>5279</v>
      </c>
      <c r="D859" t="s">
        <v>4396</v>
      </c>
      <c r="E859" t="s">
        <v>5280</v>
      </c>
      <c r="F859">
        <v>0</v>
      </c>
      <c r="H859">
        <v>10.9</v>
      </c>
      <c r="I859" t="s">
        <v>5281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5282</v>
      </c>
      <c r="C862" t="s">
        <v>5282</v>
      </c>
      <c r="D862" t="s">
        <v>4397</v>
      </c>
      <c r="E862" t="s">
        <v>5283</v>
      </c>
      <c r="F862">
        <v>0</v>
      </c>
      <c r="H862">
        <v>15.7</v>
      </c>
      <c r="I862" t="s">
        <v>5284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5285</v>
      </c>
      <c r="C865" t="s">
        <v>5285</v>
      </c>
      <c r="D865" t="s">
        <v>4398</v>
      </c>
      <c r="E865" t="s">
        <v>5286</v>
      </c>
      <c r="F865">
        <v>0</v>
      </c>
      <c r="H865">
        <v>18.100000000000001</v>
      </c>
      <c r="I865" t="s">
        <v>5287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5288</v>
      </c>
      <c r="C866" t="s">
        <v>5288</v>
      </c>
      <c r="D866" t="s">
        <v>4399</v>
      </c>
      <c r="E866" t="s">
        <v>5289</v>
      </c>
      <c r="F866">
        <v>0</v>
      </c>
      <c r="H866">
        <v>86.4</v>
      </c>
      <c r="I866" t="s">
        <v>5290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5291</v>
      </c>
      <c r="C873" t="s">
        <v>5291</v>
      </c>
      <c r="D873" t="s">
        <v>4183</v>
      </c>
      <c r="E873" t="s">
        <v>5292</v>
      </c>
      <c r="F873">
        <v>0</v>
      </c>
      <c r="H873">
        <v>10.5</v>
      </c>
      <c r="I873" t="s">
        <v>5293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5294</v>
      </c>
      <c r="C879" t="s">
        <v>5294</v>
      </c>
      <c r="D879" t="s">
        <v>4184</v>
      </c>
      <c r="E879" t="s">
        <v>5295</v>
      </c>
      <c r="F879">
        <v>0</v>
      </c>
      <c r="H879">
        <v>656</v>
      </c>
      <c r="I879" t="s">
        <v>5296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5297</v>
      </c>
      <c r="C880" t="s">
        <v>5297</v>
      </c>
      <c r="D880" t="s">
        <v>4400</v>
      </c>
      <c r="F880">
        <v>0</v>
      </c>
      <c r="H880">
        <v>656</v>
      </c>
      <c r="I880" t="s">
        <v>5298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5299</v>
      </c>
      <c r="C887" t="s">
        <v>5299</v>
      </c>
      <c r="D887" t="s">
        <v>4401</v>
      </c>
      <c r="E887" t="s">
        <v>5300</v>
      </c>
      <c r="F887">
        <v>0</v>
      </c>
      <c r="H887">
        <v>14.4</v>
      </c>
      <c r="I887" t="s">
        <v>5301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5302</v>
      </c>
      <c r="C888" t="s">
        <v>5302</v>
      </c>
      <c r="D888" t="s">
        <v>4185</v>
      </c>
      <c r="E888" t="s">
        <v>5303</v>
      </c>
      <c r="F888">
        <v>0</v>
      </c>
      <c r="H888">
        <v>2621.9</v>
      </c>
      <c r="I888" t="s">
        <v>5304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5305</v>
      </c>
      <c r="C890" t="s">
        <v>5305</v>
      </c>
      <c r="D890" t="s">
        <v>1767</v>
      </c>
      <c r="F890">
        <v>0</v>
      </c>
      <c r="H890">
        <v>42.4</v>
      </c>
      <c r="I890" t="s">
        <v>5306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5307</v>
      </c>
      <c r="C892" t="s">
        <v>5307</v>
      </c>
      <c r="D892" t="s">
        <v>4402</v>
      </c>
      <c r="E892" t="s">
        <v>5308</v>
      </c>
      <c r="F892">
        <v>0</v>
      </c>
      <c r="H892">
        <v>28.9</v>
      </c>
      <c r="I892" t="s">
        <v>5309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5310</v>
      </c>
      <c r="C899" t="s">
        <v>5310</v>
      </c>
      <c r="D899" t="s">
        <v>4403</v>
      </c>
      <c r="E899" t="s">
        <v>5311</v>
      </c>
      <c r="F899">
        <v>0</v>
      </c>
      <c r="H899">
        <v>1.07</v>
      </c>
      <c r="I899" t="s">
        <v>5312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5313</v>
      </c>
      <c r="C904" t="s">
        <v>5313</v>
      </c>
      <c r="D904" t="s">
        <v>4404</v>
      </c>
      <c r="E904" t="s">
        <v>5314</v>
      </c>
      <c r="F904">
        <v>0</v>
      </c>
      <c r="H904">
        <v>170.4</v>
      </c>
      <c r="I904" t="s">
        <v>5315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5316</v>
      </c>
      <c r="C905" t="s">
        <v>5316</v>
      </c>
      <c r="D905" t="s">
        <v>4405</v>
      </c>
      <c r="F905">
        <v>0</v>
      </c>
      <c r="H905">
        <v>151</v>
      </c>
      <c r="I905" t="s">
        <v>5317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5318</v>
      </c>
      <c r="C915" t="s">
        <v>5318</v>
      </c>
      <c r="D915" t="s">
        <v>4406</v>
      </c>
      <c r="F915">
        <v>0</v>
      </c>
      <c r="H915">
        <v>1910</v>
      </c>
      <c r="I915" t="s">
        <v>5319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5320</v>
      </c>
      <c r="C916" t="s">
        <v>5320</v>
      </c>
      <c r="D916" t="s">
        <v>4186</v>
      </c>
      <c r="F916">
        <v>0</v>
      </c>
      <c r="H916">
        <v>154.5</v>
      </c>
      <c r="I916" t="s">
        <v>5321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5322</v>
      </c>
      <c r="C931" t="s">
        <v>5322</v>
      </c>
      <c r="D931" t="s">
        <v>1800</v>
      </c>
      <c r="E931" t="s">
        <v>5323</v>
      </c>
      <c r="F931">
        <v>0</v>
      </c>
      <c r="H931">
        <v>10.4</v>
      </c>
      <c r="I931" t="s">
        <v>5324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5325</v>
      </c>
      <c r="C933" t="s">
        <v>5325</v>
      </c>
      <c r="D933" t="s">
        <v>4407</v>
      </c>
      <c r="E933" t="s">
        <v>5326</v>
      </c>
      <c r="F933">
        <v>0</v>
      </c>
      <c r="H933">
        <v>34.700000000000003</v>
      </c>
      <c r="I933" t="s">
        <v>5327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5328</v>
      </c>
      <c r="C934" t="s">
        <v>5328</v>
      </c>
      <c r="D934" t="s">
        <v>1802</v>
      </c>
      <c r="E934" t="s">
        <v>5329</v>
      </c>
      <c r="F934">
        <v>0</v>
      </c>
      <c r="H934">
        <v>10.4</v>
      </c>
      <c r="I934" t="s">
        <v>5330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5331</v>
      </c>
      <c r="C936" t="s">
        <v>5331</v>
      </c>
      <c r="D936" t="s">
        <v>4408</v>
      </c>
      <c r="E936" t="s">
        <v>5332</v>
      </c>
      <c r="F936">
        <v>0</v>
      </c>
      <c r="H936">
        <v>10.4</v>
      </c>
      <c r="I936" t="s">
        <v>5333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5334</v>
      </c>
      <c r="C937" t="s">
        <v>5334</v>
      </c>
      <c r="D937" t="s">
        <v>4409</v>
      </c>
      <c r="E937" t="s">
        <v>5335</v>
      </c>
      <c r="F937">
        <v>0</v>
      </c>
      <c r="H937">
        <v>10.9</v>
      </c>
      <c r="I937" t="s">
        <v>5336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5337</v>
      </c>
      <c r="C938" t="s">
        <v>5337</v>
      </c>
      <c r="D938" t="s">
        <v>1804</v>
      </c>
      <c r="E938" t="s">
        <v>5338</v>
      </c>
      <c r="F938">
        <v>0</v>
      </c>
      <c r="H938">
        <v>46.9</v>
      </c>
      <c r="I938" t="s">
        <v>5339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5340</v>
      </c>
      <c r="C946" t="s">
        <v>5340</v>
      </c>
      <c r="D946" t="s">
        <v>4187</v>
      </c>
      <c r="E946" t="s">
        <v>5341</v>
      </c>
      <c r="F946">
        <v>0</v>
      </c>
      <c r="H946">
        <v>30.1</v>
      </c>
      <c r="I946" t="s">
        <v>5342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5343</v>
      </c>
      <c r="C947" t="s">
        <v>5343</v>
      </c>
      <c r="D947" t="s">
        <v>4410</v>
      </c>
      <c r="E947" t="s">
        <v>5344</v>
      </c>
      <c r="F947">
        <v>0</v>
      </c>
      <c r="H947">
        <v>71.2</v>
      </c>
      <c r="I947" t="s">
        <v>5345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5346</v>
      </c>
      <c r="C948" t="s">
        <v>5346</v>
      </c>
      <c r="D948" t="s">
        <v>4411</v>
      </c>
      <c r="E948" t="s">
        <v>5347</v>
      </c>
      <c r="F948">
        <v>0</v>
      </c>
      <c r="H948">
        <v>80.400000000000006</v>
      </c>
      <c r="I948" t="s">
        <v>5348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5349</v>
      </c>
      <c r="C949" t="s">
        <v>5349</v>
      </c>
      <c r="D949" t="s">
        <v>4412</v>
      </c>
      <c r="E949" t="s">
        <v>5350</v>
      </c>
      <c r="F949">
        <v>0</v>
      </c>
      <c r="H949">
        <v>84</v>
      </c>
      <c r="I949" t="s">
        <v>5351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5352</v>
      </c>
      <c r="C950" t="s">
        <v>5352</v>
      </c>
      <c r="D950" t="s">
        <v>4413</v>
      </c>
      <c r="E950" t="s">
        <v>5353</v>
      </c>
      <c r="F950">
        <v>0</v>
      </c>
      <c r="H950">
        <v>89.5</v>
      </c>
      <c r="I950" t="s">
        <v>5354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5355</v>
      </c>
      <c r="C955" t="s">
        <v>5355</v>
      </c>
      <c r="D955" t="s">
        <v>4188</v>
      </c>
      <c r="F955">
        <v>0</v>
      </c>
      <c r="H955">
        <v>161.30000000000001</v>
      </c>
      <c r="I955" t="s">
        <v>5356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5357</v>
      </c>
      <c r="C957" t="s">
        <v>5357</v>
      </c>
      <c r="D957" t="s">
        <v>4414</v>
      </c>
      <c r="E957" t="s">
        <v>5358</v>
      </c>
      <c r="F957">
        <v>0</v>
      </c>
      <c r="H957">
        <v>16.899999999999999</v>
      </c>
      <c r="I957" t="s">
        <v>5359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5360</v>
      </c>
      <c r="C958" t="s">
        <v>5360</v>
      </c>
      <c r="D958" t="s">
        <v>1816</v>
      </c>
      <c r="F958">
        <v>0</v>
      </c>
      <c r="H958">
        <v>235.1</v>
      </c>
      <c r="I958" t="s">
        <v>5361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5362</v>
      </c>
      <c r="C959" t="s">
        <v>5362</v>
      </c>
      <c r="D959" t="s">
        <v>4415</v>
      </c>
      <c r="E959" t="s">
        <v>5363</v>
      </c>
      <c r="F959">
        <v>0</v>
      </c>
      <c r="H959">
        <v>0</v>
      </c>
      <c r="I959" t="s">
        <v>5363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5364</v>
      </c>
      <c r="C964" t="s">
        <v>5364</v>
      </c>
      <c r="D964" t="s">
        <v>4189</v>
      </c>
      <c r="E964" t="s">
        <v>5365</v>
      </c>
      <c r="F964">
        <v>0</v>
      </c>
      <c r="H964">
        <v>396</v>
      </c>
      <c r="I964" t="s">
        <v>5366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5367</v>
      </c>
      <c r="C969" t="s">
        <v>5367</v>
      </c>
      <c r="D969" t="s">
        <v>4416</v>
      </c>
      <c r="E969" t="s">
        <v>5368</v>
      </c>
      <c r="F969">
        <v>0</v>
      </c>
      <c r="H969">
        <v>67.7</v>
      </c>
      <c r="I969" t="s">
        <v>5369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5370</v>
      </c>
      <c r="C973" t="s">
        <v>5370</v>
      </c>
      <c r="D973" t="s">
        <v>4190</v>
      </c>
      <c r="E973" t="s">
        <v>5371</v>
      </c>
      <c r="F973">
        <v>0</v>
      </c>
      <c r="H973">
        <v>12</v>
      </c>
      <c r="I973" t="s">
        <v>5372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5373</v>
      </c>
      <c r="C974" t="s">
        <v>5373</v>
      </c>
      <c r="D974" t="s">
        <v>4417</v>
      </c>
      <c r="E974" t="s">
        <v>5374</v>
      </c>
      <c r="F974">
        <v>0</v>
      </c>
      <c r="H974">
        <v>14.4</v>
      </c>
      <c r="I974" t="s">
        <v>5375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5376</v>
      </c>
      <c r="C975" t="s">
        <v>5376</v>
      </c>
      <c r="D975" t="s">
        <v>4064</v>
      </c>
      <c r="E975" t="s">
        <v>5377</v>
      </c>
      <c r="F975">
        <v>0</v>
      </c>
      <c r="H975">
        <v>14.1</v>
      </c>
      <c r="I975" t="s">
        <v>5378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5379</v>
      </c>
      <c r="C990" t="s">
        <v>5379</v>
      </c>
      <c r="D990" t="s">
        <v>4191</v>
      </c>
      <c r="E990" t="s">
        <v>5380</v>
      </c>
      <c r="F990">
        <v>0</v>
      </c>
      <c r="H990">
        <v>25.4</v>
      </c>
      <c r="I990" t="s">
        <v>5381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5382</v>
      </c>
      <c r="C991" t="s">
        <v>5382</v>
      </c>
      <c r="D991" t="s">
        <v>4418</v>
      </c>
      <c r="E991" t="s">
        <v>5383</v>
      </c>
      <c r="F991">
        <v>0</v>
      </c>
      <c r="H991">
        <v>63.7</v>
      </c>
      <c r="I991" t="s">
        <v>5384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5385</v>
      </c>
      <c r="C996" t="s">
        <v>5385</v>
      </c>
      <c r="D996" t="s">
        <v>4192</v>
      </c>
      <c r="E996" t="s">
        <v>5386</v>
      </c>
      <c r="F996">
        <v>0</v>
      </c>
      <c r="H996">
        <v>5.9</v>
      </c>
      <c r="I996" t="s">
        <v>5387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5388</v>
      </c>
      <c r="C997" t="s">
        <v>5388</v>
      </c>
      <c r="D997" t="s">
        <v>4193</v>
      </c>
      <c r="E997" t="s">
        <v>5389</v>
      </c>
      <c r="F997">
        <v>0</v>
      </c>
      <c r="H997">
        <v>8.6</v>
      </c>
      <c r="I997" t="s">
        <v>5390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5391</v>
      </c>
      <c r="C998" t="s">
        <v>5391</v>
      </c>
      <c r="D998" t="s">
        <v>4194</v>
      </c>
      <c r="E998" t="s">
        <v>5392</v>
      </c>
      <c r="F998">
        <v>0</v>
      </c>
      <c r="H998">
        <v>8.9</v>
      </c>
      <c r="I998" t="s">
        <v>5393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5394</v>
      </c>
      <c r="C999" t="s">
        <v>5394</v>
      </c>
      <c r="D999" t="s">
        <v>4195</v>
      </c>
      <c r="E999" t="s">
        <v>5395</v>
      </c>
      <c r="F999">
        <v>0</v>
      </c>
      <c r="H999">
        <v>14.3</v>
      </c>
      <c r="I999" t="s">
        <v>5396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5397</v>
      </c>
      <c r="C1000" t="s">
        <v>5397</v>
      </c>
      <c r="D1000" t="s">
        <v>4419</v>
      </c>
      <c r="E1000" t="s">
        <v>5398</v>
      </c>
      <c r="F1000">
        <v>0</v>
      </c>
      <c r="H1000">
        <v>57</v>
      </c>
      <c r="I1000" t="s">
        <v>5399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5400</v>
      </c>
      <c r="C1011" t="s">
        <v>5400</v>
      </c>
      <c r="D1011" t="s">
        <v>4420</v>
      </c>
      <c r="E1011" t="s">
        <v>5401</v>
      </c>
      <c r="F1011">
        <v>0</v>
      </c>
      <c r="H1011">
        <v>17.600000000000001</v>
      </c>
      <c r="I1011" t="s">
        <v>5402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5403</v>
      </c>
      <c r="C1012" t="s">
        <v>5403</v>
      </c>
      <c r="D1012" t="s">
        <v>4421</v>
      </c>
      <c r="F1012">
        <v>0</v>
      </c>
      <c r="H1012">
        <v>17.600000000000001</v>
      </c>
      <c r="I1012" t="s">
        <v>5404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5405</v>
      </c>
      <c r="C1016" t="s">
        <v>5405</v>
      </c>
      <c r="D1016" t="s">
        <v>4422</v>
      </c>
      <c r="E1016" t="s">
        <v>5406</v>
      </c>
      <c r="F1016">
        <v>0</v>
      </c>
      <c r="H1016">
        <v>10.4</v>
      </c>
      <c r="I1016" t="s">
        <v>5407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5408</v>
      </c>
      <c r="C1019" t="s">
        <v>5408</v>
      </c>
      <c r="D1019" t="s">
        <v>4423</v>
      </c>
      <c r="E1019" t="s">
        <v>5409</v>
      </c>
      <c r="F1019">
        <v>0</v>
      </c>
      <c r="H1019">
        <v>7.7</v>
      </c>
      <c r="I1019" t="s">
        <v>5410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5411</v>
      </c>
      <c r="C1025" t="s">
        <v>5411</v>
      </c>
      <c r="D1025" t="s">
        <v>4196</v>
      </c>
      <c r="E1025" t="s">
        <v>5412</v>
      </c>
      <c r="F1025">
        <v>0</v>
      </c>
      <c r="H1025">
        <v>46.8</v>
      </c>
      <c r="I1025" t="s">
        <v>5413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5414</v>
      </c>
      <c r="C1026" t="s">
        <v>5414</v>
      </c>
      <c r="D1026" t="s">
        <v>4424</v>
      </c>
      <c r="E1026" t="s">
        <v>5415</v>
      </c>
      <c r="F1026">
        <v>0</v>
      </c>
      <c r="H1026">
        <v>6.1</v>
      </c>
      <c r="I1026" t="s">
        <v>5416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5417</v>
      </c>
      <c r="C1036" t="s">
        <v>5417</v>
      </c>
      <c r="D1036" t="s">
        <v>4425</v>
      </c>
      <c r="F1036">
        <v>0</v>
      </c>
      <c r="H1036">
        <v>1313</v>
      </c>
      <c r="I1036" t="s">
        <v>5418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非採用特別</vt:lpstr>
      <vt:lpstr>元データ</vt:lpstr>
      <vt:lpstr>マスタ非採用削除</vt:lpstr>
      <vt:lpstr>match_results</vt:lpstr>
      <vt:lpstr>分類</vt:lpstr>
      <vt:lpstr>マスタall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2026-02-27T07:15:11Z</cp:lastPrinted>
  <dcterms:created xsi:type="dcterms:W3CDTF">2026-02-27T04:49:51Z</dcterms:created>
  <dcterms:modified xsi:type="dcterms:W3CDTF">2026-03-23T04:45:24Z</dcterms:modified>
</cp:coreProperties>
</file>