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Awakelab\M5JavaSpring\ModeloSQL\"/>
    </mc:Choice>
  </mc:AlternateContent>
  <xr:revisionPtr revIDLastSave="0" documentId="13_ncr:1_{8AC28F6C-418C-4FEE-8A1B-76133FF1E80A}" xr6:coauthVersionLast="45" xr6:coauthVersionMax="45" xr10:uidLastSave="{00000000-0000-0000-0000-000000000000}"/>
  <bookViews>
    <workbookView xWindow="29355" yWindow="315" windowWidth="27675" windowHeight="14985" firstSheet="4" activeTab="13" xr2:uid="{511FF998-9EBB-47D5-872C-28D19E21C3B0}"/>
  </bookViews>
  <sheets>
    <sheet name="Usuario" sheetId="1" r:id="rId1"/>
    <sheet name="Admin" sheetId="2" r:id="rId2"/>
    <sheet name="Profesional" sheetId="3" r:id="rId3"/>
    <sheet name="Cliente" sheetId="4" r:id="rId4"/>
    <sheet name="ReporteAccidente" sheetId="5" r:id="rId5"/>
    <sheet name="SolicitudAsesoria" sheetId="6" r:id="rId6"/>
    <sheet name="Actividad" sheetId="7" r:id="rId7"/>
    <sheet name="Capacitacion" sheetId="8" r:id="rId8"/>
    <sheet name="Factura" sheetId="10" r:id="rId9"/>
    <sheet name="Item" sheetId="9" r:id="rId10"/>
    <sheet name="Preguntas" sheetId="11" r:id="rId11"/>
    <sheet name="Checklists" sheetId="12" r:id="rId12"/>
    <sheet name="CasoAsesoria" sheetId="13" r:id="rId13"/>
    <sheet name="Asesoria" sheetId="14" r:id="rId14"/>
  </sheets>
  <definedNames>
    <definedName name="_xlnm._FilterDatabase" localSheetId="6" hidden="1">Actividad!$A$1:$G$1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4" l="1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" i="14"/>
  <c r="D15" i="10" l="1"/>
  <c r="D13" i="10"/>
  <c r="D14" i="10"/>
  <c r="D12" i="10"/>
  <c r="D11" i="10"/>
  <c r="D10" i="10"/>
  <c r="D9" i="10"/>
  <c r="D8" i="10"/>
  <c r="D7" i="10"/>
  <c r="D6" i="10"/>
  <c r="D5" i="10"/>
  <c r="D4" i="10"/>
  <c r="D3" i="10"/>
  <c r="D2" i="10"/>
  <c r="E5" i="1"/>
  <c r="E6" i="1"/>
  <c r="E7" i="1"/>
  <c r="E4" i="1"/>
  <c r="E3" i="1"/>
  <c r="E8" i="1"/>
  <c r="E9" i="1"/>
  <c r="E10" i="1"/>
  <c r="E11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tc={34BD564E-4144-4B74-83BF-2CD718397830}</author>
  </authors>
  <commentList>
    <comment ref="A1" authorId="0" shapeId="0" xr:uid="{34BD564E-4144-4B74-83BF-2CD7183978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autoincrement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Takeshi Kita</author>
  </authors>
  <commentList>
    <comment ref="A1" authorId="0" shapeId="0" xr:uid="{467F7DBF-3DD4-4EC7-B578-BED278FCDE33}">
      <text>
        <r>
          <rPr>
            <b/>
            <sz val="9"/>
            <color indexed="81"/>
            <rFont val="Tahoma"/>
            <family val="2"/>
          </rPr>
          <t>Takeshi Kita:</t>
        </r>
        <r>
          <rPr>
            <sz val="9"/>
            <color indexed="81"/>
            <rFont val="Tahoma"/>
            <family val="2"/>
          </rPr>
          <t xml:space="preserve">
autoincrement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Takeshi Kita</author>
  </authors>
  <commentList>
    <comment ref="A1" authorId="0" shapeId="0" xr:uid="{E4D5CC80-CEEF-4650-8E7B-0468E1CD7084}">
      <text>
        <r>
          <rPr>
            <b/>
            <sz val="9"/>
            <color indexed="81"/>
            <rFont val="Tahoma"/>
            <family val="2"/>
          </rPr>
          <t>Takeshi Kita:</t>
        </r>
        <r>
          <rPr>
            <sz val="9"/>
            <color indexed="81"/>
            <rFont val="Tahoma"/>
            <family val="2"/>
          </rPr>
          <t xml:space="preserve">
autoincrement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tc={33B2F2DC-AB80-450A-82E6-CB14DD7454E6}</author>
  </authors>
  <commentList>
    <comment ref="A1" authorId="0" shapeId="0" xr:uid="{33B2F2DC-AB80-450A-82E6-CB14DD7454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autoincrement</t>
      </text>
    </comment>
  </commentList>
</comments>
</file>

<file path=xl/sharedStrings.xml><?xml version="1.0" encoding="utf-8"?>
<sst xmlns="http://schemas.openxmlformats.org/spreadsheetml/2006/main" count="638" uniqueCount="306">
  <si>
    <t>admin1</t>
  </si>
  <si>
    <t>admin2</t>
  </si>
  <si>
    <t>admin</t>
  </si>
  <si>
    <t>cliente1</t>
  </si>
  <si>
    <t>cliente2</t>
  </si>
  <si>
    <t>cliente3</t>
  </si>
  <si>
    <t>cliente4</t>
  </si>
  <si>
    <t>cliente</t>
  </si>
  <si>
    <t>prev1</t>
  </si>
  <si>
    <t>prev2</t>
  </si>
  <si>
    <t>profesional</t>
  </si>
  <si>
    <t>prev3</t>
  </si>
  <si>
    <t>prev4</t>
  </si>
  <si>
    <t>Juan Administrador</t>
  </si>
  <si>
    <t>Perla Administradora</t>
  </si>
  <si>
    <t>idempleado</t>
  </si>
  <si>
    <t>nombre</t>
  </si>
  <si>
    <t>usuarioid</t>
  </si>
  <si>
    <t>celular</t>
  </si>
  <si>
    <t>Amanda Prevencionista</t>
  </si>
  <si>
    <t>Braulio  Prevencionista</t>
  </si>
  <si>
    <t>Catalina  Prevencionista</t>
  </si>
  <si>
    <t>Danilo  Prevencionista</t>
  </si>
  <si>
    <t>+56912340001</t>
  </si>
  <si>
    <t>+56912340002</t>
  </si>
  <si>
    <t>+56912340003</t>
  </si>
  <si>
    <t>+56912340004</t>
  </si>
  <si>
    <t>IDCLIENTE</t>
  </si>
  <si>
    <t>NOMBREEMPRESA</t>
  </si>
  <si>
    <t>RUTEMPRESA</t>
  </si>
  <si>
    <t>USUARIO_IDUSUARIO</t>
  </si>
  <si>
    <t>Empresa Amarillo</t>
  </si>
  <si>
    <t>Empresa Blanco</t>
  </si>
  <si>
    <t>Empresa Calipso</t>
  </si>
  <si>
    <t>Empresa Dorado</t>
  </si>
  <si>
    <t>IDREPORTE</t>
  </si>
  <si>
    <t>TIPOACCIDENTE</t>
  </si>
  <si>
    <t>DIASPERDIDOS</t>
  </si>
  <si>
    <t>FECHAACCIDENTE</t>
  </si>
  <si>
    <t>LUGARACCIDENTE</t>
  </si>
  <si>
    <t>DESCRIPCION</t>
  </si>
  <si>
    <t>CLIENTE_IDCLIENTE</t>
  </si>
  <si>
    <t>Laboral</t>
  </si>
  <si>
    <t>Trayecto</t>
  </si>
  <si>
    <t>Choque de auto</t>
  </si>
  <si>
    <t>P.O. Box 251, 1345 Luctus Av.</t>
  </si>
  <si>
    <t>3891 Cursus. St.</t>
  </si>
  <si>
    <t>Ap #763-9003 A, Road</t>
  </si>
  <si>
    <t>P.O. Box 454, 935 Tincidunt. Street</t>
  </si>
  <si>
    <t>692-5815 Lorem Avenue</t>
  </si>
  <si>
    <t>P.O. Box 715, 4249 Amet Rd.</t>
  </si>
  <si>
    <t>239-6566 Fringilla Avenue</t>
  </si>
  <si>
    <t>P.O. Box 127, 6093 Est Rd.</t>
  </si>
  <si>
    <t>P.O. Box 484, 1025 Eleifend Rd.</t>
  </si>
  <si>
    <t>Ap #641-9627 Diam. Street</t>
  </si>
  <si>
    <t>4686 Adipiscing, Rd.</t>
  </si>
  <si>
    <t>134-7343 Bibendum Avenue</t>
  </si>
  <si>
    <t>P.O. Box 576, 8072 Egestas Street</t>
  </si>
  <si>
    <t>Caida misma altura</t>
  </si>
  <si>
    <t>Herida en mano</t>
  </si>
  <si>
    <t>Accidente de bicicleta</t>
  </si>
  <si>
    <t>Burn out</t>
  </si>
  <si>
    <t>Torcedura pie</t>
  </si>
  <si>
    <t>Ataque de histeria</t>
  </si>
  <si>
    <t>Av la calle 7777</t>
  </si>
  <si>
    <t>Locura espacial</t>
  </si>
  <si>
    <t>02/07/20</t>
  </si>
  <si>
    <t>01/07/20</t>
  </si>
  <si>
    <t>03/07/20</t>
  </si>
  <si>
    <t>04/07/20</t>
  </si>
  <si>
    <t>05/07/20</t>
  </si>
  <si>
    <t>06/07/20</t>
  </si>
  <si>
    <t>07/07/20</t>
  </si>
  <si>
    <t>08/07/20</t>
  </si>
  <si>
    <t>09/07/20</t>
  </si>
  <si>
    <t>10/07/20</t>
  </si>
  <si>
    <t>11/07/20</t>
  </si>
  <si>
    <t>12/07/20</t>
  </si>
  <si>
    <t>13/07/20</t>
  </si>
  <si>
    <t>14/07/20</t>
  </si>
  <si>
    <t>IDSOLICITUD</t>
  </si>
  <si>
    <t>MOTIVO</t>
  </si>
  <si>
    <t>PREFERENCIAHORARIO</t>
  </si>
  <si>
    <t>Preparación para auditoria</t>
  </si>
  <si>
    <t>mañana</t>
  </si>
  <si>
    <t>tarde</t>
  </si>
  <si>
    <t>Revisar accidentabilidad 2020</t>
  </si>
  <si>
    <t>Asesoria para implementacion de comité paritario</t>
  </si>
  <si>
    <t>Implementación plan de seguridad en faena</t>
  </si>
  <si>
    <t>IDACTIVIDAD</t>
  </si>
  <si>
    <t>TITULO</t>
  </si>
  <si>
    <t>FECHAPLAZO</t>
  </si>
  <si>
    <t>STATUS</t>
  </si>
  <si>
    <t>COMENTARIO</t>
  </si>
  <si>
    <t>Comité Paritario</t>
  </si>
  <si>
    <t>Creación de comité paritario de higiene y seguridad</t>
  </si>
  <si>
    <t>Comité creado exitosamente. Se cuentan 200 votos</t>
  </si>
  <si>
    <t>Comité creado exitosamente. Se cuentan 157 votos</t>
  </si>
  <si>
    <t>Pendiente</t>
  </si>
  <si>
    <t>Votacion agendada para ultima semana julio</t>
  </si>
  <si>
    <t>No se registran avances</t>
  </si>
  <si>
    <t>Señaletica</t>
  </si>
  <si>
    <t>Renovar señaletica en pasillos de la bodega</t>
  </si>
  <si>
    <t>Capacitación Seguridad</t>
  </si>
  <si>
    <t>Realizar capacitación en seguridad de operaciones a equipos de faena</t>
  </si>
  <si>
    <t>Derecho a Saber</t>
  </si>
  <si>
    <t>Implementar proceso de capacitación Derecho a Saber para trabajadores nuevos</t>
  </si>
  <si>
    <t>Vacunas</t>
  </si>
  <si>
    <t>Implementar operativo de vacunacion influenza</t>
  </si>
  <si>
    <t>Elementos Proteccion Personal</t>
  </si>
  <si>
    <t>Comprar cascos y guantes clase 1 para operadores de maquinaria</t>
  </si>
  <si>
    <t>Capacitación emergencias</t>
  </si>
  <si>
    <t>Realizar capacitación a equipo en contención de emergencias</t>
  </si>
  <si>
    <t>Mantención maquinas</t>
  </si>
  <si>
    <t>Realizar mantención de maquinaria de envasado</t>
  </si>
  <si>
    <t>Realizado</t>
  </si>
  <si>
    <t>Implementado exitosamente</t>
  </si>
  <si>
    <t>Realizado exitosamente</t>
  </si>
  <si>
    <t>IDCAPACITACION</t>
  </si>
  <si>
    <t>TEMA</t>
  </si>
  <si>
    <t>OBJETIVOS</t>
  </si>
  <si>
    <t>CONTENIDOS</t>
  </si>
  <si>
    <t>RECURSOS</t>
  </si>
  <si>
    <t>Informar a sus colaboradores sobre los peligros y riesgos que están presentes en sus labores</t>
  </si>
  <si>
    <t>Sala, Computador, Notebook</t>
  </si>
  <si>
    <t>Operación maquina t-1000</t>
  </si>
  <si>
    <t>Lograr las habilidades para la operación eficiente y segura de la maquina t-1000</t>
  </si>
  <si>
    <t>* Introduccion *Riesgos *Desarrollo * Preguntas *Cierre</t>
  </si>
  <si>
    <t>*Introduccion *Encendido *Operación * Mantencion * Apagado</t>
  </si>
  <si>
    <t>Sala, T-1000, repuestos</t>
  </si>
  <si>
    <t>Procedimiento empaquetado</t>
  </si>
  <si>
    <t>Conocer las normas de seguridad del procedimiento de  empaquetado</t>
  </si>
  <si>
    <t>* Introduccion *Etapa 1 *Etapa2 * Etapa3 *Cierre</t>
  </si>
  <si>
    <t>Procedimiento emergencias</t>
  </si>
  <si>
    <t>Conocer los procedimientos que deben efectuar los equipos de seguridad en situaciones de emergencia</t>
  </si>
  <si>
    <t>*Introduccion *Caso de incendio *Terremoto *Terrorismo *Cierre</t>
  </si>
  <si>
    <t>Primeros Auxilios</t>
  </si>
  <si>
    <t>Dominar las tecnicas de primeros auxilios</t>
  </si>
  <si>
    <t>*Introduccion * CPR * Entablillado *Cierre</t>
  </si>
  <si>
    <t>Muñeco, Sala, Computador, Notebook</t>
  </si>
  <si>
    <t>Uso de extintores</t>
  </si>
  <si>
    <t>Uso adecuado de extintores portátiles</t>
  </si>
  <si>
    <t>*Introduccion *Quimica *El extintor *Proteccion personal</t>
  </si>
  <si>
    <t>Simulador de extintores</t>
  </si>
  <si>
    <t>IDITEM</t>
  </si>
  <si>
    <t>CONCEPTO</t>
  </si>
  <si>
    <t>PRECIOUNIT</t>
  </si>
  <si>
    <t>CANTIDAD</t>
  </si>
  <si>
    <t>FACTURA_IDFACTURA</t>
  </si>
  <si>
    <t>Mensualidad</t>
  </si>
  <si>
    <t>Modificación checklist</t>
  </si>
  <si>
    <t>Asesoria extra</t>
  </si>
  <si>
    <t>Capacitación extra</t>
  </si>
  <si>
    <t>Informe extra</t>
  </si>
  <si>
    <t>500.00</t>
  </si>
  <si>
    <t>700.00</t>
  </si>
  <si>
    <t>100.00</t>
  </si>
  <si>
    <t>10.00</t>
  </si>
  <si>
    <t>FECHA</t>
  </si>
  <si>
    <t>IDUSUARIOPRO</t>
  </si>
  <si>
    <t>IDFACTURA</t>
  </si>
  <si>
    <t>FECHAEMISION</t>
  </si>
  <si>
    <t>FECHAVENCIMIENTO</t>
  </si>
  <si>
    <t>FECHAPAGO</t>
  </si>
  <si>
    <t>IVAAPLICABLE</t>
  </si>
  <si>
    <t>SUBTOTALES</t>
  </si>
  <si>
    <t>TOTALES</t>
  </si>
  <si>
    <t>IDUSUARIO</t>
  </si>
  <si>
    <t>USUARIO</t>
  </si>
  <si>
    <t>TIPOUSUARIO</t>
  </si>
  <si>
    <t>CLAVE</t>
  </si>
  <si>
    <t>MAIL</t>
  </si>
  <si>
    <t>ACTIVO</t>
  </si>
  <si>
    <t>IDEMPLEADO</t>
  </si>
  <si>
    <t>NOMBRE</t>
  </si>
  <si>
    <t>¿Existen señales o advertencias de seguridad?</t>
  </si>
  <si>
    <t>¿Se llevan a cabo reuniones de seguridad con frecuencia?</t>
  </si>
  <si>
    <t>¿Está disponible un botiquín de primeros auxilios y está equipado adecuadamente?</t>
  </si>
  <si>
    <t>¿Se ha completado la capacitación de seguridad relacionada con el trabajo?</t>
  </si>
  <si>
    <t>¿Se ha establecido un procedimiento para reportar accidentes?</t>
  </si>
  <si>
    <t>¿Existe una política para el abuso de sustancias?</t>
  </si>
  <si>
    <t>¿Se mantienen registros de las lesiones?</t>
  </si>
  <si>
    <t>¿Están puestos a la vista los números de teléfono para emergencias?</t>
  </si>
  <si>
    <t>¿Son identificadas las rutas de tráfico?</t>
  </si>
  <si>
    <t>¿Existen procedimientos para manejar residuos peligrosos?</t>
  </si>
  <si>
    <t>¿Están las áreas de trabajo generalmente ordenadas y limpias?</t>
  </si>
  <si>
    <t>¿Se elimina regularmente la basura y cualquier desecho?</t>
  </si>
  <si>
    <t>¿Están limpios los pasillos y pasarelas?</t>
  </si>
  <si>
    <t>¿Está el área de trabajo bien iluminada?</t>
  </si>
  <si>
    <t>¿Son proporcionados y usados los contenedores para los desechos?</t>
  </si>
  <si>
    <t>¿Son adecuadas y están limpias las instalaciones sanitarias?</t>
  </si>
  <si>
    <t>¿Existe un suministro adecuado de agua potable?</t>
  </si>
  <si>
    <t>¿Existen vasos adecuados para beber agua?</t>
  </si>
  <si>
    <t>¿Existen instalaciones disponibles para el lavado de ojos?</t>
  </si>
  <si>
    <t>¿Hay un número y tipos adecuados de extintores de fuego?</t>
  </si>
  <si>
    <t>¿Es llevada a cabo capacitación para la prevención de incendios y el uso de los extintores de fuego?</t>
  </si>
  <si>
    <t>¿Son inspeccionados periódicamente los extintores de fuego?</t>
  </si>
  <si>
    <t>¿Está puesto a la vista el número de teléfono del departamento de bomberos?</t>
  </si>
  <si>
    <t>¿Es proporcionado un extintor(es) de fuego en el equipo apropiado?</t>
  </si>
  <si>
    <t>¿Están los líquidos inflamables almacenados en contenedores aprobados y están correctamente etiquetados?</t>
  </si>
  <si>
    <t>¿Están los líquidos inflamables almacenados correctamente?</t>
  </si>
  <si>
    <t>¿Está disponible una alarma contra incendios?</t>
  </si>
  <si>
    <t>¿Está establecido un plan de evacuación en caso de un incendio?</t>
  </si>
  <si>
    <t>¿Están protegidos los suministros de combustible de un impacto accidental?</t>
  </si>
  <si>
    <t>¿Cuentan los dispositivos eléctricos con una inspección y codificación vigente?</t>
  </si>
  <si>
    <t>¿Es proporcionado el mantenimiento apropiado al equipo eléctrico?</t>
  </si>
  <si>
    <t>¿Tiene el equipo la conexión a tierra apropiada?</t>
  </si>
  <si>
    <t>¿Se ha establecido un programa asegurado de equipo con conexión a tierra?</t>
  </si>
  <si>
    <t>¿Son utilizados y probados los circuitos protegidos con interruptores a tierra en los lugares donde se requieren?</t>
  </si>
  <si>
    <t>¿Se proporcionan fusibles?</t>
  </si>
  <si>
    <t>¿Son comunicados los peligros eléctricos?</t>
  </si>
  <si>
    <t>¿Son proporcionados los extintores de fuego apropiados?</t>
  </si>
  <si>
    <t>¿Están las cajas eléctricas equipadas con las cubiertas requeridas, y se utiliza la cubierta?</t>
  </si>
  <si>
    <t>¿Están etiquetados los circuitos en las cajas eléctricas?</t>
  </si>
  <si>
    <t>¿Han sido llevadas a cabo evaluaciones de peligros y han sido éstas certificadas?</t>
  </si>
  <si>
    <t>¿Es adecuado el equipo de protección para la exposición?</t>
  </si>
  <si>
    <t>¿Se les proporciona a los empleados PPE cada vez que es necesario?</t>
  </si>
  <si>
    <t>¿Es utilizado el PPE?</t>
  </si>
  <si>
    <t>¿Están capacitados los empleados para usar el PPE?</t>
  </si>
  <si>
    <t>¿Se llevan a cabo inspecciones antes y después de usar el PPE?</t>
  </si>
  <si>
    <t>¿Está dispone y es utilizado un mantenimiento adecuado y almacenamiento sanitario?</t>
  </si>
  <si>
    <t>¿Es proporcionada protección contra caídas adecuada?</t>
  </si>
  <si>
    <t>¿Está disponible la protección para los ojos?</t>
  </si>
  <si>
    <t>¿Está disponible la protección para la cara (lentes, gafas protectoras, caretas)?</t>
  </si>
  <si>
    <t>¿Se inspeccionan y se les da mantenimiento regular a los vehículos motorizados?</t>
  </si>
  <si>
    <t>¿Son calificados los operadores de los vehículos motorizados?</t>
  </si>
  <si>
    <t>¿Se seguidas las leyes locales y estatales?</t>
  </si>
  <si>
    <t>¿Funcionan los frenos, las luces, y los dispositivos de advertencia del vehículo?</t>
  </si>
  <si>
    <t>¿Se controlan los límites de peso y el estrés de carga?</t>
  </si>
  <si>
    <t>¿Es transportado el personal de manera correcta?</t>
  </si>
  <si>
    <t>¿Están en buenas condiciones todos los vidrios del vehículo?</t>
  </si>
  <si>
    <t>¿Existen señales de reversa?</t>
  </si>
  <si>
    <t>¿Hay extintores de fuego instalados?</t>
  </si>
  <si>
    <t>¿Son usados los cinturones de seguridad?</t>
  </si>
  <si>
    <t>idChecklist</t>
  </si>
  <si>
    <t>idPregunta</t>
  </si>
  <si>
    <t>Sitio de Trabajo en General</t>
  </si>
  <si>
    <t>Limpieza y Actividades Sanitarias</t>
  </si>
  <si>
    <t>Prevención de Incendios</t>
  </si>
  <si>
    <t>Eléctrico</t>
  </si>
  <si>
    <t>Equipo de Protección Personal</t>
  </si>
  <si>
    <t>Vehículos Motorizados</t>
  </si>
  <si>
    <t>pregunta</t>
  </si>
  <si>
    <t>descripcion</t>
  </si>
  <si>
    <t>respuesta</t>
  </si>
  <si>
    <t>comentario</t>
  </si>
  <si>
    <t>status</t>
  </si>
  <si>
    <t>idCliente</t>
  </si>
  <si>
    <t>comentarios</t>
  </si>
  <si>
    <t>Respondida</t>
  </si>
  <si>
    <t>No respondida</t>
  </si>
  <si>
    <t>sin comentarios</t>
  </si>
  <si>
    <t>aplicación pospuesta hasta 2021</t>
  </si>
  <si>
    <t>Pendiente de aplicación</t>
  </si>
  <si>
    <t>Si</t>
  </si>
  <si>
    <t>No Aplica</t>
  </si>
  <si>
    <t>No</t>
  </si>
  <si>
    <t>¿Están disponibles duchas de emergencia?</t>
  </si>
  <si>
    <t>No hay residuos peligrosos</t>
  </si>
  <si>
    <t>Persona de contacto no se encontraba disponible. Se realiza checklist con supervisor reemplazante</t>
  </si>
  <si>
    <t>Diariamente al inicio de jornada</t>
  </si>
  <si>
    <t>Instalación planificada para enero 2021</t>
  </si>
  <si>
    <t>Semestralmente acorde a procedimiento</t>
  </si>
  <si>
    <t>Mantenciones se efectuan con Empresas Naranjo</t>
  </si>
  <si>
    <t>Acorde a SEC</t>
  </si>
  <si>
    <t>Considerar futuros planes de mudanza</t>
  </si>
  <si>
    <t>lugarfinal</t>
  </si>
  <si>
    <t>personacontacto</t>
  </si>
  <si>
    <t>detalle</t>
  </si>
  <si>
    <t>Agendada</t>
  </si>
  <si>
    <t>Realizada</t>
  </si>
  <si>
    <t>Oficina Central -  Libertador Bernardo O´Higgins N° 1353</t>
  </si>
  <si>
    <t>Sucursal Condell - Condell N° 495</t>
  </si>
  <si>
    <t>Se realiza checklist</t>
  </si>
  <si>
    <t>Se realiza preparación para capacitación</t>
  </si>
  <si>
    <t>Boris Bascuñan</t>
  </si>
  <si>
    <t>Alberto Aranguiz</t>
  </si>
  <si>
    <t>fechaagendada</t>
  </si>
  <si>
    <t>fechasolicitud</t>
  </si>
  <si>
    <t>$2a$10$/Vj4nUtV/nBonAnUZ1Ka5.3L1dhy1J6ZPF0lkJftb62CMpHsztHzi</t>
  </si>
  <si>
    <t>IDCASO</t>
  </si>
  <si>
    <t>CODIGOCONTRATO</t>
  </si>
  <si>
    <t>PLAN</t>
  </si>
  <si>
    <t>CONTACTO</t>
  </si>
  <si>
    <t>CASOACTIVO</t>
  </si>
  <si>
    <t>COD-2020-0001</t>
  </si>
  <si>
    <t>COD-1997-0002</t>
  </si>
  <si>
    <t>COD-2019-0003</t>
  </si>
  <si>
    <t>Standard</t>
  </si>
  <si>
    <t>Juan Dorado</t>
  </si>
  <si>
    <t>Sofia Calipso</t>
  </si>
  <si>
    <t>Pedro Blanco</t>
  </si>
  <si>
    <t>IDASESORIA</t>
  </si>
  <si>
    <t>CASOASESORIA_IDCASO</t>
  </si>
  <si>
    <t>FECHAASESORIA</t>
  </si>
  <si>
    <t>PROFESIONAL</t>
  </si>
  <si>
    <t>LUGAR</t>
  </si>
  <si>
    <t>COMENTARIOS</t>
  </si>
  <si>
    <t>Blanco Encalada 300</t>
  </si>
  <si>
    <t>Sin hallazgos</t>
  </si>
  <si>
    <t>Oficina central Calipso</t>
  </si>
  <si>
    <t>Oficina regional VI Calipso</t>
  </si>
  <si>
    <t>Oficina Central Dorado</t>
  </si>
  <si>
    <t>Bodega Dorado</t>
  </si>
  <si>
    <t>Oficina Central Blanco</t>
  </si>
  <si>
    <t>Oficina Regional IV Blanco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</si>
</sst>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FF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3" fillId="0" borderId="0" xfId="0" applyFont="1"/>
    <xf numFmtId="49" fontId="2" fillId="0" borderId="0" xfId="0" applyNumberFormat="1" applyFont="1"/>
    <xf numFmtId="0" fontId="2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C0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akeshi Kita" id="{B123450E-B29C-446A-A855-159136D3973E}" userId="52184c335830e1f8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07-01T22:34:48.68" personId="{B123450E-B29C-446A-A855-159136D3973E}" id="{34BD564E-4144-4B74-83BF-2CD718397830}">
    <text>autoincrement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0-07-01T22:35:05.80" personId="{B123450E-B29C-446A-A855-159136D3973E}" id="{33B2F2DC-AB80-450A-82E6-CB14DD7454E6}">
    <text>autoincrement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B9A35-960F-4587-8E85-7B3822F70B51}">
  <sheetPr>
    <tabColor theme="7"/>
  </sheetPr>
  <dimension ref="A1:F16"/>
  <sheetViews>
    <sheetView workbookViewId="0">
      <selection activeCell="O7" sqref="O7"/>
    </sheetView>
  </sheetViews>
  <sheetFormatPr baseColWidth="10" defaultRowHeight="15" x14ac:dyDescent="0.25"/>
  <cols>
    <col min="1" max="1" width="11.42578125" style="4"/>
    <col min="2" max="2" width="14.85546875" customWidth="1"/>
    <col min="3" max="3" width="15.140625" customWidth="1"/>
    <col min="4" max="4" width="62.7109375" bestFit="1" customWidth="1"/>
    <col min="5" max="5" width="25.28515625" customWidth="1"/>
  </cols>
  <sheetData>
    <row r="1" spans="1:6" x14ac:dyDescent="0.25">
      <c r="A1" s="4" t="s">
        <v>167</v>
      </c>
      <c r="B1" t="s">
        <v>168</v>
      </c>
      <c r="C1" t="s">
        <v>169</v>
      </c>
      <c r="D1" t="s">
        <v>170</v>
      </c>
      <c r="E1" t="s">
        <v>171</v>
      </c>
      <c r="F1" t="s">
        <v>172</v>
      </c>
    </row>
    <row r="2" spans="1:6" x14ac:dyDescent="0.25">
      <c r="A2" s="4">
        <v>1</v>
      </c>
      <c r="B2" t="s">
        <v>0</v>
      </c>
      <c r="C2" t="s">
        <v>2</v>
      </c>
      <c r="D2" t="s">
        <v>279</v>
      </c>
      <c r="E2" t="str">
        <f>_xlfn.CONCAT(B2,"@consultoria.cl")</f>
        <v>admin1@consultoria.cl</v>
      </c>
      <c r="F2">
        <v>1</v>
      </c>
    </row>
    <row r="3" spans="1:6" x14ac:dyDescent="0.25">
      <c r="A3" s="4">
        <v>2</v>
      </c>
      <c r="B3" t="s">
        <v>1</v>
      </c>
      <c r="C3" t="s">
        <v>2</v>
      </c>
      <c r="D3" t="s">
        <v>279</v>
      </c>
      <c r="E3" t="str">
        <f t="shared" ref="E3:E11" si="0">_xlfn.CONCAT(B3,"@consultoria.cl")</f>
        <v>admin2@consultoria.cl</v>
      </c>
      <c r="F3">
        <v>1</v>
      </c>
    </row>
    <row r="4" spans="1:6" x14ac:dyDescent="0.25">
      <c r="A4" s="4">
        <v>3</v>
      </c>
      <c r="B4" t="s">
        <v>3</v>
      </c>
      <c r="C4" t="s">
        <v>7</v>
      </c>
      <c r="D4" t="s">
        <v>279</v>
      </c>
      <c r="E4" t="str">
        <f>_xlfn.CONCAT(B4,"@",B4,".com")</f>
        <v>cliente1@cliente1.com</v>
      </c>
      <c r="F4">
        <v>1</v>
      </c>
    </row>
    <row r="5" spans="1:6" x14ac:dyDescent="0.25">
      <c r="A5" s="4">
        <v>4</v>
      </c>
      <c r="B5" t="s">
        <v>4</v>
      </c>
      <c r="C5" t="s">
        <v>7</v>
      </c>
      <c r="D5" t="s">
        <v>279</v>
      </c>
      <c r="E5" t="str">
        <f t="shared" ref="E5:E7" si="1">_xlfn.CONCAT(B5,"@",B5,".com")</f>
        <v>cliente2@cliente2.com</v>
      </c>
      <c r="F5">
        <v>1</v>
      </c>
    </row>
    <row r="6" spans="1:6" x14ac:dyDescent="0.25">
      <c r="A6" s="4">
        <v>5</v>
      </c>
      <c r="B6" t="s">
        <v>5</v>
      </c>
      <c r="C6" t="s">
        <v>7</v>
      </c>
      <c r="D6" t="s">
        <v>279</v>
      </c>
      <c r="E6" t="str">
        <f t="shared" si="1"/>
        <v>cliente3@cliente3.com</v>
      </c>
      <c r="F6">
        <v>1</v>
      </c>
    </row>
    <row r="7" spans="1:6" x14ac:dyDescent="0.25">
      <c r="A7" s="4">
        <v>6</v>
      </c>
      <c r="B7" t="s">
        <v>6</v>
      </c>
      <c r="C7" t="s">
        <v>7</v>
      </c>
      <c r="D7" t="s">
        <v>279</v>
      </c>
      <c r="E7" t="str">
        <f t="shared" si="1"/>
        <v>cliente4@cliente4.com</v>
      </c>
      <c r="F7">
        <v>1</v>
      </c>
    </row>
    <row r="8" spans="1:6" x14ac:dyDescent="0.25">
      <c r="A8" s="4">
        <v>7</v>
      </c>
      <c r="B8" t="s">
        <v>8</v>
      </c>
      <c r="C8" t="s">
        <v>10</v>
      </c>
      <c r="D8" t="s">
        <v>279</v>
      </c>
      <c r="E8" t="str">
        <f t="shared" si="0"/>
        <v>prev1@consultoria.cl</v>
      </c>
      <c r="F8">
        <v>1</v>
      </c>
    </row>
    <row r="9" spans="1:6" x14ac:dyDescent="0.25">
      <c r="A9" s="4">
        <v>8</v>
      </c>
      <c r="B9" t="s">
        <v>9</v>
      </c>
      <c r="C9" t="s">
        <v>10</v>
      </c>
      <c r="D9" t="s">
        <v>279</v>
      </c>
      <c r="E9" t="str">
        <f t="shared" si="0"/>
        <v>prev2@consultoria.cl</v>
      </c>
      <c r="F9">
        <v>1</v>
      </c>
    </row>
    <row r="10" spans="1:6" x14ac:dyDescent="0.25">
      <c r="A10" s="4">
        <v>9</v>
      </c>
      <c r="B10" t="s">
        <v>11</v>
      </c>
      <c r="C10" t="s">
        <v>10</v>
      </c>
      <c r="D10" t="s">
        <v>279</v>
      </c>
      <c r="E10" t="str">
        <f t="shared" si="0"/>
        <v>prev3@consultoria.cl</v>
      </c>
      <c r="F10">
        <v>1</v>
      </c>
    </row>
    <row r="11" spans="1:6" x14ac:dyDescent="0.25">
      <c r="A11" s="4">
        <v>10</v>
      </c>
      <c r="B11" t="s">
        <v>12</v>
      </c>
      <c r="C11" t="s">
        <v>10</v>
      </c>
      <c r="D11" t="s">
        <v>279</v>
      </c>
      <c r="E11" t="str">
        <f t="shared" si="0"/>
        <v>prev4@consultoria.cl</v>
      </c>
      <c r="F11">
        <v>0</v>
      </c>
    </row>
    <row r="16" spans="1:6" x14ac:dyDescent="0.25">
      <c r="D16" s="10"/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5395A-7C62-4729-9AC0-1BFEBB7B6371}">
  <sheetPr>
    <tabColor rgb="FF00B050"/>
  </sheetPr>
  <dimension ref="A1:I31"/>
  <sheetViews>
    <sheetView workbookViewId="0">
      <selection activeCell="I20" sqref="I20"/>
    </sheetView>
  </sheetViews>
  <sheetFormatPr baseColWidth="10" defaultRowHeight="15" x14ac:dyDescent="0.25"/>
  <cols>
    <col min="1" max="1" width="11.42578125" style="4"/>
    <col min="2" max="2" width="20.42578125" customWidth="1"/>
    <col min="5" max="5" width="20.28515625" bestFit="1" customWidth="1"/>
    <col min="7" max="7" width="22.140625" customWidth="1"/>
  </cols>
  <sheetData>
    <row r="1" spans="1:9" x14ac:dyDescent="0.25">
      <c r="A1" s="4" t="s">
        <v>144</v>
      </c>
      <c r="B1" t="s">
        <v>145</v>
      </c>
      <c r="C1" t="s">
        <v>146</v>
      </c>
      <c r="D1" t="s">
        <v>147</v>
      </c>
      <c r="E1" t="s">
        <v>148</v>
      </c>
    </row>
    <row r="2" spans="1:9" x14ac:dyDescent="0.25">
      <c r="A2" s="4">
        <v>1</v>
      </c>
      <c r="B2" t="s">
        <v>149</v>
      </c>
      <c r="C2" s="1">
        <v>1000</v>
      </c>
      <c r="D2">
        <v>1</v>
      </c>
      <c r="E2">
        <v>1</v>
      </c>
    </row>
    <row r="3" spans="1:9" x14ac:dyDescent="0.25">
      <c r="A3" s="4">
        <v>2</v>
      </c>
      <c r="B3" t="s">
        <v>149</v>
      </c>
      <c r="C3" s="1">
        <v>1000</v>
      </c>
      <c r="D3">
        <v>1</v>
      </c>
      <c r="E3">
        <v>2</v>
      </c>
    </row>
    <row r="4" spans="1:9" x14ac:dyDescent="0.25">
      <c r="A4" s="4">
        <v>3</v>
      </c>
      <c r="B4" t="s">
        <v>149</v>
      </c>
      <c r="C4" s="1">
        <v>1000</v>
      </c>
      <c r="D4">
        <v>1</v>
      </c>
      <c r="E4">
        <v>3</v>
      </c>
    </row>
    <row r="5" spans="1:9" x14ac:dyDescent="0.25">
      <c r="A5" s="4">
        <v>4</v>
      </c>
      <c r="B5" t="s">
        <v>149</v>
      </c>
      <c r="C5" s="1">
        <v>1000</v>
      </c>
      <c r="D5">
        <v>1</v>
      </c>
      <c r="E5">
        <v>4</v>
      </c>
    </row>
    <row r="6" spans="1:9" x14ac:dyDescent="0.25">
      <c r="A6" s="4">
        <v>5</v>
      </c>
      <c r="B6" t="s">
        <v>149</v>
      </c>
      <c r="C6" s="1">
        <v>1000</v>
      </c>
      <c r="D6">
        <v>1</v>
      </c>
      <c r="E6">
        <v>5</v>
      </c>
    </row>
    <row r="7" spans="1:9" x14ac:dyDescent="0.25">
      <c r="A7" s="4">
        <v>6</v>
      </c>
      <c r="B7" t="s">
        <v>151</v>
      </c>
      <c r="C7" s="1">
        <v>100</v>
      </c>
      <c r="D7">
        <v>2</v>
      </c>
      <c r="E7">
        <v>5</v>
      </c>
    </row>
    <row r="8" spans="1:9" x14ac:dyDescent="0.25">
      <c r="A8" s="4">
        <v>7</v>
      </c>
      <c r="B8" t="s">
        <v>149</v>
      </c>
      <c r="C8" s="1">
        <v>1000</v>
      </c>
      <c r="D8">
        <v>1</v>
      </c>
      <c r="E8">
        <v>6</v>
      </c>
    </row>
    <row r="9" spans="1:9" x14ac:dyDescent="0.25">
      <c r="A9" s="4">
        <v>8</v>
      </c>
      <c r="B9" t="s">
        <v>151</v>
      </c>
      <c r="C9" s="1">
        <v>100</v>
      </c>
      <c r="D9">
        <v>2</v>
      </c>
      <c r="E9">
        <v>6</v>
      </c>
      <c r="G9" t="s">
        <v>150</v>
      </c>
      <c r="H9" t="s">
        <v>154</v>
      </c>
      <c r="I9">
        <v>1</v>
      </c>
    </row>
    <row r="10" spans="1:9" x14ac:dyDescent="0.25">
      <c r="A10" s="4">
        <v>9</v>
      </c>
      <c r="B10" t="s">
        <v>153</v>
      </c>
      <c r="C10" s="1">
        <v>10</v>
      </c>
      <c r="D10">
        <v>3</v>
      </c>
      <c r="E10">
        <v>6</v>
      </c>
      <c r="G10" t="s">
        <v>151</v>
      </c>
      <c r="H10" t="s">
        <v>156</v>
      </c>
    </row>
    <row r="11" spans="1:9" x14ac:dyDescent="0.25">
      <c r="A11" s="4">
        <v>10</v>
      </c>
      <c r="B11" t="s">
        <v>149</v>
      </c>
      <c r="C11" s="1">
        <v>1000</v>
      </c>
      <c r="D11">
        <v>1</v>
      </c>
      <c r="E11">
        <v>7</v>
      </c>
      <c r="G11" t="s">
        <v>152</v>
      </c>
      <c r="H11" t="s">
        <v>155</v>
      </c>
    </row>
    <row r="12" spans="1:9" x14ac:dyDescent="0.25">
      <c r="A12" s="4">
        <v>11</v>
      </c>
      <c r="B12" t="s">
        <v>151</v>
      </c>
      <c r="C12" s="1">
        <v>100</v>
      </c>
      <c r="D12">
        <v>3</v>
      </c>
      <c r="E12">
        <v>7</v>
      </c>
      <c r="G12" t="s">
        <v>153</v>
      </c>
      <c r="H12" t="s">
        <v>157</v>
      </c>
    </row>
    <row r="13" spans="1:9" x14ac:dyDescent="0.25">
      <c r="A13" s="4">
        <v>12</v>
      </c>
      <c r="B13" t="s">
        <v>152</v>
      </c>
      <c r="C13" s="1">
        <v>700</v>
      </c>
      <c r="D13">
        <v>1</v>
      </c>
      <c r="E13">
        <v>7</v>
      </c>
    </row>
    <row r="14" spans="1:9" x14ac:dyDescent="0.25">
      <c r="A14" s="4">
        <v>13</v>
      </c>
      <c r="B14" t="s">
        <v>149</v>
      </c>
      <c r="C14" s="1">
        <v>1000</v>
      </c>
      <c r="D14">
        <v>1</v>
      </c>
      <c r="E14">
        <v>8</v>
      </c>
    </row>
    <row r="15" spans="1:9" x14ac:dyDescent="0.25">
      <c r="A15" s="4">
        <v>14</v>
      </c>
      <c r="B15" t="s">
        <v>151</v>
      </c>
      <c r="C15" s="1">
        <v>100</v>
      </c>
      <c r="D15">
        <v>1</v>
      </c>
      <c r="E15">
        <v>8</v>
      </c>
    </row>
    <row r="16" spans="1:9" x14ac:dyDescent="0.25">
      <c r="A16" s="4">
        <v>15</v>
      </c>
      <c r="B16" t="s">
        <v>152</v>
      </c>
      <c r="C16" s="1">
        <v>700</v>
      </c>
      <c r="D16">
        <v>1</v>
      </c>
      <c r="E16">
        <v>8</v>
      </c>
    </row>
    <row r="17" spans="1:5" x14ac:dyDescent="0.25">
      <c r="A17" s="4">
        <v>16</v>
      </c>
      <c r="B17" t="s">
        <v>149</v>
      </c>
      <c r="C17" s="1">
        <v>1000</v>
      </c>
      <c r="D17">
        <v>1</v>
      </c>
      <c r="E17">
        <v>9</v>
      </c>
    </row>
    <row r="18" spans="1:5" x14ac:dyDescent="0.25">
      <c r="A18" s="4">
        <v>17</v>
      </c>
      <c r="B18" t="s">
        <v>149</v>
      </c>
      <c r="C18" s="1">
        <v>1000</v>
      </c>
      <c r="D18">
        <v>1</v>
      </c>
      <c r="E18">
        <v>10</v>
      </c>
    </row>
    <row r="19" spans="1:5" x14ac:dyDescent="0.25">
      <c r="A19" s="4">
        <v>18</v>
      </c>
      <c r="B19" t="s">
        <v>151</v>
      </c>
      <c r="C19" s="1">
        <v>100</v>
      </c>
      <c r="D19">
        <v>2</v>
      </c>
      <c r="E19">
        <v>10</v>
      </c>
    </row>
    <row r="20" spans="1:5" x14ac:dyDescent="0.25">
      <c r="A20" s="4">
        <v>19</v>
      </c>
      <c r="B20" t="s">
        <v>153</v>
      </c>
      <c r="C20" s="1">
        <v>10</v>
      </c>
      <c r="D20">
        <v>4</v>
      </c>
      <c r="E20">
        <v>10</v>
      </c>
    </row>
    <row r="21" spans="1:5" x14ac:dyDescent="0.25">
      <c r="A21" s="4">
        <v>20</v>
      </c>
      <c r="B21" t="s">
        <v>149</v>
      </c>
      <c r="C21" s="1">
        <v>1000</v>
      </c>
      <c r="D21">
        <v>1</v>
      </c>
      <c r="E21">
        <v>11</v>
      </c>
    </row>
    <row r="22" spans="1:5" x14ac:dyDescent="0.25">
      <c r="A22" s="4">
        <v>21</v>
      </c>
      <c r="B22" t="s">
        <v>153</v>
      </c>
      <c r="C22" s="1">
        <v>10</v>
      </c>
      <c r="D22">
        <v>3</v>
      </c>
      <c r="E22">
        <v>11</v>
      </c>
    </row>
    <row r="23" spans="1:5" x14ac:dyDescent="0.25">
      <c r="A23" s="4">
        <v>22</v>
      </c>
      <c r="B23" t="s">
        <v>149</v>
      </c>
      <c r="C23" s="1">
        <v>1000</v>
      </c>
      <c r="D23">
        <v>1</v>
      </c>
      <c r="E23">
        <v>12</v>
      </c>
    </row>
    <row r="24" spans="1:5" x14ac:dyDescent="0.25">
      <c r="A24" s="4">
        <v>23</v>
      </c>
      <c r="B24" t="s">
        <v>150</v>
      </c>
      <c r="C24" s="1">
        <v>500</v>
      </c>
      <c r="D24">
        <v>1</v>
      </c>
      <c r="E24">
        <v>12</v>
      </c>
    </row>
    <row r="25" spans="1:5" x14ac:dyDescent="0.25">
      <c r="A25" s="4">
        <v>24</v>
      </c>
      <c r="B25" t="s">
        <v>149</v>
      </c>
      <c r="C25" s="1">
        <v>1000</v>
      </c>
      <c r="D25">
        <v>1</v>
      </c>
      <c r="E25">
        <v>13</v>
      </c>
    </row>
    <row r="26" spans="1:5" x14ac:dyDescent="0.25">
      <c r="A26" s="4">
        <v>25</v>
      </c>
      <c r="B26" t="s">
        <v>151</v>
      </c>
      <c r="C26" s="1">
        <v>100</v>
      </c>
      <c r="D26">
        <v>2</v>
      </c>
      <c r="E26">
        <v>13</v>
      </c>
    </row>
    <row r="27" spans="1:5" x14ac:dyDescent="0.25">
      <c r="A27" s="4">
        <v>26</v>
      </c>
      <c r="B27" t="s">
        <v>153</v>
      </c>
      <c r="C27" s="1">
        <v>10</v>
      </c>
      <c r="D27">
        <v>1</v>
      </c>
      <c r="E27">
        <v>13</v>
      </c>
    </row>
    <row r="28" spans="1:5" x14ac:dyDescent="0.25">
      <c r="A28" s="4">
        <v>27</v>
      </c>
      <c r="B28" t="s">
        <v>149</v>
      </c>
      <c r="C28" s="1">
        <v>1000</v>
      </c>
      <c r="D28">
        <v>1</v>
      </c>
      <c r="E28">
        <v>14</v>
      </c>
    </row>
    <row r="29" spans="1:5" x14ac:dyDescent="0.25">
      <c r="A29" s="4">
        <v>28</v>
      </c>
      <c r="B29" t="s">
        <v>150</v>
      </c>
      <c r="C29" s="1">
        <v>500</v>
      </c>
      <c r="D29">
        <v>1</v>
      </c>
      <c r="E29">
        <v>14</v>
      </c>
    </row>
    <row r="30" spans="1:5" x14ac:dyDescent="0.25">
      <c r="A30" s="4">
        <v>29</v>
      </c>
      <c r="B30" t="s">
        <v>152</v>
      </c>
      <c r="C30" s="1">
        <v>700</v>
      </c>
      <c r="D30">
        <v>2</v>
      </c>
      <c r="E30">
        <v>14</v>
      </c>
    </row>
    <row r="31" spans="1:5" x14ac:dyDescent="0.25">
      <c r="A31" s="4">
        <v>30</v>
      </c>
      <c r="B31" t="s">
        <v>153</v>
      </c>
      <c r="C31" s="1">
        <v>10</v>
      </c>
      <c r="D31">
        <v>4</v>
      </c>
      <c r="E31">
        <v>14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0EB33-7A2C-4853-85F9-57904AEDAF61}">
  <dimension ref="A1:E61"/>
  <sheetViews>
    <sheetView zoomScaleNormal="100" workbookViewId="0">
      <selection activeCell="E61" sqref="A2:E61"/>
    </sheetView>
  </sheetViews>
  <sheetFormatPr baseColWidth="10" defaultRowHeight="15" x14ac:dyDescent="0.25"/>
  <cols>
    <col min="1" max="1" width="11.42578125" style="7"/>
    <col min="2" max="2" width="10.7109375" style="9" bestFit="1" customWidth="1"/>
    <col min="3" max="3" width="104.140625" customWidth="1"/>
    <col min="5" max="5" width="45" bestFit="1" customWidth="1"/>
  </cols>
  <sheetData>
    <row r="1" spans="1:5" x14ac:dyDescent="0.25">
      <c r="A1" s="7" t="s">
        <v>235</v>
      </c>
      <c r="B1" s="9" t="s">
        <v>234</v>
      </c>
      <c r="C1" t="s">
        <v>242</v>
      </c>
      <c r="D1" t="s">
        <v>244</v>
      </c>
      <c r="E1" t="s">
        <v>245</v>
      </c>
    </row>
    <row r="2" spans="1:5" x14ac:dyDescent="0.25">
      <c r="A2" s="7">
        <v>1</v>
      </c>
      <c r="B2" s="9">
        <v>1</v>
      </c>
      <c r="C2" t="s">
        <v>175</v>
      </c>
      <c r="D2" t="s">
        <v>254</v>
      </c>
    </row>
    <row r="3" spans="1:5" x14ac:dyDescent="0.25">
      <c r="A3" s="7">
        <v>2</v>
      </c>
      <c r="B3" s="9">
        <v>1</v>
      </c>
      <c r="C3" t="s">
        <v>176</v>
      </c>
      <c r="D3" t="s">
        <v>254</v>
      </c>
      <c r="E3" t="s">
        <v>260</v>
      </c>
    </row>
    <row r="4" spans="1:5" x14ac:dyDescent="0.25">
      <c r="A4" s="7">
        <v>3</v>
      </c>
      <c r="B4" s="9">
        <v>1</v>
      </c>
      <c r="C4" t="s">
        <v>177</v>
      </c>
      <c r="D4" t="s">
        <v>254</v>
      </c>
    </row>
    <row r="5" spans="1:5" x14ac:dyDescent="0.25">
      <c r="A5" s="7">
        <v>4</v>
      </c>
      <c r="B5" s="9">
        <v>1</v>
      </c>
      <c r="C5" t="s">
        <v>178</v>
      </c>
      <c r="D5" t="s">
        <v>254</v>
      </c>
    </row>
    <row r="6" spans="1:5" x14ac:dyDescent="0.25">
      <c r="A6" s="7">
        <v>5</v>
      </c>
      <c r="B6" s="9">
        <v>1</v>
      </c>
      <c r="C6" t="s">
        <v>179</v>
      </c>
      <c r="D6" t="s">
        <v>254</v>
      </c>
    </row>
    <row r="7" spans="1:5" x14ac:dyDescent="0.25">
      <c r="A7" s="7">
        <v>6</v>
      </c>
      <c r="B7" s="9">
        <v>1</v>
      </c>
      <c r="C7" t="s">
        <v>180</v>
      </c>
      <c r="D7" t="s">
        <v>254</v>
      </c>
    </row>
    <row r="8" spans="1:5" x14ac:dyDescent="0.25">
      <c r="A8" s="7">
        <v>7</v>
      </c>
      <c r="B8" s="9">
        <v>1</v>
      </c>
      <c r="C8" t="s">
        <v>181</v>
      </c>
      <c r="D8" t="s">
        <v>254</v>
      </c>
    </row>
    <row r="9" spans="1:5" x14ac:dyDescent="0.25">
      <c r="A9" s="7">
        <v>8</v>
      </c>
      <c r="B9" s="9">
        <v>1</v>
      </c>
      <c r="C9" t="s">
        <v>182</v>
      </c>
      <c r="D9" t="s">
        <v>256</v>
      </c>
    </row>
    <row r="10" spans="1:5" x14ac:dyDescent="0.25">
      <c r="A10" s="7">
        <v>9</v>
      </c>
      <c r="B10" s="9">
        <v>1</v>
      </c>
      <c r="C10" t="s">
        <v>183</v>
      </c>
      <c r="D10" t="s">
        <v>254</v>
      </c>
    </row>
    <row r="11" spans="1:5" x14ac:dyDescent="0.25">
      <c r="A11" s="7">
        <v>10</v>
      </c>
      <c r="B11" s="9">
        <v>1</v>
      </c>
      <c r="C11" t="s">
        <v>184</v>
      </c>
      <c r="D11" t="s">
        <v>255</v>
      </c>
      <c r="E11" t="s">
        <v>258</v>
      </c>
    </row>
    <row r="12" spans="1:5" x14ac:dyDescent="0.25">
      <c r="A12" s="7">
        <v>11</v>
      </c>
      <c r="B12" s="9">
        <v>2</v>
      </c>
      <c r="C12" t="s">
        <v>185</v>
      </c>
      <c r="D12" t="s">
        <v>254</v>
      </c>
    </row>
    <row r="13" spans="1:5" x14ac:dyDescent="0.25">
      <c r="A13" s="7">
        <v>12</v>
      </c>
      <c r="B13" s="9">
        <v>2</v>
      </c>
      <c r="C13" t="s">
        <v>186</v>
      </c>
      <c r="D13" t="s">
        <v>254</v>
      </c>
    </row>
    <row r="14" spans="1:5" x14ac:dyDescent="0.25">
      <c r="A14" s="7">
        <v>13</v>
      </c>
      <c r="B14" s="9">
        <v>2</v>
      </c>
      <c r="C14" t="s">
        <v>187</v>
      </c>
      <c r="D14" t="s">
        <v>254</v>
      </c>
    </row>
    <row r="15" spans="1:5" x14ac:dyDescent="0.25">
      <c r="A15" s="7">
        <v>14</v>
      </c>
      <c r="B15" s="9">
        <v>2</v>
      </c>
      <c r="C15" t="s">
        <v>188</v>
      </c>
      <c r="D15" t="s">
        <v>254</v>
      </c>
    </row>
    <row r="16" spans="1:5" x14ac:dyDescent="0.25">
      <c r="A16" s="7">
        <v>15</v>
      </c>
      <c r="B16" s="9">
        <v>2</v>
      </c>
      <c r="C16" t="s">
        <v>189</v>
      </c>
      <c r="D16" t="s">
        <v>254</v>
      </c>
    </row>
    <row r="17" spans="1:5" x14ac:dyDescent="0.25">
      <c r="A17" s="7">
        <v>16</v>
      </c>
      <c r="B17" s="9">
        <v>2</v>
      </c>
      <c r="C17" t="s">
        <v>190</v>
      </c>
      <c r="D17" t="s">
        <v>254</v>
      </c>
    </row>
    <row r="18" spans="1:5" x14ac:dyDescent="0.25">
      <c r="A18" s="7">
        <v>17</v>
      </c>
      <c r="B18" s="9">
        <v>2</v>
      </c>
      <c r="C18" t="s">
        <v>191</v>
      </c>
      <c r="D18" t="s">
        <v>254</v>
      </c>
    </row>
    <row r="19" spans="1:5" x14ac:dyDescent="0.25">
      <c r="A19" s="7">
        <v>18</v>
      </c>
      <c r="B19" s="9">
        <v>2</v>
      </c>
      <c r="C19" t="s">
        <v>192</v>
      </c>
      <c r="D19" t="s">
        <v>254</v>
      </c>
    </row>
    <row r="20" spans="1:5" x14ac:dyDescent="0.25">
      <c r="A20" s="7">
        <v>19</v>
      </c>
      <c r="B20" s="9">
        <v>2</v>
      </c>
      <c r="C20" t="s">
        <v>257</v>
      </c>
      <c r="D20" t="s">
        <v>255</v>
      </c>
      <c r="E20" t="s">
        <v>258</v>
      </c>
    </row>
    <row r="21" spans="1:5" x14ac:dyDescent="0.25">
      <c r="A21" s="7">
        <v>20</v>
      </c>
      <c r="B21" s="9">
        <v>2</v>
      </c>
      <c r="C21" t="s">
        <v>193</v>
      </c>
      <c r="D21" t="s">
        <v>256</v>
      </c>
      <c r="E21" t="s">
        <v>261</v>
      </c>
    </row>
    <row r="22" spans="1:5" x14ac:dyDescent="0.25">
      <c r="A22" s="7">
        <v>21</v>
      </c>
      <c r="B22" s="9">
        <v>3</v>
      </c>
      <c r="C22" t="s">
        <v>194</v>
      </c>
      <c r="D22" t="s">
        <v>254</v>
      </c>
    </row>
    <row r="23" spans="1:5" x14ac:dyDescent="0.25">
      <c r="A23" s="7">
        <v>22</v>
      </c>
      <c r="B23" s="9">
        <v>3</v>
      </c>
      <c r="C23" t="s">
        <v>195</v>
      </c>
      <c r="D23" t="s">
        <v>254</v>
      </c>
    </row>
    <row r="24" spans="1:5" x14ac:dyDescent="0.25">
      <c r="A24" s="7">
        <v>23</v>
      </c>
      <c r="B24" s="9">
        <v>3</v>
      </c>
      <c r="C24" t="s">
        <v>196</v>
      </c>
      <c r="D24" t="s">
        <v>254</v>
      </c>
      <c r="E24" t="s">
        <v>262</v>
      </c>
    </row>
    <row r="25" spans="1:5" x14ac:dyDescent="0.25">
      <c r="A25" s="7">
        <v>24</v>
      </c>
      <c r="B25" s="9">
        <v>3</v>
      </c>
      <c r="C25" t="s">
        <v>197</v>
      </c>
      <c r="D25" t="s">
        <v>254</v>
      </c>
    </row>
    <row r="26" spans="1:5" x14ac:dyDescent="0.25">
      <c r="A26" s="7">
        <v>25</v>
      </c>
      <c r="B26" s="9">
        <v>3</v>
      </c>
      <c r="C26" t="s">
        <v>198</v>
      </c>
      <c r="D26" t="s">
        <v>254</v>
      </c>
    </row>
    <row r="27" spans="1:5" x14ac:dyDescent="0.25">
      <c r="A27" s="7">
        <v>26</v>
      </c>
      <c r="B27" s="9">
        <v>3</v>
      </c>
      <c r="C27" t="s">
        <v>199</v>
      </c>
      <c r="D27" t="s">
        <v>254</v>
      </c>
    </row>
    <row r="28" spans="1:5" x14ac:dyDescent="0.25">
      <c r="A28" s="7">
        <v>27</v>
      </c>
      <c r="B28" s="9">
        <v>3</v>
      </c>
      <c r="C28" t="s">
        <v>200</v>
      </c>
      <c r="D28" t="s">
        <v>254</v>
      </c>
    </row>
    <row r="29" spans="1:5" x14ac:dyDescent="0.25">
      <c r="A29" s="7">
        <v>28</v>
      </c>
      <c r="B29" s="9">
        <v>3</v>
      </c>
      <c r="C29" t="s">
        <v>201</v>
      </c>
      <c r="D29" t="s">
        <v>254</v>
      </c>
    </row>
    <row r="30" spans="1:5" x14ac:dyDescent="0.25">
      <c r="A30" s="7">
        <v>29</v>
      </c>
      <c r="B30" s="9">
        <v>3</v>
      </c>
      <c r="C30" t="s">
        <v>202</v>
      </c>
      <c r="D30" t="s">
        <v>254</v>
      </c>
      <c r="E30" t="s">
        <v>265</v>
      </c>
    </row>
    <row r="31" spans="1:5" x14ac:dyDescent="0.25">
      <c r="A31" s="7">
        <v>30</v>
      </c>
      <c r="B31" s="9">
        <v>3</v>
      </c>
      <c r="C31" t="s">
        <v>203</v>
      </c>
      <c r="D31" t="s">
        <v>254</v>
      </c>
    </row>
    <row r="32" spans="1:5" x14ac:dyDescent="0.25">
      <c r="A32" s="7">
        <v>31</v>
      </c>
      <c r="B32" s="9">
        <v>4</v>
      </c>
      <c r="C32" t="s">
        <v>204</v>
      </c>
      <c r="D32" t="s">
        <v>254</v>
      </c>
      <c r="E32" t="s">
        <v>264</v>
      </c>
    </row>
    <row r="33" spans="1:5" x14ac:dyDescent="0.25">
      <c r="A33" s="7">
        <v>32</v>
      </c>
      <c r="B33" s="9">
        <v>4</v>
      </c>
      <c r="C33" t="s">
        <v>205</v>
      </c>
      <c r="D33" t="s">
        <v>254</v>
      </c>
      <c r="E33" t="s">
        <v>263</v>
      </c>
    </row>
    <row r="34" spans="1:5" x14ac:dyDescent="0.25">
      <c r="A34" s="7">
        <v>33</v>
      </c>
      <c r="B34" s="9">
        <v>4</v>
      </c>
      <c r="C34" t="s">
        <v>206</v>
      </c>
      <c r="D34" t="s">
        <v>254</v>
      </c>
    </row>
    <row r="35" spans="1:5" x14ac:dyDescent="0.25">
      <c r="A35" s="7">
        <v>34</v>
      </c>
      <c r="B35" s="9">
        <v>4</v>
      </c>
      <c r="C35" t="s">
        <v>207</v>
      </c>
      <c r="D35" t="s">
        <v>254</v>
      </c>
    </row>
    <row r="36" spans="1:5" x14ac:dyDescent="0.25">
      <c r="A36" s="7">
        <v>35</v>
      </c>
      <c r="B36" s="9">
        <v>4</v>
      </c>
      <c r="C36" t="s">
        <v>208</v>
      </c>
      <c r="D36" t="s">
        <v>254</v>
      </c>
    </row>
    <row r="37" spans="1:5" x14ac:dyDescent="0.25">
      <c r="A37" s="7">
        <v>36</v>
      </c>
      <c r="B37" s="9">
        <v>4</v>
      </c>
      <c r="C37" t="s">
        <v>209</v>
      </c>
      <c r="D37" t="s">
        <v>254</v>
      </c>
    </row>
    <row r="38" spans="1:5" x14ac:dyDescent="0.25">
      <c r="A38" s="7">
        <v>37</v>
      </c>
      <c r="B38" s="9">
        <v>4</v>
      </c>
      <c r="C38" t="s">
        <v>210</v>
      </c>
      <c r="D38" t="s">
        <v>254</v>
      </c>
    </row>
    <row r="39" spans="1:5" x14ac:dyDescent="0.25">
      <c r="A39" s="7">
        <v>38</v>
      </c>
      <c r="B39" s="9">
        <v>4</v>
      </c>
      <c r="C39" t="s">
        <v>211</v>
      </c>
      <c r="D39" t="s">
        <v>254</v>
      </c>
    </row>
    <row r="40" spans="1:5" x14ac:dyDescent="0.25">
      <c r="A40" s="7">
        <v>39</v>
      </c>
      <c r="B40" s="9">
        <v>4</v>
      </c>
      <c r="C40" t="s">
        <v>212</v>
      </c>
      <c r="D40" t="s">
        <v>254</v>
      </c>
    </row>
    <row r="41" spans="1:5" x14ac:dyDescent="0.25">
      <c r="A41" s="7">
        <v>40</v>
      </c>
      <c r="B41" s="9">
        <v>4</v>
      </c>
      <c r="C41" t="s">
        <v>213</v>
      </c>
      <c r="D41" t="s">
        <v>254</v>
      </c>
    </row>
    <row r="42" spans="1:5" x14ac:dyDescent="0.25">
      <c r="A42" s="7">
        <v>41</v>
      </c>
      <c r="B42" s="9">
        <v>5</v>
      </c>
      <c r="C42" t="s">
        <v>214</v>
      </c>
    </row>
    <row r="43" spans="1:5" x14ac:dyDescent="0.25">
      <c r="A43" s="7">
        <v>42</v>
      </c>
      <c r="B43" s="9">
        <v>5</v>
      </c>
      <c r="C43" t="s">
        <v>215</v>
      </c>
    </row>
    <row r="44" spans="1:5" x14ac:dyDescent="0.25">
      <c r="A44" s="7">
        <v>43</v>
      </c>
      <c r="B44" s="9">
        <v>5</v>
      </c>
      <c r="C44" t="s">
        <v>216</v>
      </c>
    </row>
    <row r="45" spans="1:5" x14ac:dyDescent="0.25">
      <c r="A45" s="7">
        <v>44</v>
      </c>
      <c r="B45" s="9">
        <v>5</v>
      </c>
      <c r="C45" t="s">
        <v>217</v>
      </c>
    </row>
    <row r="46" spans="1:5" x14ac:dyDescent="0.25">
      <c r="A46" s="7">
        <v>45</v>
      </c>
      <c r="B46" s="9">
        <v>5</v>
      </c>
      <c r="C46" t="s">
        <v>218</v>
      </c>
    </row>
    <row r="47" spans="1:5" x14ac:dyDescent="0.25">
      <c r="A47" s="7">
        <v>46</v>
      </c>
      <c r="B47" s="9">
        <v>5</v>
      </c>
      <c r="C47" t="s">
        <v>219</v>
      </c>
    </row>
    <row r="48" spans="1:5" x14ac:dyDescent="0.25">
      <c r="A48" s="7">
        <v>47</v>
      </c>
      <c r="B48" s="9">
        <v>5</v>
      </c>
      <c r="C48" t="s">
        <v>220</v>
      </c>
    </row>
    <row r="49" spans="1:3" x14ac:dyDescent="0.25">
      <c r="A49" s="7">
        <v>48</v>
      </c>
      <c r="B49" s="9">
        <v>5</v>
      </c>
      <c r="C49" t="s">
        <v>221</v>
      </c>
    </row>
    <row r="50" spans="1:3" x14ac:dyDescent="0.25">
      <c r="A50" s="7">
        <v>49</v>
      </c>
      <c r="B50" s="9">
        <v>5</v>
      </c>
      <c r="C50" t="s">
        <v>222</v>
      </c>
    </row>
    <row r="51" spans="1:3" x14ac:dyDescent="0.25">
      <c r="A51" s="7">
        <v>50</v>
      </c>
      <c r="B51" s="9">
        <v>5</v>
      </c>
      <c r="C51" t="s">
        <v>223</v>
      </c>
    </row>
    <row r="52" spans="1:3" x14ac:dyDescent="0.25">
      <c r="A52" s="7">
        <v>51</v>
      </c>
      <c r="B52" s="9">
        <v>6</v>
      </c>
      <c r="C52" t="s">
        <v>224</v>
      </c>
    </row>
    <row r="53" spans="1:3" x14ac:dyDescent="0.25">
      <c r="A53" s="7">
        <v>52</v>
      </c>
      <c r="B53" s="9">
        <v>6</v>
      </c>
      <c r="C53" t="s">
        <v>225</v>
      </c>
    </row>
    <row r="54" spans="1:3" x14ac:dyDescent="0.25">
      <c r="A54" s="7">
        <v>53</v>
      </c>
      <c r="B54" s="9">
        <v>6</v>
      </c>
      <c r="C54" t="s">
        <v>226</v>
      </c>
    </row>
    <row r="55" spans="1:3" x14ac:dyDescent="0.25">
      <c r="A55" s="7">
        <v>54</v>
      </c>
      <c r="B55" s="9">
        <v>6</v>
      </c>
      <c r="C55" t="s">
        <v>227</v>
      </c>
    </row>
    <row r="56" spans="1:3" x14ac:dyDescent="0.25">
      <c r="A56" s="7">
        <v>55</v>
      </c>
      <c r="B56" s="9">
        <v>6</v>
      </c>
      <c r="C56" t="s">
        <v>228</v>
      </c>
    </row>
    <row r="57" spans="1:3" x14ac:dyDescent="0.25">
      <c r="A57" s="7">
        <v>56</v>
      </c>
      <c r="B57" s="9">
        <v>6</v>
      </c>
      <c r="C57" t="s">
        <v>229</v>
      </c>
    </row>
    <row r="58" spans="1:3" x14ac:dyDescent="0.25">
      <c r="A58" s="7">
        <v>57</v>
      </c>
      <c r="B58" s="9">
        <v>6</v>
      </c>
      <c r="C58" t="s">
        <v>230</v>
      </c>
    </row>
    <row r="59" spans="1:3" x14ac:dyDescent="0.25">
      <c r="A59" s="7">
        <v>58</v>
      </c>
      <c r="B59" s="9">
        <v>6</v>
      </c>
      <c r="C59" t="s">
        <v>231</v>
      </c>
    </row>
    <row r="60" spans="1:3" x14ac:dyDescent="0.25">
      <c r="A60" s="7">
        <v>59</v>
      </c>
      <c r="B60" s="9">
        <v>6</v>
      </c>
      <c r="C60" t="s">
        <v>232</v>
      </c>
    </row>
    <row r="61" spans="1:3" x14ac:dyDescent="0.25">
      <c r="A61" s="7">
        <v>60</v>
      </c>
      <c r="B61" s="9">
        <v>6</v>
      </c>
      <c r="C61" t="s">
        <v>233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A0B62-0FA1-4A77-9A04-267CFBE5BD86}">
  <dimension ref="A1:E7"/>
  <sheetViews>
    <sheetView workbookViewId="0">
      <selection activeCell="E7" sqref="A2:E7"/>
    </sheetView>
  </sheetViews>
  <sheetFormatPr baseColWidth="10" defaultRowHeight="15" x14ac:dyDescent="0.25"/>
  <cols>
    <col min="1" max="1" width="11.42578125" style="4"/>
    <col min="2" max="2" width="11.42578125" style="8"/>
    <col min="3" max="3" width="31.85546875" customWidth="1"/>
    <col min="4" max="4" width="15.42578125" customWidth="1"/>
    <col min="5" max="5" width="86.5703125" customWidth="1"/>
  </cols>
  <sheetData>
    <row r="1" spans="1:5" x14ac:dyDescent="0.25">
      <c r="A1" s="4" t="s">
        <v>234</v>
      </c>
      <c r="B1" s="8" t="s">
        <v>247</v>
      </c>
      <c r="C1" t="s">
        <v>243</v>
      </c>
      <c r="D1" t="s">
        <v>246</v>
      </c>
      <c r="E1" t="s">
        <v>248</v>
      </c>
    </row>
    <row r="2" spans="1:5" x14ac:dyDescent="0.25">
      <c r="A2" s="4">
        <v>1</v>
      </c>
      <c r="B2" s="8">
        <v>1</v>
      </c>
      <c r="C2" t="s">
        <v>236</v>
      </c>
      <c r="D2" t="s">
        <v>249</v>
      </c>
      <c r="E2" t="s">
        <v>259</v>
      </c>
    </row>
    <row r="3" spans="1:5" x14ac:dyDescent="0.25">
      <c r="A3" s="4">
        <v>2</v>
      </c>
      <c r="B3" s="8">
        <v>2</v>
      </c>
      <c r="C3" t="s">
        <v>237</v>
      </c>
      <c r="D3" t="s">
        <v>249</v>
      </c>
      <c r="E3" t="s">
        <v>251</v>
      </c>
    </row>
    <row r="4" spans="1:5" x14ac:dyDescent="0.25">
      <c r="A4" s="4">
        <v>3</v>
      </c>
      <c r="B4" s="8">
        <v>3</v>
      </c>
      <c r="C4" t="s">
        <v>238</v>
      </c>
      <c r="D4" t="s">
        <v>249</v>
      </c>
      <c r="E4" t="s">
        <v>251</v>
      </c>
    </row>
    <row r="5" spans="1:5" x14ac:dyDescent="0.25">
      <c r="A5" s="4">
        <v>4</v>
      </c>
      <c r="B5" s="8">
        <v>4</v>
      </c>
      <c r="C5" t="s">
        <v>239</v>
      </c>
      <c r="D5" t="s">
        <v>249</v>
      </c>
      <c r="E5" t="s">
        <v>251</v>
      </c>
    </row>
    <row r="6" spans="1:5" x14ac:dyDescent="0.25">
      <c r="A6" s="4">
        <v>5</v>
      </c>
      <c r="B6" s="8">
        <v>1</v>
      </c>
      <c r="C6" t="s">
        <v>240</v>
      </c>
      <c r="D6" t="s">
        <v>250</v>
      </c>
      <c r="E6" t="s">
        <v>253</v>
      </c>
    </row>
    <row r="7" spans="1:5" x14ac:dyDescent="0.25">
      <c r="A7" s="4">
        <v>6</v>
      </c>
      <c r="B7" s="8">
        <v>2</v>
      </c>
      <c r="C7" t="s">
        <v>241</v>
      </c>
      <c r="D7" t="s">
        <v>250</v>
      </c>
      <c r="E7" t="s">
        <v>252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4DD48-B47A-498B-9827-CF2E6FBCFF4C}">
  <sheetPr>
    <tabColor rgb="FFFC0480"/>
  </sheetPr>
  <dimension ref="A1:F4"/>
  <sheetViews>
    <sheetView workbookViewId="0">
      <selection activeCell="B2" sqref="B2:F4"/>
    </sheetView>
  </sheetViews>
  <sheetFormatPr baseColWidth="10" defaultRowHeight="15" x14ac:dyDescent="0.25"/>
  <cols>
    <col min="1" max="1" width="11.42578125" style="4"/>
    <col min="2" max="2" width="18" style="8" bestFit="1" customWidth="1"/>
    <col min="3" max="3" width="26.28515625" customWidth="1"/>
    <col min="5" max="5" width="29.7109375" customWidth="1"/>
    <col min="6" max="6" width="14.42578125" customWidth="1"/>
  </cols>
  <sheetData>
    <row r="1" spans="1:6" x14ac:dyDescent="0.25">
      <c r="A1" s="4" t="s">
        <v>280</v>
      </c>
      <c r="B1" s="8" t="s">
        <v>41</v>
      </c>
      <c r="C1" t="s">
        <v>281</v>
      </c>
      <c r="D1" t="s">
        <v>282</v>
      </c>
      <c r="E1" t="s">
        <v>283</v>
      </c>
      <c r="F1" t="s">
        <v>284</v>
      </c>
    </row>
    <row r="2" spans="1:6" x14ac:dyDescent="0.25">
      <c r="A2" s="4">
        <v>1</v>
      </c>
      <c r="B2" s="8">
        <v>4</v>
      </c>
      <c r="C2" t="s">
        <v>285</v>
      </c>
      <c r="D2" t="s">
        <v>288</v>
      </c>
      <c r="E2" t="s">
        <v>289</v>
      </c>
      <c r="F2" t="s">
        <v>254</v>
      </c>
    </row>
    <row r="3" spans="1:6" x14ac:dyDescent="0.25">
      <c r="A3" s="4">
        <v>2</v>
      </c>
      <c r="B3" s="8">
        <v>3</v>
      </c>
      <c r="C3" t="s">
        <v>286</v>
      </c>
      <c r="D3" t="s">
        <v>288</v>
      </c>
      <c r="E3" t="s">
        <v>290</v>
      </c>
      <c r="F3" t="s">
        <v>254</v>
      </c>
    </row>
    <row r="4" spans="1:6" x14ac:dyDescent="0.25">
      <c r="A4" s="4">
        <v>3</v>
      </c>
      <c r="B4" s="8">
        <v>2</v>
      </c>
      <c r="C4" t="s">
        <v>287</v>
      </c>
      <c r="D4" t="s">
        <v>288</v>
      </c>
      <c r="E4" t="s">
        <v>291</v>
      </c>
      <c r="F4" t="s">
        <v>254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49DD4-04C1-4A6A-9828-E8F6340D6778}">
  <dimension ref="A1:G85"/>
  <sheetViews>
    <sheetView tabSelected="1" workbookViewId="0">
      <selection activeCell="G7" sqref="G7"/>
    </sheetView>
  </sheetViews>
  <sheetFormatPr baseColWidth="10" defaultRowHeight="15" x14ac:dyDescent="0.25"/>
  <cols>
    <col min="1" max="1" width="11.42578125" style="4"/>
    <col min="2" max="2" width="22.5703125" style="8" bestFit="1" customWidth="1"/>
    <col min="3" max="3" width="15.42578125" bestFit="1" customWidth="1"/>
    <col min="4" max="4" width="13.28515625" bestFit="1" customWidth="1"/>
    <col min="5" max="5" width="25.5703125" customWidth="1"/>
    <col min="6" max="6" width="40.28515625" customWidth="1"/>
    <col min="7" max="7" width="18.42578125" customWidth="1"/>
  </cols>
  <sheetData>
    <row r="1" spans="1:7" x14ac:dyDescent="0.25">
      <c r="A1" s="4" t="s">
        <v>292</v>
      </c>
      <c r="B1" s="8" t="s">
        <v>293</v>
      </c>
      <c r="C1" t="s">
        <v>294</v>
      </c>
      <c r="D1" t="s">
        <v>295</v>
      </c>
      <c r="E1" t="s">
        <v>296</v>
      </c>
      <c r="F1" t="s">
        <v>297</v>
      </c>
    </row>
    <row r="2" spans="1:7" x14ac:dyDescent="0.25">
      <c r="A2" s="4">
        <v>1</v>
      </c>
      <c r="B2" s="8">
        <v>1</v>
      </c>
      <c r="C2" s="2">
        <v>43832</v>
      </c>
      <c r="D2">
        <v>3</v>
      </c>
      <c r="E2" t="s">
        <v>302</v>
      </c>
      <c r="F2" t="s">
        <v>299</v>
      </c>
      <c r="G2" t="str">
        <f>_xlfn.CONCAT("insert into 'casoasesoria' ( ",$B$1,") values(",E2,");")</f>
        <v>insert into 'casoasesoria' ( CASOASESORIA_IDCASO) values(Oficina Central Dorado);</v>
      </c>
    </row>
    <row r="3" spans="1:7" x14ac:dyDescent="0.25">
      <c r="A3" s="4">
        <v>2</v>
      </c>
      <c r="B3" s="8">
        <v>1</v>
      </c>
      <c r="C3" s="2">
        <v>43839</v>
      </c>
      <c r="D3">
        <v>3</v>
      </c>
      <c r="E3" t="s">
        <v>303</v>
      </c>
      <c r="F3" t="s">
        <v>299</v>
      </c>
      <c r="G3" t="str">
        <f t="shared" ref="G3:G19" si="0">_xlfn.CONCAT("insert into 'casoasesoria' ( ",$B$1,") values(",E3,");")</f>
        <v>insert into 'casoasesoria' ( CASOASESORIA_IDCASO) values(Bodega Dorado);</v>
      </c>
    </row>
    <row r="4" spans="1:7" x14ac:dyDescent="0.25">
      <c r="A4" s="4">
        <v>3</v>
      </c>
      <c r="B4" s="8">
        <v>1</v>
      </c>
      <c r="C4" s="2">
        <v>43846</v>
      </c>
      <c r="D4">
        <v>3</v>
      </c>
      <c r="E4" t="s">
        <v>303</v>
      </c>
      <c r="F4" t="s">
        <v>299</v>
      </c>
      <c r="G4" t="str">
        <f t="shared" si="0"/>
        <v>insert into 'casoasesoria' ( CASOASESORIA_IDCASO) values(Bodega Dorado);</v>
      </c>
    </row>
    <row r="5" spans="1:7" x14ac:dyDescent="0.25">
      <c r="A5" s="4">
        <v>4</v>
      </c>
      <c r="B5" s="8">
        <v>1</v>
      </c>
      <c r="C5" s="2">
        <v>43853</v>
      </c>
      <c r="D5">
        <v>3</v>
      </c>
      <c r="E5" t="s">
        <v>302</v>
      </c>
      <c r="F5" t="s">
        <v>299</v>
      </c>
      <c r="G5" t="str">
        <f t="shared" si="0"/>
        <v>insert into 'casoasesoria' ( CASOASESORIA_IDCASO) values(Oficina Central Dorado);</v>
      </c>
    </row>
    <row r="6" spans="1:7" x14ac:dyDescent="0.25">
      <c r="A6" s="4">
        <v>5</v>
      </c>
      <c r="B6" s="8">
        <v>1</v>
      </c>
      <c r="C6" s="2">
        <v>43864</v>
      </c>
      <c r="D6">
        <v>4</v>
      </c>
      <c r="E6" t="s">
        <v>302</v>
      </c>
      <c r="F6" t="s">
        <v>299</v>
      </c>
      <c r="G6" t="str">
        <f t="shared" si="0"/>
        <v>insert into 'casoasesoria' ( CASOASESORIA_IDCASO) values(Oficina Central Dorado);</v>
      </c>
    </row>
    <row r="7" spans="1:7" x14ac:dyDescent="0.25">
      <c r="A7" s="4">
        <v>6</v>
      </c>
      <c r="B7" s="8">
        <v>1</v>
      </c>
      <c r="C7" s="2">
        <v>43877</v>
      </c>
      <c r="D7">
        <v>4</v>
      </c>
      <c r="E7" t="s">
        <v>302</v>
      </c>
      <c r="F7" t="s">
        <v>299</v>
      </c>
      <c r="G7" t="str">
        <f t="shared" si="0"/>
        <v>insert into 'casoasesoria' ( CASOASESORIA_IDCASO) values(Oficina Central Dorado);</v>
      </c>
    </row>
    <row r="8" spans="1:7" x14ac:dyDescent="0.25">
      <c r="A8" s="4">
        <v>7</v>
      </c>
      <c r="B8" s="8">
        <v>1</v>
      </c>
      <c r="C8" s="2">
        <v>43881</v>
      </c>
      <c r="D8">
        <v>3</v>
      </c>
      <c r="E8" t="s">
        <v>302</v>
      </c>
      <c r="F8" t="s">
        <v>299</v>
      </c>
      <c r="G8" t="str">
        <f t="shared" si="0"/>
        <v>insert into 'casoasesoria' ( CASOASESORIA_IDCASO) values(Oficina Central Dorado);</v>
      </c>
    </row>
    <row r="9" spans="1:7" x14ac:dyDescent="0.25">
      <c r="A9" s="4">
        <v>8</v>
      </c>
      <c r="B9" s="8">
        <v>1</v>
      </c>
      <c r="C9" s="2">
        <v>43886</v>
      </c>
      <c r="D9">
        <v>3</v>
      </c>
      <c r="E9" t="s">
        <v>302</v>
      </c>
      <c r="F9" t="s">
        <v>299</v>
      </c>
      <c r="G9" t="str">
        <f t="shared" si="0"/>
        <v>insert into 'casoasesoria' ( CASOASESORIA_IDCASO) values(Oficina Central Dorado);</v>
      </c>
    </row>
    <row r="10" spans="1:7" x14ac:dyDescent="0.25">
      <c r="A10" s="4">
        <v>9</v>
      </c>
      <c r="B10" s="8">
        <v>1</v>
      </c>
      <c r="C10" s="2">
        <v>43893</v>
      </c>
      <c r="D10">
        <v>3</v>
      </c>
      <c r="E10" t="s">
        <v>302</v>
      </c>
      <c r="F10" t="s">
        <v>299</v>
      </c>
      <c r="G10" t="str">
        <f t="shared" si="0"/>
        <v>insert into 'casoasesoria' ( CASOASESORIA_IDCASO) values(Oficina Central Dorado);</v>
      </c>
    </row>
    <row r="11" spans="1:7" x14ac:dyDescent="0.25">
      <c r="A11" s="4">
        <v>10</v>
      </c>
      <c r="B11" s="8">
        <v>1</v>
      </c>
      <c r="C11" s="2">
        <v>43906</v>
      </c>
      <c r="D11">
        <v>3</v>
      </c>
      <c r="E11" t="s">
        <v>303</v>
      </c>
      <c r="F11" t="s">
        <v>299</v>
      </c>
      <c r="G11" t="str">
        <f t="shared" si="0"/>
        <v>insert into 'casoasesoria' ( CASOASESORIA_IDCASO) values(Bodega Dorado);</v>
      </c>
    </row>
    <row r="12" spans="1:7" x14ac:dyDescent="0.25">
      <c r="A12" s="4">
        <v>11</v>
      </c>
      <c r="B12" s="8">
        <v>1</v>
      </c>
      <c r="C12" s="2">
        <v>43910</v>
      </c>
      <c r="D12">
        <v>3</v>
      </c>
      <c r="E12" t="s">
        <v>302</v>
      </c>
      <c r="F12" t="s">
        <v>299</v>
      </c>
      <c r="G12" t="str">
        <f t="shared" si="0"/>
        <v>insert into 'casoasesoria' ( CASOASESORIA_IDCASO) values(Oficina Central Dorado);</v>
      </c>
    </row>
    <row r="13" spans="1:7" x14ac:dyDescent="0.25">
      <c r="A13" s="4">
        <v>12</v>
      </c>
      <c r="B13" s="8">
        <v>1</v>
      </c>
      <c r="C13" s="2">
        <v>43915</v>
      </c>
      <c r="D13">
        <v>3</v>
      </c>
      <c r="E13" t="s">
        <v>302</v>
      </c>
      <c r="F13" t="s">
        <v>299</v>
      </c>
      <c r="G13" t="str">
        <f t="shared" si="0"/>
        <v>insert into 'casoasesoria' ( CASOASESORIA_IDCASO) values(Oficina Central Dorado);</v>
      </c>
    </row>
    <row r="14" spans="1:7" x14ac:dyDescent="0.25">
      <c r="A14" s="4">
        <v>13</v>
      </c>
      <c r="B14" s="8">
        <v>1</v>
      </c>
      <c r="C14" s="2">
        <v>43924</v>
      </c>
      <c r="D14">
        <v>3</v>
      </c>
      <c r="E14" t="s">
        <v>302</v>
      </c>
      <c r="F14" t="s">
        <v>299</v>
      </c>
      <c r="G14" t="str">
        <f t="shared" si="0"/>
        <v>insert into 'casoasesoria' ( CASOASESORIA_IDCASO) values(Oficina Central Dorado);</v>
      </c>
    </row>
    <row r="15" spans="1:7" x14ac:dyDescent="0.25">
      <c r="A15" s="4">
        <v>14</v>
      </c>
      <c r="B15" s="8">
        <v>1</v>
      </c>
      <c r="C15" s="2">
        <v>43937</v>
      </c>
      <c r="D15">
        <v>3</v>
      </c>
      <c r="E15" t="s">
        <v>302</v>
      </c>
      <c r="F15" t="s">
        <v>299</v>
      </c>
      <c r="G15" t="str">
        <f t="shared" si="0"/>
        <v>insert into 'casoasesoria' ( CASOASESORIA_IDCASO) values(Oficina Central Dorado);</v>
      </c>
    </row>
    <row r="16" spans="1:7" x14ac:dyDescent="0.25">
      <c r="A16" s="4">
        <v>15</v>
      </c>
      <c r="B16" s="8">
        <v>1</v>
      </c>
      <c r="C16" s="2">
        <v>43941</v>
      </c>
      <c r="D16">
        <v>3</v>
      </c>
      <c r="E16" t="s">
        <v>303</v>
      </c>
      <c r="F16" t="s">
        <v>299</v>
      </c>
      <c r="G16" t="str">
        <f t="shared" si="0"/>
        <v>insert into 'casoasesoria' ( CASOASESORIA_IDCASO) values(Bodega Dorado);</v>
      </c>
    </row>
    <row r="17" spans="1:7" x14ac:dyDescent="0.25">
      <c r="A17" s="4">
        <v>16</v>
      </c>
      <c r="B17" s="8">
        <v>1</v>
      </c>
      <c r="C17" s="2">
        <v>43946</v>
      </c>
      <c r="D17">
        <v>5</v>
      </c>
      <c r="E17" t="s">
        <v>302</v>
      </c>
      <c r="F17" t="s">
        <v>299</v>
      </c>
      <c r="G17" t="str">
        <f t="shared" si="0"/>
        <v>insert into 'casoasesoria' ( CASOASESORIA_IDCASO) values(Oficina Central Dorado);</v>
      </c>
    </row>
    <row r="18" spans="1:7" x14ac:dyDescent="0.25">
      <c r="A18" s="4">
        <v>17</v>
      </c>
      <c r="B18" s="8">
        <v>1</v>
      </c>
      <c r="C18" s="2">
        <v>43954</v>
      </c>
      <c r="D18">
        <v>5</v>
      </c>
      <c r="E18" t="s">
        <v>302</v>
      </c>
      <c r="F18" t="s">
        <v>299</v>
      </c>
      <c r="G18" t="str">
        <f t="shared" si="0"/>
        <v>insert into 'casoasesoria' ( CASOASESORIA_IDCASO) values(Oficina Central Dorado);</v>
      </c>
    </row>
    <row r="19" spans="1:7" x14ac:dyDescent="0.25">
      <c r="A19" s="4">
        <v>18</v>
      </c>
      <c r="B19" s="8">
        <v>1</v>
      </c>
      <c r="C19" s="2">
        <v>43967</v>
      </c>
      <c r="D19">
        <v>3</v>
      </c>
      <c r="E19" t="s">
        <v>302</v>
      </c>
      <c r="F19" t="s">
        <v>299</v>
      </c>
      <c r="G19" t="str">
        <f t="shared" si="0"/>
        <v>insert into 'casoasesoria' ( CASOASESORIA_IDCASO) values(Oficina Central Dorado);</v>
      </c>
    </row>
    <row r="20" spans="1:7" x14ac:dyDescent="0.25">
      <c r="A20" s="4">
        <v>19</v>
      </c>
      <c r="B20" s="8">
        <v>1</v>
      </c>
      <c r="C20" s="2">
        <v>43971</v>
      </c>
      <c r="D20">
        <v>3</v>
      </c>
      <c r="E20" t="s">
        <v>302</v>
      </c>
      <c r="F20" t="s">
        <v>299</v>
      </c>
    </row>
    <row r="21" spans="1:7" x14ac:dyDescent="0.25">
      <c r="A21" s="4">
        <v>20</v>
      </c>
      <c r="B21" s="8">
        <v>1</v>
      </c>
      <c r="C21" s="2">
        <v>43976</v>
      </c>
      <c r="D21">
        <v>3</v>
      </c>
      <c r="E21" t="s">
        <v>302</v>
      </c>
      <c r="F21" t="s">
        <v>299</v>
      </c>
    </row>
    <row r="22" spans="1:7" x14ac:dyDescent="0.25">
      <c r="A22" s="4">
        <v>21</v>
      </c>
      <c r="B22" s="8">
        <v>1</v>
      </c>
      <c r="C22" s="2">
        <v>43985</v>
      </c>
      <c r="D22">
        <v>3</v>
      </c>
      <c r="E22" t="s">
        <v>302</v>
      </c>
      <c r="F22" t="s">
        <v>299</v>
      </c>
    </row>
    <row r="23" spans="1:7" x14ac:dyDescent="0.25">
      <c r="A23" s="4">
        <v>22</v>
      </c>
      <c r="B23" s="8">
        <v>1</v>
      </c>
      <c r="C23" s="2">
        <v>43998</v>
      </c>
      <c r="D23">
        <v>3</v>
      </c>
      <c r="E23" t="s">
        <v>302</v>
      </c>
      <c r="F23" t="s">
        <v>299</v>
      </c>
    </row>
    <row r="24" spans="1:7" x14ac:dyDescent="0.25">
      <c r="A24" s="4">
        <v>23</v>
      </c>
      <c r="B24" s="8">
        <v>1</v>
      </c>
      <c r="C24" s="2">
        <v>44002</v>
      </c>
      <c r="D24">
        <v>6</v>
      </c>
      <c r="E24" t="s">
        <v>298</v>
      </c>
      <c r="F24" t="s">
        <v>299</v>
      </c>
    </row>
    <row r="25" spans="1:7" x14ac:dyDescent="0.25">
      <c r="A25" s="4">
        <v>24</v>
      </c>
      <c r="B25" s="8">
        <v>1</v>
      </c>
      <c r="C25" s="2">
        <v>44007</v>
      </c>
      <c r="D25">
        <v>6</v>
      </c>
      <c r="E25" t="s">
        <v>298</v>
      </c>
      <c r="F25" t="s">
        <v>299</v>
      </c>
    </row>
    <row r="26" spans="1:7" x14ac:dyDescent="0.25">
      <c r="A26" s="4">
        <v>25</v>
      </c>
      <c r="B26" s="8">
        <v>1</v>
      </c>
      <c r="C26" s="2">
        <v>44015</v>
      </c>
      <c r="D26">
        <v>3</v>
      </c>
      <c r="E26" t="s">
        <v>298</v>
      </c>
      <c r="F26" t="s">
        <v>299</v>
      </c>
    </row>
    <row r="27" spans="1:7" x14ac:dyDescent="0.25">
      <c r="A27" s="4">
        <v>26</v>
      </c>
      <c r="B27" s="8">
        <v>1</v>
      </c>
      <c r="C27" s="2">
        <v>44028</v>
      </c>
      <c r="D27">
        <v>3</v>
      </c>
      <c r="E27" t="s">
        <v>298</v>
      </c>
      <c r="F27" t="s">
        <v>299</v>
      </c>
    </row>
    <row r="28" spans="1:7" x14ac:dyDescent="0.25">
      <c r="A28" s="4">
        <v>27</v>
      </c>
      <c r="B28" s="8">
        <v>1</v>
      </c>
      <c r="C28" s="2">
        <v>44032</v>
      </c>
      <c r="D28">
        <v>3</v>
      </c>
      <c r="E28" t="s">
        <v>303</v>
      </c>
      <c r="F28" t="s">
        <v>299</v>
      </c>
    </row>
    <row r="29" spans="1:7" x14ac:dyDescent="0.25">
      <c r="A29" s="4">
        <v>28</v>
      </c>
      <c r="B29" s="8">
        <v>1</v>
      </c>
      <c r="C29" s="2">
        <v>44037</v>
      </c>
      <c r="D29">
        <v>3</v>
      </c>
      <c r="E29" t="s">
        <v>298</v>
      </c>
      <c r="F29" t="s">
        <v>299</v>
      </c>
    </row>
    <row r="30" spans="1:7" x14ac:dyDescent="0.25">
      <c r="A30" s="4">
        <v>29</v>
      </c>
      <c r="B30" s="8">
        <v>2</v>
      </c>
      <c r="C30" s="2">
        <v>43832</v>
      </c>
      <c r="D30">
        <v>6</v>
      </c>
      <c r="E30" t="s">
        <v>300</v>
      </c>
      <c r="F30" t="s">
        <v>299</v>
      </c>
    </row>
    <row r="31" spans="1:7" x14ac:dyDescent="0.25">
      <c r="A31" s="4">
        <v>30</v>
      </c>
      <c r="B31" s="8">
        <v>2</v>
      </c>
      <c r="C31" s="2">
        <v>43839</v>
      </c>
      <c r="D31">
        <v>6</v>
      </c>
      <c r="E31" t="s">
        <v>301</v>
      </c>
      <c r="F31" t="s">
        <v>299</v>
      </c>
    </row>
    <row r="32" spans="1:7" x14ac:dyDescent="0.25">
      <c r="A32" s="4">
        <v>31</v>
      </c>
      <c r="B32" s="8">
        <v>2</v>
      </c>
      <c r="C32" s="2">
        <v>43842</v>
      </c>
      <c r="D32">
        <v>6</v>
      </c>
      <c r="E32" t="s">
        <v>300</v>
      </c>
      <c r="F32" t="s">
        <v>299</v>
      </c>
    </row>
    <row r="33" spans="1:6" x14ac:dyDescent="0.25">
      <c r="A33" s="4">
        <v>32</v>
      </c>
      <c r="B33" s="8">
        <v>2</v>
      </c>
      <c r="C33" s="2">
        <v>43853</v>
      </c>
      <c r="D33">
        <v>6</v>
      </c>
      <c r="E33" t="s">
        <v>300</v>
      </c>
      <c r="F33" t="s">
        <v>299</v>
      </c>
    </row>
    <row r="34" spans="1:6" x14ac:dyDescent="0.25">
      <c r="A34" s="4">
        <v>33</v>
      </c>
      <c r="B34" s="8">
        <v>2</v>
      </c>
      <c r="C34" s="2">
        <v>43863</v>
      </c>
      <c r="D34">
        <v>6</v>
      </c>
      <c r="E34" t="s">
        <v>300</v>
      </c>
      <c r="F34" t="s">
        <v>299</v>
      </c>
    </row>
    <row r="35" spans="1:6" x14ac:dyDescent="0.25">
      <c r="A35" s="4">
        <v>34</v>
      </c>
      <c r="B35" s="8">
        <v>2</v>
      </c>
      <c r="C35" s="2">
        <v>43873</v>
      </c>
      <c r="D35">
        <v>6</v>
      </c>
      <c r="E35" t="s">
        <v>300</v>
      </c>
      <c r="F35" t="s">
        <v>299</v>
      </c>
    </row>
    <row r="36" spans="1:6" x14ac:dyDescent="0.25">
      <c r="A36" s="4">
        <v>35</v>
      </c>
      <c r="B36" s="8">
        <v>2</v>
      </c>
      <c r="C36" s="2">
        <v>43881</v>
      </c>
      <c r="D36">
        <v>6</v>
      </c>
      <c r="E36" t="s">
        <v>300</v>
      </c>
      <c r="F36" t="s">
        <v>299</v>
      </c>
    </row>
    <row r="37" spans="1:6" x14ac:dyDescent="0.25">
      <c r="A37" s="4">
        <v>36</v>
      </c>
      <c r="B37" s="8">
        <v>2</v>
      </c>
      <c r="C37" s="2">
        <v>43888</v>
      </c>
      <c r="D37">
        <v>6</v>
      </c>
      <c r="E37" t="s">
        <v>300</v>
      </c>
      <c r="F37" t="s">
        <v>299</v>
      </c>
    </row>
    <row r="38" spans="1:6" x14ac:dyDescent="0.25">
      <c r="A38" s="4">
        <v>37</v>
      </c>
      <c r="B38" s="8">
        <v>2</v>
      </c>
      <c r="C38" s="2">
        <v>43896</v>
      </c>
      <c r="D38">
        <v>5</v>
      </c>
      <c r="E38" t="s">
        <v>300</v>
      </c>
      <c r="F38" t="s">
        <v>299</v>
      </c>
    </row>
    <row r="39" spans="1:6" x14ac:dyDescent="0.25">
      <c r="A39" s="4">
        <v>38</v>
      </c>
      <c r="B39" s="8">
        <v>2</v>
      </c>
      <c r="C39" s="2">
        <v>43902</v>
      </c>
      <c r="D39">
        <v>5</v>
      </c>
      <c r="E39" t="s">
        <v>300</v>
      </c>
      <c r="F39" t="s">
        <v>299</v>
      </c>
    </row>
    <row r="40" spans="1:6" x14ac:dyDescent="0.25">
      <c r="A40" s="4">
        <v>39</v>
      </c>
      <c r="B40" s="8">
        <v>2</v>
      </c>
      <c r="C40" s="2">
        <v>43910</v>
      </c>
      <c r="D40">
        <v>5</v>
      </c>
      <c r="E40" t="s">
        <v>300</v>
      </c>
      <c r="F40" t="s">
        <v>299</v>
      </c>
    </row>
    <row r="41" spans="1:6" x14ac:dyDescent="0.25">
      <c r="A41" s="4">
        <v>40</v>
      </c>
      <c r="B41" s="8">
        <v>2</v>
      </c>
      <c r="C41" s="2">
        <v>43917</v>
      </c>
      <c r="D41">
        <v>6</v>
      </c>
      <c r="E41" t="s">
        <v>300</v>
      </c>
      <c r="F41" t="s">
        <v>299</v>
      </c>
    </row>
    <row r="42" spans="1:6" x14ac:dyDescent="0.25">
      <c r="A42" s="4">
        <v>41</v>
      </c>
      <c r="B42" s="8">
        <v>2</v>
      </c>
      <c r="C42" s="2">
        <v>43924</v>
      </c>
      <c r="D42">
        <v>6</v>
      </c>
      <c r="E42" t="s">
        <v>300</v>
      </c>
      <c r="F42" t="s">
        <v>299</v>
      </c>
    </row>
    <row r="43" spans="1:6" x14ac:dyDescent="0.25">
      <c r="A43" s="4">
        <v>42</v>
      </c>
      <c r="B43" s="8">
        <v>2</v>
      </c>
      <c r="C43" s="2">
        <v>43933</v>
      </c>
      <c r="D43">
        <v>6</v>
      </c>
      <c r="E43" t="s">
        <v>301</v>
      </c>
      <c r="F43" t="s">
        <v>299</v>
      </c>
    </row>
    <row r="44" spans="1:6" x14ac:dyDescent="0.25">
      <c r="A44" s="4">
        <v>43</v>
      </c>
      <c r="B44" s="8">
        <v>2</v>
      </c>
      <c r="C44" s="2">
        <v>43941</v>
      </c>
      <c r="D44">
        <v>6</v>
      </c>
      <c r="E44" t="s">
        <v>301</v>
      </c>
      <c r="F44" t="s">
        <v>299</v>
      </c>
    </row>
    <row r="45" spans="1:6" x14ac:dyDescent="0.25">
      <c r="A45" s="4">
        <v>44</v>
      </c>
      <c r="B45" s="8">
        <v>2</v>
      </c>
      <c r="C45" s="2">
        <v>43948</v>
      </c>
      <c r="D45">
        <v>6</v>
      </c>
      <c r="E45" t="s">
        <v>301</v>
      </c>
      <c r="F45" t="s">
        <v>299</v>
      </c>
    </row>
    <row r="46" spans="1:6" x14ac:dyDescent="0.25">
      <c r="A46" s="4">
        <v>45</v>
      </c>
      <c r="B46" s="8">
        <v>2</v>
      </c>
      <c r="C46" s="2">
        <v>43954</v>
      </c>
      <c r="D46">
        <v>6</v>
      </c>
      <c r="E46" t="s">
        <v>301</v>
      </c>
      <c r="F46" t="s">
        <v>299</v>
      </c>
    </row>
    <row r="47" spans="1:6" x14ac:dyDescent="0.25">
      <c r="A47" s="4">
        <v>46</v>
      </c>
      <c r="B47" s="8">
        <v>2</v>
      </c>
      <c r="C47" s="2">
        <v>43963</v>
      </c>
      <c r="D47">
        <v>6</v>
      </c>
      <c r="E47" t="s">
        <v>301</v>
      </c>
      <c r="F47" t="s">
        <v>299</v>
      </c>
    </row>
    <row r="48" spans="1:6" x14ac:dyDescent="0.25">
      <c r="A48" s="4">
        <v>47</v>
      </c>
      <c r="B48" s="8">
        <v>2</v>
      </c>
      <c r="C48" s="2">
        <v>43971</v>
      </c>
      <c r="D48">
        <v>4</v>
      </c>
      <c r="E48" t="s">
        <v>300</v>
      </c>
      <c r="F48" t="s">
        <v>299</v>
      </c>
    </row>
    <row r="49" spans="1:6" x14ac:dyDescent="0.25">
      <c r="A49" s="4">
        <v>48</v>
      </c>
      <c r="B49" s="8">
        <v>2</v>
      </c>
      <c r="C49" s="2">
        <v>43978</v>
      </c>
      <c r="D49">
        <v>4</v>
      </c>
      <c r="E49" t="s">
        <v>300</v>
      </c>
      <c r="F49" t="s">
        <v>299</v>
      </c>
    </row>
    <row r="50" spans="1:6" x14ac:dyDescent="0.25">
      <c r="A50" s="4">
        <v>49</v>
      </c>
      <c r="B50" s="8">
        <v>2</v>
      </c>
      <c r="C50" s="2">
        <v>43985</v>
      </c>
      <c r="D50">
        <v>4</v>
      </c>
      <c r="E50" t="s">
        <v>300</v>
      </c>
      <c r="F50" t="s">
        <v>299</v>
      </c>
    </row>
    <row r="51" spans="1:6" x14ac:dyDescent="0.25">
      <c r="A51" s="4">
        <v>50</v>
      </c>
      <c r="B51" s="8">
        <v>2</v>
      </c>
      <c r="C51" s="2">
        <v>43994</v>
      </c>
      <c r="D51">
        <v>6</v>
      </c>
      <c r="E51" t="s">
        <v>300</v>
      </c>
      <c r="F51" t="s">
        <v>299</v>
      </c>
    </row>
    <row r="52" spans="1:6" x14ac:dyDescent="0.25">
      <c r="A52" s="4">
        <v>51</v>
      </c>
      <c r="B52" s="8">
        <v>2</v>
      </c>
      <c r="C52" s="2">
        <v>44002</v>
      </c>
      <c r="D52">
        <v>4</v>
      </c>
      <c r="E52" t="s">
        <v>300</v>
      </c>
      <c r="F52" t="s">
        <v>299</v>
      </c>
    </row>
    <row r="53" spans="1:6" x14ac:dyDescent="0.25">
      <c r="A53" s="4">
        <v>52</v>
      </c>
      <c r="B53" s="8">
        <v>2</v>
      </c>
      <c r="C53" s="2">
        <v>44009</v>
      </c>
      <c r="D53">
        <v>6</v>
      </c>
      <c r="E53" t="s">
        <v>300</v>
      </c>
      <c r="F53" t="s">
        <v>299</v>
      </c>
    </row>
    <row r="54" spans="1:6" x14ac:dyDescent="0.25">
      <c r="A54" s="4">
        <v>53</v>
      </c>
      <c r="B54" s="8">
        <v>2</v>
      </c>
      <c r="C54" s="2">
        <v>44015</v>
      </c>
      <c r="D54">
        <v>6</v>
      </c>
      <c r="E54" t="s">
        <v>300</v>
      </c>
      <c r="F54" t="s">
        <v>299</v>
      </c>
    </row>
    <row r="55" spans="1:6" x14ac:dyDescent="0.25">
      <c r="A55" s="4">
        <v>54</v>
      </c>
      <c r="B55" s="8">
        <v>2</v>
      </c>
      <c r="C55" s="2">
        <v>44024</v>
      </c>
      <c r="D55">
        <v>6</v>
      </c>
      <c r="E55" t="s">
        <v>300</v>
      </c>
      <c r="F55" t="s">
        <v>299</v>
      </c>
    </row>
    <row r="56" spans="1:6" x14ac:dyDescent="0.25">
      <c r="A56" s="4">
        <v>55</v>
      </c>
      <c r="B56" s="8">
        <v>2</v>
      </c>
      <c r="C56" s="2">
        <v>44032</v>
      </c>
      <c r="D56">
        <v>6</v>
      </c>
      <c r="E56" t="s">
        <v>300</v>
      </c>
      <c r="F56" t="s">
        <v>299</v>
      </c>
    </row>
    <row r="57" spans="1:6" x14ac:dyDescent="0.25">
      <c r="A57" s="4">
        <v>56</v>
      </c>
      <c r="B57" s="8">
        <v>2</v>
      </c>
      <c r="C57" s="2">
        <v>44039</v>
      </c>
      <c r="D57">
        <v>6</v>
      </c>
      <c r="E57" t="s">
        <v>301</v>
      </c>
      <c r="F57" t="s">
        <v>299</v>
      </c>
    </row>
    <row r="58" spans="1:6" x14ac:dyDescent="0.25">
      <c r="A58" s="4">
        <v>57</v>
      </c>
      <c r="B58" s="8">
        <v>3</v>
      </c>
      <c r="C58" s="2">
        <v>43832</v>
      </c>
      <c r="D58">
        <v>5</v>
      </c>
      <c r="E58" t="s">
        <v>304</v>
      </c>
      <c r="F58" t="s">
        <v>299</v>
      </c>
    </row>
    <row r="59" spans="1:6" x14ac:dyDescent="0.25">
      <c r="A59" s="4">
        <v>58</v>
      </c>
      <c r="B59" s="8">
        <v>3</v>
      </c>
      <c r="C59" s="2">
        <v>43839</v>
      </c>
      <c r="D59">
        <v>4</v>
      </c>
      <c r="E59" t="s">
        <v>305</v>
      </c>
      <c r="F59" t="s">
        <v>299</v>
      </c>
    </row>
    <row r="60" spans="1:6" x14ac:dyDescent="0.25">
      <c r="A60" s="4">
        <v>59</v>
      </c>
      <c r="B60" s="8">
        <v>3</v>
      </c>
      <c r="C60" s="2">
        <v>43841</v>
      </c>
      <c r="D60">
        <v>5</v>
      </c>
      <c r="E60" t="s">
        <v>305</v>
      </c>
      <c r="F60" t="s">
        <v>299</v>
      </c>
    </row>
    <row r="61" spans="1:6" x14ac:dyDescent="0.25">
      <c r="A61" s="4">
        <v>60</v>
      </c>
      <c r="B61" s="8">
        <v>3</v>
      </c>
      <c r="C61" s="2">
        <v>43853</v>
      </c>
      <c r="D61">
        <v>5</v>
      </c>
      <c r="E61" t="s">
        <v>305</v>
      </c>
      <c r="F61" t="s">
        <v>299</v>
      </c>
    </row>
    <row r="62" spans="1:6" x14ac:dyDescent="0.25">
      <c r="A62" s="4">
        <v>61</v>
      </c>
      <c r="B62" s="8">
        <v>3</v>
      </c>
      <c r="C62" s="2">
        <v>43863</v>
      </c>
      <c r="D62">
        <v>5</v>
      </c>
      <c r="E62" t="s">
        <v>305</v>
      </c>
      <c r="F62" t="s">
        <v>299</v>
      </c>
    </row>
    <row r="63" spans="1:6" x14ac:dyDescent="0.25">
      <c r="A63" s="4">
        <v>62</v>
      </c>
      <c r="B63" s="8">
        <v>3</v>
      </c>
      <c r="C63" s="2">
        <v>43872</v>
      </c>
      <c r="D63">
        <v>5</v>
      </c>
      <c r="E63" t="s">
        <v>305</v>
      </c>
      <c r="F63" t="s">
        <v>299</v>
      </c>
    </row>
    <row r="64" spans="1:6" x14ac:dyDescent="0.25">
      <c r="A64" s="4">
        <v>63</v>
      </c>
      <c r="B64" s="8">
        <v>3</v>
      </c>
      <c r="C64" s="2">
        <v>43881</v>
      </c>
      <c r="D64">
        <v>5</v>
      </c>
      <c r="E64" t="s">
        <v>305</v>
      </c>
      <c r="F64" t="s">
        <v>299</v>
      </c>
    </row>
    <row r="65" spans="1:6" x14ac:dyDescent="0.25">
      <c r="A65" s="4">
        <v>64</v>
      </c>
      <c r="B65" s="8">
        <v>3</v>
      </c>
      <c r="C65" s="2">
        <v>43889</v>
      </c>
      <c r="D65">
        <v>3</v>
      </c>
      <c r="E65" t="s">
        <v>304</v>
      </c>
      <c r="F65" t="s">
        <v>299</v>
      </c>
    </row>
    <row r="66" spans="1:6" x14ac:dyDescent="0.25">
      <c r="A66" s="4">
        <v>65</v>
      </c>
      <c r="B66" s="8">
        <v>3</v>
      </c>
      <c r="C66" s="2">
        <v>43896</v>
      </c>
      <c r="D66">
        <v>5</v>
      </c>
      <c r="E66" t="s">
        <v>305</v>
      </c>
      <c r="F66" t="s">
        <v>299</v>
      </c>
    </row>
    <row r="67" spans="1:6" x14ac:dyDescent="0.25">
      <c r="A67" s="4">
        <v>66</v>
      </c>
      <c r="B67" s="8">
        <v>3</v>
      </c>
      <c r="C67" s="2">
        <v>43901</v>
      </c>
      <c r="D67">
        <v>5</v>
      </c>
      <c r="E67" t="s">
        <v>305</v>
      </c>
      <c r="F67" t="s">
        <v>299</v>
      </c>
    </row>
    <row r="68" spans="1:6" x14ac:dyDescent="0.25">
      <c r="A68" s="4">
        <v>67</v>
      </c>
      <c r="B68" s="8">
        <v>3</v>
      </c>
      <c r="C68" s="2">
        <v>43910</v>
      </c>
      <c r="D68">
        <v>5</v>
      </c>
      <c r="E68" t="s">
        <v>305</v>
      </c>
      <c r="F68" t="s">
        <v>299</v>
      </c>
    </row>
    <row r="69" spans="1:6" x14ac:dyDescent="0.25">
      <c r="A69" s="4">
        <v>68</v>
      </c>
      <c r="B69" s="8">
        <v>3</v>
      </c>
      <c r="C69" s="2">
        <v>43918</v>
      </c>
      <c r="D69">
        <v>5</v>
      </c>
      <c r="E69" t="s">
        <v>305</v>
      </c>
      <c r="F69" t="s">
        <v>299</v>
      </c>
    </row>
    <row r="70" spans="1:6" x14ac:dyDescent="0.25">
      <c r="A70" s="4">
        <v>69</v>
      </c>
      <c r="B70" s="8">
        <v>3</v>
      </c>
      <c r="C70" s="2">
        <v>43924</v>
      </c>
      <c r="D70">
        <v>5</v>
      </c>
      <c r="E70" t="s">
        <v>305</v>
      </c>
      <c r="F70" t="s">
        <v>299</v>
      </c>
    </row>
    <row r="71" spans="1:6" x14ac:dyDescent="0.25">
      <c r="A71" s="4">
        <v>70</v>
      </c>
      <c r="B71" s="8">
        <v>3</v>
      </c>
      <c r="C71" s="2">
        <v>43932</v>
      </c>
      <c r="D71">
        <v>5</v>
      </c>
      <c r="E71" t="s">
        <v>305</v>
      </c>
      <c r="F71" t="s">
        <v>299</v>
      </c>
    </row>
    <row r="72" spans="1:6" x14ac:dyDescent="0.25">
      <c r="A72" s="4">
        <v>71</v>
      </c>
      <c r="B72" s="8">
        <v>3</v>
      </c>
      <c r="C72" s="2">
        <v>43946</v>
      </c>
      <c r="D72">
        <v>3</v>
      </c>
      <c r="E72" t="s">
        <v>305</v>
      </c>
      <c r="F72" t="s">
        <v>299</v>
      </c>
    </row>
    <row r="73" spans="1:6" x14ac:dyDescent="0.25">
      <c r="A73" s="4">
        <v>72</v>
      </c>
      <c r="B73" s="8">
        <v>3</v>
      </c>
      <c r="C73" s="2">
        <v>43949</v>
      </c>
      <c r="D73">
        <v>3</v>
      </c>
      <c r="E73" t="s">
        <v>304</v>
      </c>
      <c r="F73" t="s">
        <v>299</v>
      </c>
    </row>
    <row r="74" spans="1:6" x14ac:dyDescent="0.25">
      <c r="A74" s="4">
        <v>73</v>
      </c>
      <c r="B74" s="8">
        <v>3</v>
      </c>
      <c r="C74" s="2">
        <v>43954</v>
      </c>
      <c r="D74">
        <v>5</v>
      </c>
      <c r="E74" t="s">
        <v>304</v>
      </c>
      <c r="F74" t="s">
        <v>299</v>
      </c>
    </row>
    <row r="75" spans="1:6" x14ac:dyDescent="0.25">
      <c r="A75" s="4">
        <v>74</v>
      </c>
      <c r="B75" s="8">
        <v>3</v>
      </c>
      <c r="C75" s="2">
        <v>43962</v>
      </c>
      <c r="D75">
        <v>5</v>
      </c>
      <c r="E75" t="s">
        <v>304</v>
      </c>
      <c r="F75" t="s">
        <v>299</v>
      </c>
    </row>
    <row r="76" spans="1:6" x14ac:dyDescent="0.25">
      <c r="A76" s="4">
        <v>75</v>
      </c>
      <c r="B76" s="8">
        <v>3</v>
      </c>
      <c r="C76" s="2">
        <v>43970</v>
      </c>
      <c r="D76">
        <v>5</v>
      </c>
      <c r="E76" t="s">
        <v>304</v>
      </c>
      <c r="F76" t="s">
        <v>299</v>
      </c>
    </row>
    <row r="77" spans="1:6" x14ac:dyDescent="0.25">
      <c r="A77" s="4">
        <v>76</v>
      </c>
      <c r="B77" s="8">
        <v>3</v>
      </c>
      <c r="C77" s="2">
        <v>43979</v>
      </c>
      <c r="D77">
        <v>3</v>
      </c>
      <c r="E77" t="s">
        <v>304</v>
      </c>
      <c r="F77" t="s">
        <v>299</v>
      </c>
    </row>
    <row r="78" spans="1:6" x14ac:dyDescent="0.25">
      <c r="A78" s="4">
        <v>77</v>
      </c>
      <c r="B78" s="8">
        <v>3</v>
      </c>
      <c r="C78" s="2">
        <v>43985</v>
      </c>
      <c r="D78">
        <v>5</v>
      </c>
      <c r="E78" t="s">
        <v>304</v>
      </c>
      <c r="F78" t="s">
        <v>299</v>
      </c>
    </row>
    <row r="79" spans="1:6" x14ac:dyDescent="0.25">
      <c r="A79" s="4">
        <v>78</v>
      </c>
      <c r="B79" s="8">
        <v>3</v>
      </c>
      <c r="C79" s="2">
        <v>43993</v>
      </c>
      <c r="D79">
        <v>5</v>
      </c>
      <c r="E79" t="s">
        <v>305</v>
      </c>
      <c r="F79" t="s">
        <v>299</v>
      </c>
    </row>
    <row r="80" spans="1:6" x14ac:dyDescent="0.25">
      <c r="A80" s="4">
        <v>79</v>
      </c>
      <c r="B80" s="8">
        <v>3</v>
      </c>
      <c r="C80" s="2">
        <v>44002</v>
      </c>
      <c r="D80">
        <v>5</v>
      </c>
      <c r="E80" t="s">
        <v>305</v>
      </c>
      <c r="F80" t="s">
        <v>299</v>
      </c>
    </row>
    <row r="81" spans="1:6" x14ac:dyDescent="0.25">
      <c r="A81" s="4">
        <v>80</v>
      </c>
      <c r="B81" s="8">
        <v>3</v>
      </c>
      <c r="C81" s="2">
        <v>44010</v>
      </c>
      <c r="D81">
        <v>5</v>
      </c>
      <c r="E81" t="s">
        <v>305</v>
      </c>
      <c r="F81" t="s">
        <v>299</v>
      </c>
    </row>
    <row r="82" spans="1:6" x14ac:dyDescent="0.25">
      <c r="A82" s="4">
        <v>81</v>
      </c>
      <c r="B82" s="8">
        <v>3</v>
      </c>
      <c r="C82" s="2">
        <v>44015</v>
      </c>
      <c r="D82">
        <v>5</v>
      </c>
      <c r="E82" t="s">
        <v>305</v>
      </c>
      <c r="F82" t="s">
        <v>299</v>
      </c>
    </row>
    <row r="83" spans="1:6" x14ac:dyDescent="0.25">
      <c r="A83" s="4">
        <v>82</v>
      </c>
      <c r="B83" s="8">
        <v>3</v>
      </c>
      <c r="C83" s="2">
        <v>44023</v>
      </c>
      <c r="D83">
        <v>4</v>
      </c>
      <c r="E83" t="s">
        <v>305</v>
      </c>
      <c r="F83" t="s">
        <v>299</v>
      </c>
    </row>
    <row r="84" spans="1:6" x14ac:dyDescent="0.25">
      <c r="A84" s="4">
        <v>83</v>
      </c>
      <c r="B84" s="8">
        <v>3</v>
      </c>
      <c r="C84" s="2">
        <v>44032</v>
      </c>
      <c r="D84">
        <v>6</v>
      </c>
      <c r="E84" t="s">
        <v>305</v>
      </c>
      <c r="F84" t="s">
        <v>299</v>
      </c>
    </row>
    <row r="85" spans="1:6" x14ac:dyDescent="0.25">
      <c r="A85" s="4">
        <v>84</v>
      </c>
      <c r="B85" s="8">
        <v>3</v>
      </c>
      <c r="C85" s="2">
        <v>44040</v>
      </c>
      <c r="D85">
        <v>5</v>
      </c>
      <c r="E85" t="s">
        <v>304</v>
      </c>
      <c r="F85" t="s">
        <v>299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0493B-8F99-4561-A7FE-9A6C17F47C7D}">
  <sheetPr>
    <tabColor theme="7"/>
  </sheetPr>
  <dimension ref="A1:C3"/>
  <sheetViews>
    <sheetView workbookViewId="0">
      <selection activeCell="C3" sqref="A2:C3"/>
    </sheetView>
  </sheetViews>
  <sheetFormatPr baseColWidth="10" defaultRowHeight="15" x14ac:dyDescent="0.25"/>
  <cols>
    <col min="1" max="1" width="11.42578125" style="4"/>
    <col min="2" max="2" width="19.85546875" bestFit="1" customWidth="1"/>
    <col min="3" max="3" width="20" bestFit="1" customWidth="1"/>
  </cols>
  <sheetData>
    <row r="1" spans="1:3" s="5" customFormat="1" x14ac:dyDescent="0.25">
      <c r="A1" s="5" t="s">
        <v>173</v>
      </c>
      <c r="B1" s="5" t="s">
        <v>174</v>
      </c>
      <c r="C1" s="5" t="s">
        <v>30</v>
      </c>
    </row>
    <row r="2" spans="1:3" x14ac:dyDescent="0.25">
      <c r="A2" s="5">
        <v>1</v>
      </c>
      <c r="B2" s="5" t="s">
        <v>13</v>
      </c>
      <c r="C2" s="5">
        <v>1</v>
      </c>
    </row>
    <row r="3" spans="1:3" x14ac:dyDescent="0.25">
      <c r="A3" s="5">
        <v>2</v>
      </c>
      <c r="B3" s="5" t="s">
        <v>14</v>
      </c>
      <c r="C3" s="5"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C6FB-6030-4530-A9C2-9EFF9A624256}">
  <sheetPr>
    <tabColor theme="7"/>
  </sheetPr>
  <dimension ref="A1:D5"/>
  <sheetViews>
    <sheetView workbookViewId="0">
      <selection activeCell="D5" sqref="A2:D5"/>
    </sheetView>
  </sheetViews>
  <sheetFormatPr baseColWidth="10" defaultRowHeight="15" x14ac:dyDescent="0.25"/>
  <cols>
    <col min="2" max="2" width="22.42578125" bestFit="1" customWidth="1"/>
    <col min="4" max="4" width="13" bestFit="1" customWidth="1"/>
  </cols>
  <sheetData>
    <row r="1" spans="1:4" x14ac:dyDescent="0.25">
      <c r="A1" t="s">
        <v>15</v>
      </c>
      <c r="B1" t="s">
        <v>16</v>
      </c>
      <c r="C1" t="s">
        <v>17</v>
      </c>
      <c r="D1" t="s">
        <v>18</v>
      </c>
    </row>
    <row r="2" spans="1:4" x14ac:dyDescent="0.25">
      <c r="A2">
        <v>3</v>
      </c>
      <c r="B2" t="s">
        <v>19</v>
      </c>
      <c r="C2">
        <v>7</v>
      </c>
      <c r="D2" s="1" t="s">
        <v>23</v>
      </c>
    </row>
    <row r="3" spans="1:4" x14ac:dyDescent="0.25">
      <c r="A3">
        <v>4</v>
      </c>
      <c r="B3" t="s">
        <v>20</v>
      </c>
      <c r="C3">
        <v>8</v>
      </c>
      <c r="D3" s="1" t="s">
        <v>24</v>
      </c>
    </row>
    <row r="4" spans="1:4" x14ac:dyDescent="0.25">
      <c r="A4">
        <v>5</v>
      </c>
      <c r="B4" t="s">
        <v>21</v>
      </c>
      <c r="C4">
        <v>9</v>
      </c>
      <c r="D4" s="1" t="s">
        <v>25</v>
      </c>
    </row>
    <row r="5" spans="1:4" x14ac:dyDescent="0.25">
      <c r="A5">
        <v>6</v>
      </c>
      <c r="B5" t="s">
        <v>22</v>
      </c>
      <c r="C5">
        <v>10</v>
      </c>
      <c r="D5" s="1" t="s">
        <v>26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69C56-7699-4E68-95CA-ECD640CAC8A5}">
  <sheetPr>
    <tabColor theme="7"/>
  </sheetPr>
  <dimension ref="A1:D5"/>
  <sheetViews>
    <sheetView workbookViewId="0">
      <selection activeCell="D5" sqref="B2:D5"/>
    </sheetView>
  </sheetViews>
  <sheetFormatPr baseColWidth="10" defaultRowHeight="15" x14ac:dyDescent="0.25"/>
  <cols>
    <col min="1" max="1" width="11.42578125" style="4"/>
    <col min="2" max="2" width="17.28515625" bestFit="1" customWidth="1"/>
    <col min="3" max="3" width="12.7109375" bestFit="1" customWidth="1"/>
    <col min="4" max="4" width="20" bestFit="1" customWidth="1"/>
  </cols>
  <sheetData>
    <row r="1" spans="1:4" x14ac:dyDescent="0.25">
      <c r="A1" s="4" t="s">
        <v>27</v>
      </c>
      <c r="B1" t="s">
        <v>28</v>
      </c>
      <c r="C1" t="s">
        <v>29</v>
      </c>
      <c r="D1" t="s">
        <v>30</v>
      </c>
    </row>
    <row r="2" spans="1:4" x14ac:dyDescent="0.25">
      <c r="A2" s="4">
        <v>1</v>
      </c>
      <c r="B2" t="s">
        <v>31</v>
      </c>
      <c r="C2">
        <v>76000001</v>
      </c>
      <c r="D2">
        <v>3</v>
      </c>
    </row>
    <row r="3" spans="1:4" x14ac:dyDescent="0.25">
      <c r="A3" s="4">
        <v>2</v>
      </c>
      <c r="B3" t="s">
        <v>32</v>
      </c>
      <c r="C3">
        <v>76000002</v>
      </c>
      <c r="D3">
        <v>4</v>
      </c>
    </row>
    <row r="4" spans="1:4" x14ac:dyDescent="0.25">
      <c r="A4" s="4">
        <v>3</v>
      </c>
      <c r="B4" t="s">
        <v>33</v>
      </c>
      <c r="C4">
        <v>76000003</v>
      </c>
      <c r="D4">
        <v>5</v>
      </c>
    </row>
    <row r="5" spans="1:4" x14ac:dyDescent="0.25">
      <c r="A5" s="4">
        <v>4</v>
      </c>
      <c r="B5" t="s">
        <v>34</v>
      </c>
      <c r="C5">
        <v>76000004</v>
      </c>
      <c r="D5">
        <v>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B7494-F2BE-402B-88A1-808A76BA52EF}">
  <sheetPr>
    <tabColor rgb="FF7030A0"/>
  </sheetPr>
  <dimension ref="A1:G17"/>
  <sheetViews>
    <sheetView workbookViewId="0">
      <selection activeCell="B2" sqref="B2:G15"/>
    </sheetView>
  </sheetViews>
  <sheetFormatPr baseColWidth="10" defaultRowHeight="15" x14ac:dyDescent="0.25"/>
  <cols>
    <col min="1" max="1" width="10.7109375" style="4" bestFit="1" customWidth="1"/>
    <col min="2" max="2" width="15" bestFit="1" customWidth="1"/>
    <col min="3" max="3" width="14" bestFit="1" customWidth="1"/>
    <col min="4" max="4" width="16.7109375" bestFit="1" customWidth="1"/>
    <col min="5" max="5" width="31.5703125" bestFit="1" customWidth="1"/>
    <col min="6" max="6" width="20.5703125" bestFit="1" customWidth="1"/>
    <col min="7" max="7" width="18" bestFit="1" customWidth="1"/>
  </cols>
  <sheetData>
    <row r="1" spans="1:7" x14ac:dyDescent="0.25">
      <c r="A1" s="4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</row>
    <row r="2" spans="1:7" x14ac:dyDescent="0.25">
      <c r="A2" s="4">
        <v>1</v>
      </c>
      <c r="B2" t="s">
        <v>42</v>
      </c>
      <c r="C2">
        <v>1</v>
      </c>
      <c r="D2" s="3" t="s">
        <v>67</v>
      </c>
      <c r="E2" t="s">
        <v>45</v>
      </c>
      <c r="F2" t="s">
        <v>58</v>
      </c>
      <c r="G2">
        <v>1</v>
      </c>
    </row>
    <row r="3" spans="1:7" x14ac:dyDescent="0.25">
      <c r="A3" s="4">
        <v>2</v>
      </c>
      <c r="B3" t="s">
        <v>43</v>
      </c>
      <c r="C3">
        <v>4</v>
      </c>
      <c r="D3" s="3" t="s">
        <v>66</v>
      </c>
      <c r="E3" t="s">
        <v>46</v>
      </c>
      <c r="F3" t="s">
        <v>44</v>
      </c>
      <c r="G3">
        <v>2</v>
      </c>
    </row>
    <row r="4" spans="1:7" x14ac:dyDescent="0.25">
      <c r="A4" s="4">
        <v>3</v>
      </c>
      <c r="B4" t="s">
        <v>42</v>
      </c>
      <c r="C4">
        <v>1</v>
      </c>
      <c r="D4" s="3" t="s">
        <v>68</v>
      </c>
      <c r="E4" t="s">
        <v>47</v>
      </c>
      <c r="F4" t="s">
        <v>59</v>
      </c>
      <c r="G4">
        <v>3</v>
      </c>
    </row>
    <row r="5" spans="1:7" x14ac:dyDescent="0.25">
      <c r="A5" s="4">
        <v>4</v>
      </c>
      <c r="B5" t="s">
        <v>43</v>
      </c>
      <c r="C5">
        <v>2</v>
      </c>
      <c r="D5" s="3" t="s">
        <v>69</v>
      </c>
      <c r="E5" t="s">
        <v>48</v>
      </c>
      <c r="F5" t="s">
        <v>60</v>
      </c>
      <c r="G5">
        <v>4</v>
      </c>
    </row>
    <row r="6" spans="1:7" x14ac:dyDescent="0.25">
      <c r="A6" s="4">
        <v>5</v>
      </c>
      <c r="B6" t="s">
        <v>42</v>
      </c>
      <c r="C6">
        <v>10</v>
      </c>
      <c r="D6" s="3" t="s">
        <v>70</v>
      </c>
      <c r="E6" t="s">
        <v>49</v>
      </c>
      <c r="F6" t="s">
        <v>61</v>
      </c>
      <c r="G6">
        <v>1</v>
      </c>
    </row>
    <row r="7" spans="1:7" x14ac:dyDescent="0.25">
      <c r="A7" s="4">
        <v>6</v>
      </c>
      <c r="B7" t="s">
        <v>43</v>
      </c>
      <c r="C7">
        <v>20</v>
      </c>
      <c r="D7" s="3" t="s">
        <v>71</v>
      </c>
      <c r="E7" t="s">
        <v>50</v>
      </c>
      <c r="F7" t="s">
        <v>62</v>
      </c>
      <c r="G7">
        <v>2</v>
      </c>
    </row>
    <row r="8" spans="1:7" x14ac:dyDescent="0.25">
      <c r="A8" s="4">
        <v>7</v>
      </c>
      <c r="B8" t="s">
        <v>42</v>
      </c>
      <c r="C8">
        <v>10</v>
      </c>
      <c r="D8" s="3" t="s">
        <v>72</v>
      </c>
      <c r="E8" t="s">
        <v>51</v>
      </c>
      <c r="F8" t="s">
        <v>58</v>
      </c>
      <c r="G8">
        <v>3</v>
      </c>
    </row>
    <row r="9" spans="1:7" x14ac:dyDescent="0.25">
      <c r="A9" s="4">
        <v>8</v>
      </c>
      <c r="B9" t="s">
        <v>43</v>
      </c>
      <c r="C9">
        <v>30</v>
      </c>
      <c r="D9" s="3" t="s">
        <v>73</v>
      </c>
      <c r="E9" t="s">
        <v>52</v>
      </c>
      <c r="F9" t="s">
        <v>44</v>
      </c>
      <c r="G9">
        <v>4</v>
      </c>
    </row>
    <row r="10" spans="1:7" x14ac:dyDescent="0.25">
      <c r="A10" s="4">
        <v>9</v>
      </c>
      <c r="B10" t="s">
        <v>42</v>
      </c>
      <c r="C10">
        <v>2</v>
      </c>
      <c r="D10" s="3" t="s">
        <v>74</v>
      </c>
      <c r="E10" t="s">
        <v>53</v>
      </c>
      <c r="F10" t="s">
        <v>59</v>
      </c>
      <c r="G10">
        <v>1</v>
      </c>
    </row>
    <row r="11" spans="1:7" x14ac:dyDescent="0.25">
      <c r="A11" s="4">
        <v>10</v>
      </c>
      <c r="B11" t="s">
        <v>43</v>
      </c>
      <c r="C11">
        <v>4</v>
      </c>
      <c r="D11" s="3" t="s">
        <v>75</v>
      </c>
      <c r="E11" t="s">
        <v>54</v>
      </c>
      <c r="F11" t="s">
        <v>60</v>
      </c>
      <c r="G11">
        <v>2</v>
      </c>
    </row>
    <row r="12" spans="1:7" x14ac:dyDescent="0.25">
      <c r="A12" s="4">
        <v>11</v>
      </c>
      <c r="B12" t="s">
        <v>42</v>
      </c>
      <c r="C12">
        <v>20</v>
      </c>
      <c r="D12" s="3" t="s">
        <v>76</v>
      </c>
      <c r="E12" t="s">
        <v>55</v>
      </c>
      <c r="F12" t="s">
        <v>61</v>
      </c>
      <c r="G12">
        <v>3</v>
      </c>
    </row>
    <row r="13" spans="1:7" x14ac:dyDescent="0.25">
      <c r="A13" s="4">
        <v>12</v>
      </c>
      <c r="B13" t="s">
        <v>43</v>
      </c>
      <c r="C13">
        <v>7</v>
      </c>
      <c r="D13" s="3" t="s">
        <v>77</v>
      </c>
      <c r="E13" t="s">
        <v>56</v>
      </c>
      <c r="F13" t="s">
        <v>62</v>
      </c>
      <c r="G13">
        <v>4</v>
      </c>
    </row>
    <row r="14" spans="1:7" x14ac:dyDescent="0.25">
      <c r="A14" s="4">
        <v>13</v>
      </c>
      <c r="B14" t="s">
        <v>42</v>
      </c>
      <c r="C14">
        <v>8</v>
      </c>
      <c r="D14" s="3" t="s">
        <v>78</v>
      </c>
      <c r="E14" t="s">
        <v>57</v>
      </c>
      <c r="F14" t="s">
        <v>63</v>
      </c>
      <c r="G14">
        <v>1</v>
      </c>
    </row>
    <row r="15" spans="1:7" x14ac:dyDescent="0.25">
      <c r="A15" s="4">
        <v>14</v>
      </c>
      <c r="B15" t="s">
        <v>42</v>
      </c>
      <c r="C15">
        <v>3</v>
      </c>
      <c r="D15" s="3" t="s">
        <v>79</v>
      </c>
      <c r="E15" t="s">
        <v>64</v>
      </c>
      <c r="F15" t="s">
        <v>65</v>
      </c>
      <c r="G15">
        <v>2</v>
      </c>
    </row>
    <row r="16" spans="1:7" x14ac:dyDescent="0.25">
      <c r="D16" s="1"/>
    </row>
    <row r="17" spans="4:4" x14ac:dyDescent="0.25">
      <c r="D17" s="1"/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B7D32-7CD8-4C8C-B812-B9FCC66DE30A}">
  <sheetPr>
    <tabColor theme="5" tint="-0.249977111117893"/>
  </sheetPr>
  <dimension ref="A1:J5"/>
  <sheetViews>
    <sheetView topLeftCell="A16" workbookViewId="0">
      <selection activeCell="A2" sqref="A2:J5"/>
    </sheetView>
  </sheetViews>
  <sheetFormatPr baseColWidth="10" defaultRowHeight="15" x14ac:dyDescent="0.25"/>
  <cols>
    <col min="1" max="1" width="12" style="4" bestFit="1" customWidth="1"/>
    <col min="2" max="2" width="11.85546875" bestFit="1" customWidth="1"/>
    <col min="3" max="3" width="46" bestFit="1" customWidth="1"/>
    <col min="4" max="4" width="21.42578125" bestFit="1" customWidth="1"/>
    <col min="5" max="5" width="18" style="8" bestFit="1" customWidth="1"/>
    <col min="6" max="6" width="15.42578125" customWidth="1"/>
    <col min="8" max="8" width="52.42578125" customWidth="1"/>
    <col min="9" max="9" width="17.140625" customWidth="1"/>
    <col min="10" max="10" width="28.42578125" customWidth="1"/>
  </cols>
  <sheetData>
    <row r="1" spans="1:10" x14ac:dyDescent="0.25">
      <c r="A1" s="4" t="s">
        <v>80</v>
      </c>
      <c r="B1" t="s">
        <v>278</v>
      </c>
      <c r="C1" t="s">
        <v>81</v>
      </c>
      <c r="D1" t="s">
        <v>82</v>
      </c>
      <c r="E1" s="8" t="s">
        <v>41</v>
      </c>
      <c r="F1" t="s">
        <v>246</v>
      </c>
      <c r="G1" t="s">
        <v>277</v>
      </c>
      <c r="H1" t="s">
        <v>266</v>
      </c>
      <c r="I1" t="s">
        <v>267</v>
      </c>
      <c r="J1" t="s">
        <v>268</v>
      </c>
    </row>
    <row r="2" spans="1:10" x14ac:dyDescent="0.25">
      <c r="A2" s="4">
        <v>1</v>
      </c>
      <c r="B2" s="3" t="s">
        <v>67</v>
      </c>
      <c r="C2" t="s">
        <v>83</v>
      </c>
      <c r="D2" t="s">
        <v>84</v>
      </c>
      <c r="E2" s="8">
        <v>1</v>
      </c>
      <c r="F2" t="s">
        <v>269</v>
      </c>
      <c r="G2" s="2">
        <v>44058</v>
      </c>
      <c r="H2" s="3" t="s">
        <v>271</v>
      </c>
      <c r="I2" s="3" t="s">
        <v>276</v>
      </c>
      <c r="J2" t="s">
        <v>273</v>
      </c>
    </row>
    <row r="3" spans="1:10" x14ac:dyDescent="0.25">
      <c r="A3" s="4">
        <v>2</v>
      </c>
      <c r="B3" s="3" t="s">
        <v>66</v>
      </c>
      <c r="C3" t="s">
        <v>88</v>
      </c>
      <c r="D3" t="s">
        <v>85</v>
      </c>
      <c r="E3" s="8">
        <v>2</v>
      </c>
      <c r="F3" t="s">
        <v>270</v>
      </c>
      <c r="G3" s="2">
        <v>44017</v>
      </c>
      <c r="H3" t="s">
        <v>272</v>
      </c>
      <c r="I3" t="s">
        <v>275</v>
      </c>
      <c r="J3" t="s">
        <v>274</v>
      </c>
    </row>
    <row r="4" spans="1:10" x14ac:dyDescent="0.25">
      <c r="A4" s="4">
        <v>3</v>
      </c>
      <c r="B4" s="3" t="s">
        <v>68</v>
      </c>
      <c r="C4" t="s">
        <v>86</v>
      </c>
      <c r="D4" t="s">
        <v>84</v>
      </c>
      <c r="E4" s="8">
        <v>3</v>
      </c>
      <c r="F4" t="s">
        <v>98</v>
      </c>
    </row>
    <row r="5" spans="1:10" x14ac:dyDescent="0.25">
      <c r="A5" s="4">
        <v>4</v>
      </c>
      <c r="B5" s="3" t="s">
        <v>69</v>
      </c>
      <c r="C5" t="s">
        <v>87</v>
      </c>
      <c r="D5" t="s">
        <v>85</v>
      </c>
      <c r="E5" s="8">
        <v>4</v>
      </c>
      <c r="F5" t="s">
        <v>98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2E691-C1ED-43C6-9189-DE5EEBCED1AB}">
  <sheetPr>
    <tabColor rgb="FF00B0F0"/>
  </sheetPr>
  <dimension ref="A1:G12"/>
  <sheetViews>
    <sheetView workbookViewId="0">
      <selection activeCell="B2" sqref="B2:G12"/>
    </sheetView>
  </sheetViews>
  <sheetFormatPr baseColWidth="10" defaultRowHeight="15" x14ac:dyDescent="0.25"/>
  <cols>
    <col min="1" max="1" width="12.5703125" style="4" bestFit="1" customWidth="1"/>
    <col min="2" max="2" width="17.7109375" customWidth="1"/>
    <col min="3" max="3" width="45.140625" customWidth="1"/>
    <col min="4" max="4" width="12.42578125" bestFit="1" customWidth="1"/>
    <col min="5" max="5" width="11.85546875" bestFit="1" customWidth="1"/>
    <col min="6" max="6" width="47" bestFit="1" customWidth="1"/>
    <col min="7" max="7" width="25" customWidth="1"/>
  </cols>
  <sheetData>
    <row r="1" spans="1:7" x14ac:dyDescent="0.25">
      <c r="A1" s="4" t="s">
        <v>89</v>
      </c>
      <c r="B1" t="s">
        <v>90</v>
      </c>
      <c r="C1" t="s">
        <v>40</v>
      </c>
      <c r="D1" t="s">
        <v>91</v>
      </c>
      <c r="E1" t="s">
        <v>92</v>
      </c>
      <c r="F1" t="s">
        <v>93</v>
      </c>
      <c r="G1" t="s">
        <v>41</v>
      </c>
    </row>
    <row r="2" spans="1:7" x14ac:dyDescent="0.25">
      <c r="A2" s="4">
        <v>1</v>
      </c>
      <c r="B2" t="s">
        <v>94</v>
      </c>
      <c r="C2" t="s">
        <v>95</v>
      </c>
      <c r="D2" s="2">
        <v>43952</v>
      </c>
      <c r="E2" t="s">
        <v>115</v>
      </c>
      <c r="F2" t="s">
        <v>96</v>
      </c>
      <c r="G2">
        <v>1</v>
      </c>
    </row>
    <row r="3" spans="1:7" x14ac:dyDescent="0.25">
      <c r="A3" s="4">
        <v>2</v>
      </c>
      <c r="B3" t="s">
        <v>94</v>
      </c>
      <c r="C3" t="s">
        <v>95</v>
      </c>
      <c r="D3" s="2">
        <v>43984</v>
      </c>
      <c r="E3" t="s">
        <v>115</v>
      </c>
      <c r="F3" t="s">
        <v>97</v>
      </c>
      <c r="G3">
        <v>2</v>
      </c>
    </row>
    <row r="4" spans="1:7" x14ac:dyDescent="0.25">
      <c r="A4" s="4">
        <v>3</v>
      </c>
      <c r="B4" t="s">
        <v>94</v>
      </c>
      <c r="C4" t="s">
        <v>95</v>
      </c>
      <c r="D4" s="2">
        <v>44046</v>
      </c>
      <c r="E4" t="s">
        <v>98</v>
      </c>
      <c r="F4" t="s">
        <v>99</v>
      </c>
      <c r="G4">
        <v>3</v>
      </c>
    </row>
    <row r="5" spans="1:7" x14ac:dyDescent="0.25">
      <c r="A5" s="4">
        <v>4</v>
      </c>
      <c r="B5" t="s">
        <v>94</v>
      </c>
      <c r="C5" t="s">
        <v>95</v>
      </c>
      <c r="D5" s="2">
        <v>44108</v>
      </c>
      <c r="E5" t="s">
        <v>98</v>
      </c>
      <c r="F5" t="s">
        <v>100</v>
      </c>
      <c r="G5">
        <v>4</v>
      </c>
    </row>
    <row r="6" spans="1:7" x14ac:dyDescent="0.25">
      <c r="A6" s="4">
        <v>5</v>
      </c>
      <c r="B6" t="s">
        <v>101</v>
      </c>
      <c r="C6" t="s">
        <v>102</v>
      </c>
      <c r="D6" s="2">
        <v>44170</v>
      </c>
      <c r="E6" t="s">
        <v>98</v>
      </c>
      <c r="F6" t="s">
        <v>100</v>
      </c>
      <c r="G6">
        <v>1</v>
      </c>
    </row>
    <row r="7" spans="1:7" x14ac:dyDescent="0.25">
      <c r="A7" s="4">
        <v>6</v>
      </c>
      <c r="B7" t="s">
        <v>103</v>
      </c>
      <c r="C7" t="s">
        <v>104</v>
      </c>
      <c r="D7" s="2">
        <v>44141</v>
      </c>
      <c r="E7" t="s">
        <v>98</v>
      </c>
      <c r="F7" t="s">
        <v>100</v>
      </c>
      <c r="G7">
        <v>2</v>
      </c>
    </row>
    <row r="8" spans="1:7" x14ac:dyDescent="0.25">
      <c r="A8" s="4">
        <v>7</v>
      </c>
      <c r="B8" t="s">
        <v>105</v>
      </c>
      <c r="C8" t="s">
        <v>106</v>
      </c>
      <c r="D8" s="2">
        <v>43928</v>
      </c>
      <c r="E8" t="s">
        <v>115</v>
      </c>
      <c r="F8" t="s">
        <v>116</v>
      </c>
      <c r="G8">
        <v>3</v>
      </c>
    </row>
    <row r="9" spans="1:7" x14ac:dyDescent="0.25">
      <c r="A9" s="4">
        <v>8</v>
      </c>
      <c r="B9" t="s">
        <v>107</v>
      </c>
      <c r="C9" t="s">
        <v>108</v>
      </c>
      <c r="D9" s="2">
        <v>43898</v>
      </c>
      <c r="E9" t="s">
        <v>115</v>
      </c>
      <c r="F9" t="s">
        <v>117</v>
      </c>
      <c r="G9">
        <v>4</v>
      </c>
    </row>
    <row r="10" spans="1:7" x14ac:dyDescent="0.25">
      <c r="A10" s="4">
        <v>9</v>
      </c>
      <c r="B10" t="s">
        <v>109</v>
      </c>
      <c r="C10" t="s">
        <v>110</v>
      </c>
      <c r="D10" s="2">
        <v>44113</v>
      </c>
      <c r="E10" t="s">
        <v>98</v>
      </c>
      <c r="F10" t="s">
        <v>100</v>
      </c>
      <c r="G10">
        <v>1</v>
      </c>
    </row>
    <row r="11" spans="1:7" x14ac:dyDescent="0.25">
      <c r="A11" s="4">
        <v>10</v>
      </c>
      <c r="B11" t="s">
        <v>111</v>
      </c>
      <c r="C11" t="s">
        <v>112</v>
      </c>
      <c r="D11" s="2">
        <v>44084</v>
      </c>
      <c r="E11" t="s">
        <v>98</v>
      </c>
      <c r="F11" t="s">
        <v>100</v>
      </c>
      <c r="G11">
        <v>2</v>
      </c>
    </row>
    <row r="12" spans="1:7" x14ac:dyDescent="0.25">
      <c r="A12" s="4">
        <v>11</v>
      </c>
      <c r="B12" t="s">
        <v>113</v>
      </c>
      <c r="C12" t="s">
        <v>114</v>
      </c>
      <c r="D12" s="2">
        <v>44115</v>
      </c>
      <c r="E12" t="s">
        <v>98</v>
      </c>
      <c r="F12" t="s">
        <v>100</v>
      </c>
      <c r="G12">
        <v>3</v>
      </c>
    </row>
  </sheetData>
  <autoFilter ref="A1:G1" xr:uid="{8D500D24-9342-4850-97B2-2303432DE789}">
    <sortState xmlns:xlrd2="http://schemas.microsoft.com/office/spreadsheetml/2017/richdata2" ref="A2:G12">
      <sortCondition ref="A1"/>
    </sortState>
  </autoFilter>
  <sortState xmlns:xlrd2="http://schemas.microsoft.com/office/spreadsheetml/2017/richdata2" ref="A2:G12">
    <sortCondition ref="E1"/>
  </sortState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865B-78A2-4824-B37B-3F813C4E3B8E}">
  <sheetPr>
    <tabColor rgb="FFFF0000"/>
  </sheetPr>
  <dimension ref="A1:H12"/>
  <sheetViews>
    <sheetView workbookViewId="0">
      <selection activeCell="G4" sqref="G4"/>
    </sheetView>
  </sheetViews>
  <sheetFormatPr baseColWidth="10" defaultRowHeight="15" x14ac:dyDescent="0.25"/>
  <cols>
    <col min="1" max="1" width="16.42578125" style="4" bestFit="1" customWidth="1"/>
    <col min="2" max="2" width="18" bestFit="1" customWidth="1"/>
    <col min="3" max="3" width="23.7109375" customWidth="1"/>
    <col min="4" max="4" width="20.140625" customWidth="1"/>
    <col min="5" max="5" width="45.42578125" style="1" customWidth="1"/>
    <col min="6" max="6" width="19" customWidth="1"/>
  </cols>
  <sheetData>
    <row r="1" spans="1:8" x14ac:dyDescent="0.25">
      <c r="A1" s="6" t="s">
        <v>118</v>
      </c>
      <c r="B1" s="1" t="s">
        <v>41</v>
      </c>
      <c r="C1" s="1" t="s">
        <v>119</v>
      </c>
      <c r="D1" s="1" t="s">
        <v>120</v>
      </c>
      <c r="E1" s="1" t="s">
        <v>121</v>
      </c>
      <c r="F1" s="1" t="s">
        <v>122</v>
      </c>
      <c r="G1" s="1" t="s">
        <v>158</v>
      </c>
      <c r="H1" s="1" t="s">
        <v>159</v>
      </c>
    </row>
    <row r="2" spans="1:8" x14ac:dyDescent="0.25">
      <c r="A2" s="4">
        <v>1</v>
      </c>
      <c r="B2">
        <v>1</v>
      </c>
      <c r="C2" t="s">
        <v>105</v>
      </c>
      <c r="D2" t="s">
        <v>123</v>
      </c>
      <c r="E2" s="1" t="s">
        <v>127</v>
      </c>
      <c r="F2" t="s">
        <v>124</v>
      </c>
      <c r="G2" s="2">
        <v>43952</v>
      </c>
      <c r="H2">
        <v>7</v>
      </c>
    </row>
    <row r="3" spans="1:8" x14ac:dyDescent="0.25">
      <c r="A3" s="4">
        <v>2</v>
      </c>
      <c r="B3">
        <v>2</v>
      </c>
      <c r="C3" t="s">
        <v>105</v>
      </c>
      <c r="D3" t="s">
        <v>123</v>
      </c>
      <c r="E3" s="1" t="s">
        <v>127</v>
      </c>
      <c r="F3" t="s">
        <v>124</v>
      </c>
      <c r="G3" s="2">
        <v>43984</v>
      </c>
      <c r="H3">
        <v>8</v>
      </c>
    </row>
    <row r="4" spans="1:8" x14ac:dyDescent="0.25">
      <c r="A4" s="4">
        <v>3</v>
      </c>
      <c r="B4">
        <v>3</v>
      </c>
      <c r="C4" t="s">
        <v>105</v>
      </c>
      <c r="D4" t="s">
        <v>123</v>
      </c>
      <c r="E4" s="1" t="s">
        <v>127</v>
      </c>
      <c r="F4" t="s">
        <v>124</v>
      </c>
      <c r="G4" s="2">
        <v>44046</v>
      </c>
      <c r="H4">
        <v>9</v>
      </c>
    </row>
    <row r="5" spans="1:8" x14ac:dyDescent="0.25">
      <c r="A5" s="4">
        <v>4</v>
      </c>
      <c r="B5">
        <v>4</v>
      </c>
      <c r="C5" t="s">
        <v>105</v>
      </c>
      <c r="D5" t="s">
        <v>123</v>
      </c>
      <c r="E5" s="1" t="s">
        <v>127</v>
      </c>
      <c r="F5" t="s">
        <v>124</v>
      </c>
      <c r="G5" s="2">
        <v>44108</v>
      </c>
      <c r="H5">
        <v>10</v>
      </c>
    </row>
    <row r="6" spans="1:8" x14ac:dyDescent="0.25">
      <c r="A6" s="4">
        <v>5</v>
      </c>
      <c r="B6">
        <v>1</v>
      </c>
      <c r="C6" t="s">
        <v>125</v>
      </c>
      <c r="D6" t="s">
        <v>126</v>
      </c>
      <c r="E6" s="1" t="s">
        <v>128</v>
      </c>
      <c r="F6" t="s">
        <v>129</v>
      </c>
      <c r="G6" s="2">
        <v>44170</v>
      </c>
      <c r="H6">
        <v>7</v>
      </c>
    </row>
    <row r="7" spans="1:8" x14ac:dyDescent="0.25">
      <c r="A7" s="4">
        <v>6</v>
      </c>
      <c r="B7">
        <v>2</v>
      </c>
      <c r="C7" t="s">
        <v>130</v>
      </c>
      <c r="D7" t="s">
        <v>131</v>
      </c>
      <c r="E7" s="1" t="s">
        <v>132</v>
      </c>
      <c r="F7" t="s">
        <v>124</v>
      </c>
      <c r="G7" s="2">
        <v>44141</v>
      </c>
      <c r="H7">
        <v>8</v>
      </c>
    </row>
    <row r="8" spans="1:8" x14ac:dyDescent="0.25">
      <c r="A8" s="4">
        <v>7</v>
      </c>
      <c r="B8">
        <v>3</v>
      </c>
      <c r="C8" t="s">
        <v>133</v>
      </c>
      <c r="D8" t="s">
        <v>134</v>
      </c>
      <c r="E8" s="1" t="s">
        <v>135</v>
      </c>
      <c r="F8" t="s">
        <v>124</v>
      </c>
      <c r="G8" s="2">
        <v>43928</v>
      </c>
      <c r="H8">
        <v>9</v>
      </c>
    </row>
    <row r="9" spans="1:8" x14ac:dyDescent="0.25">
      <c r="A9" s="4">
        <v>8</v>
      </c>
      <c r="B9">
        <v>4</v>
      </c>
      <c r="C9" t="s">
        <v>136</v>
      </c>
      <c r="D9" t="s">
        <v>137</v>
      </c>
      <c r="E9" s="1" t="s">
        <v>138</v>
      </c>
      <c r="F9" t="s">
        <v>139</v>
      </c>
      <c r="G9" s="2">
        <v>43898</v>
      </c>
      <c r="H9">
        <v>10</v>
      </c>
    </row>
    <row r="10" spans="1:8" x14ac:dyDescent="0.25">
      <c r="A10" s="4">
        <v>9</v>
      </c>
      <c r="B10">
        <v>1</v>
      </c>
      <c r="C10" t="s">
        <v>136</v>
      </c>
      <c r="D10" t="s">
        <v>137</v>
      </c>
      <c r="E10" s="1" t="s">
        <v>138</v>
      </c>
      <c r="F10" t="s">
        <v>139</v>
      </c>
      <c r="G10" s="2">
        <v>44113</v>
      </c>
      <c r="H10">
        <v>7</v>
      </c>
    </row>
    <row r="11" spans="1:8" x14ac:dyDescent="0.25">
      <c r="A11" s="4">
        <v>10</v>
      </c>
      <c r="B11">
        <v>2</v>
      </c>
      <c r="C11" t="s">
        <v>140</v>
      </c>
      <c r="D11" t="s">
        <v>141</v>
      </c>
      <c r="E11" s="1" t="s">
        <v>142</v>
      </c>
      <c r="F11" t="s">
        <v>143</v>
      </c>
      <c r="G11" s="2">
        <v>44084</v>
      </c>
      <c r="H11">
        <v>8</v>
      </c>
    </row>
    <row r="12" spans="1:8" x14ac:dyDescent="0.25">
      <c r="A12" s="4">
        <v>11</v>
      </c>
      <c r="B12">
        <v>3</v>
      </c>
      <c r="C12" t="s">
        <v>140</v>
      </c>
      <c r="D12" t="s">
        <v>141</v>
      </c>
      <c r="E12" s="1" t="s">
        <v>142</v>
      </c>
      <c r="F12" t="s">
        <v>143</v>
      </c>
      <c r="G12" s="2">
        <v>44115</v>
      </c>
      <c r="H12">
        <v>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2E3C0-2835-4B06-8161-90CF3B925B8D}">
  <sheetPr>
    <tabColor rgb="FF00B050"/>
  </sheetPr>
  <dimension ref="A1:H15"/>
  <sheetViews>
    <sheetView workbookViewId="0">
      <selection activeCell="C5" sqref="C5:C14"/>
    </sheetView>
  </sheetViews>
  <sheetFormatPr baseColWidth="10" defaultRowHeight="15" x14ac:dyDescent="0.25"/>
  <cols>
    <col min="1" max="1" width="11.42578125" style="4"/>
    <col min="2" max="2" width="18" bestFit="1" customWidth="1"/>
    <col min="3" max="3" width="14.42578125" bestFit="1" customWidth="1"/>
    <col min="4" max="4" width="19.42578125" bestFit="1" customWidth="1"/>
    <col min="5" max="5" width="11.85546875" bestFit="1" customWidth="1"/>
    <col min="6" max="6" width="13.42578125" bestFit="1" customWidth="1"/>
    <col min="7" max="7" width="12" bestFit="1" customWidth="1"/>
    <col min="8" max="8" width="8.5703125" bestFit="1" customWidth="1"/>
  </cols>
  <sheetData>
    <row r="1" spans="1:8" x14ac:dyDescent="0.25">
      <c r="A1" s="4" t="s">
        <v>160</v>
      </c>
      <c r="B1" t="s">
        <v>41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</row>
    <row r="2" spans="1:8" x14ac:dyDescent="0.25">
      <c r="A2" s="4">
        <v>1</v>
      </c>
      <c r="B2">
        <v>1</v>
      </c>
      <c r="C2" s="2">
        <v>43891</v>
      </c>
      <c r="D2" s="2">
        <f t="shared" ref="D2:D13" si="0">+C2+30</f>
        <v>43921</v>
      </c>
      <c r="E2" s="2">
        <v>43918</v>
      </c>
      <c r="F2" s="1">
        <v>1.19</v>
      </c>
    </row>
    <row r="3" spans="1:8" x14ac:dyDescent="0.25">
      <c r="A3" s="4">
        <v>2</v>
      </c>
      <c r="B3">
        <v>2</v>
      </c>
      <c r="C3" s="2">
        <v>43891</v>
      </c>
      <c r="D3" s="2">
        <f t="shared" si="0"/>
        <v>43921</v>
      </c>
      <c r="E3" s="2">
        <v>43919</v>
      </c>
      <c r="F3" s="1">
        <v>1.19</v>
      </c>
    </row>
    <row r="4" spans="1:8" x14ac:dyDescent="0.25">
      <c r="A4" s="4">
        <v>3</v>
      </c>
      <c r="B4">
        <v>3</v>
      </c>
      <c r="C4" s="2">
        <v>43891</v>
      </c>
      <c r="D4" s="2">
        <f t="shared" si="0"/>
        <v>43921</v>
      </c>
      <c r="E4" s="2">
        <v>43920</v>
      </c>
      <c r="F4" s="1">
        <v>1.19</v>
      </c>
    </row>
    <row r="5" spans="1:8" x14ac:dyDescent="0.25">
      <c r="A5" s="4">
        <v>4</v>
      </c>
      <c r="B5">
        <v>4</v>
      </c>
      <c r="C5" s="2">
        <v>43891</v>
      </c>
      <c r="D5" s="2">
        <f t="shared" si="0"/>
        <v>43921</v>
      </c>
      <c r="E5" s="2">
        <v>43921</v>
      </c>
      <c r="F5" s="1">
        <v>1.19</v>
      </c>
    </row>
    <row r="6" spans="1:8" x14ac:dyDescent="0.25">
      <c r="A6" s="4">
        <v>5</v>
      </c>
      <c r="B6">
        <v>1</v>
      </c>
      <c r="C6" s="2">
        <v>43922</v>
      </c>
      <c r="D6" s="2">
        <f t="shared" si="0"/>
        <v>43952</v>
      </c>
      <c r="E6" s="2">
        <v>43948</v>
      </c>
      <c r="F6" s="1">
        <v>1.19</v>
      </c>
    </row>
    <row r="7" spans="1:8" x14ac:dyDescent="0.25">
      <c r="A7" s="4">
        <v>6</v>
      </c>
      <c r="B7">
        <v>2</v>
      </c>
      <c r="C7" s="2">
        <v>43922</v>
      </c>
      <c r="D7" s="2">
        <f t="shared" si="0"/>
        <v>43952</v>
      </c>
      <c r="E7" s="2">
        <v>43949</v>
      </c>
      <c r="F7" s="1">
        <v>1.19</v>
      </c>
    </row>
    <row r="8" spans="1:8" x14ac:dyDescent="0.25">
      <c r="A8" s="4">
        <v>7</v>
      </c>
      <c r="B8">
        <v>3</v>
      </c>
      <c r="C8" s="2">
        <v>43922</v>
      </c>
      <c r="D8" s="2">
        <f t="shared" si="0"/>
        <v>43952</v>
      </c>
      <c r="E8" s="2">
        <v>43950</v>
      </c>
      <c r="F8" s="1">
        <v>1.19</v>
      </c>
    </row>
    <row r="9" spans="1:8" x14ac:dyDescent="0.25">
      <c r="A9" s="4">
        <v>8</v>
      </c>
      <c r="B9">
        <v>4</v>
      </c>
      <c r="C9" s="2">
        <v>43922</v>
      </c>
      <c r="D9" s="2">
        <f t="shared" si="0"/>
        <v>43952</v>
      </c>
      <c r="E9" s="2">
        <v>43951</v>
      </c>
      <c r="F9" s="1">
        <v>1.19</v>
      </c>
    </row>
    <row r="10" spans="1:8" x14ac:dyDescent="0.25">
      <c r="A10" s="4">
        <v>9</v>
      </c>
      <c r="B10">
        <v>1</v>
      </c>
      <c r="C10" s="2">
        <v>43952</v>
      </c>
      <c r="D10" s="2">
        <f t="shared" si="0"/>
        <v>43982</v>
      </c>
      <c r="F10" s="1">
        <v>1.19</v>
      </c>
    </row>
    <row r="11" spans="1:8" x14ac:dyDescent="0.25">
      <c r="A11" s="4">
        <v>10</v>
      </c>
      <c r="B11">
        <v>2</v>
      </c>
      <c r="C11" s="2">
        <v>43952</v>
      </c>
      <c r="D11" s="2">
        <f t="shared" si="0"/>
        <v>43982</v>
      </c>
      <c r="F11" s="1">
        <v>1.19</v>
      </c>
    </row>
    <row r="12" spans="1:8" x14ac:dyDescent="0.25">
      <c r="A12" s="4">
        <v>11</v>
      </c>
      <c r="B12">
        <v>3</v>
      </c>
      <c r="C12" s="2">
        <v>43952</v>
      </c>
      <c r="D12" s="2">
        <f t="shared" si="0"/>
        <v>43982</v>
      </c>
      <c r="F12" s="1">
        <v>1.19</v>
      </c>
    </row>
    <row r="13" spans="1:8" x14ac:dyDescent="0.25">
      <c r="A13" s="4">
        <v>12</v>
      </c>
      <c r="B13">
        <v>4</v>
      </c>
      <c r="C13" s="2">
        <v>43952</v>
      </c>
      <c r="D13" s="2">
        <f t="shared" si="0"/>
        <v>43982</v>
      </c>
      <c r="F13" s="1">
        <v>1.19</v>
      </c>
    </row>
    <row r="14" spans="1:8" x14ac:dyDescent="0.25">
      <c r="A14" s="4">
        <v>13</v>
      </c>
      <c r="B14">
        <v>1</v>
      </c>
      <c r="C14" s="2">
        <v>43983</v>
      </c>
      <c r="D14" s="2">
        <f t="shared" ref="D14" si="1">+C14+30</f>
        <v>44013</v>
      </c>
      <c r="F14" s="1">
        <v>1.19</v>
      </c>
    </row>
    <row r="15" spans="1:8" x14ac:dyDescent="0.25">
      <c r="A15" s="4">
        <v>14</v>
      </c>
      <c r="B15">
        <v>2</v>
      </c>
      <c r="C15" s="2">
        <v>43983</v>
      </c>
      <c r="D15" s="2">
        <f>+C15+60</f>
        <v>44043</v>
      </c>
      <c r="F15" s="1">
        <v>1.19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Usuario</vt:lpstr>
      <vt:lpstr>Admin</vt:lpstr>
      <vt:lpstr>Profesional</vt:lpstr>
      <vt:lpstr>Cliente</vt:lpstr>
      <vt:lpstr>ReporteAccidente</vt:lpstr>
      <vt:lpstr>SolicitudAsesoria</vt:lpstr>
      <vt:lpstr>Actividad</vt:lpstr>
      <vt:lpstr>Capacitacion</vt:lpstr>
      <vt:lpstr>Factura</vt:lpstr>
      <vt:lpstr>Item</vt:lpstr>
      <vt:lpstr>Preguntas</vt:lpstr>
      <vt:lpstr>Checklists</vt:lpstr>
      <vt:lpstr>CasoAsesoria</vt:lpstr>
      <vt:lpstr>Asesoria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Takeshi Kita</dc:creator>
  <cp:lastModifiedBy>Takeshi Kita</cp:lastModifiedBy>
  <dcterms:created xsi:type="dcterms:W3CDTF">2020-07-01T04:11:15Z</dcterms:created>
  <dcterms:modified xsi:type="dcterms:W3CDTF">2020-08-05T20:59:01Z</dcterms:modified>
</cp:coreProperties>
</file>