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/>
  </bookViews>
  <sheets>
    <sheet name="COMO" sheetId="1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4" l="1"/>
  <c r="N44" i="14"/>
  <c r="N43" i="14"/>
  <c r="N42" i="14"/>
  <c r="N41" i="14"/>
  <c r="N40" i="14"/>
  <c r="N39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N29" i="14" s="1"/>
  <c r="E29" i="14"/>
  <c r="D29" i="14"/>
  <c r="C29" i="14"/>
  <c r="B29" i="14"/>
  <c r="M28" i="14"/>
  <c r="M46" i="14" s="1"/>
  <c r="K28" i="14"/>
  <c r="K46" i="14" s="1"/>
  <c r="G28" i="14"/>
  <c r="G46" i="14" s="1"/>
  <c r="F28" i="14"/>
  <c r="F46" i="14" s="1"/>
  <c r="E28" i="14"/>
  <c r="E46" i="14" s="1"/>
  <c r="C28" i="14"/>
  <c r="C46" i="14" s="1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H28" i="14" s="1"/>
  <c r="H46" i="14" s="1"/>
  <c r="G10" i="14"/>
  <c r="F10" i="14"/>
  <c r="E10" i="14"/>
  <c r="D10" i="14"/>
  <c r="C10" i="14"/>
  <c r="B10" i="14"/>
  <c r="N10" i="14" s="1"/>
  <c r="M9" i="14"/>
  <c r="I9" i="14"/>
  <c r="H9" i="14"/>
  <c r="G9" i="14"/>
  <c r="F9" i="14"/>
  <c r="E9" i="14"/>
  <c r="M8" i="14"/>
  <c r="L8" i="14"/>
  <c r="L28" i="14" s="1"/>
  <c r="L46" i="14" s="1"/>
  <c r="K8" i="14"/>
  <c r="K9" i="14" s="1"/>
  <c r="J8" i="14"/>
  <c r="J28" i="14" s="1"/>
  <c r="J46" i="14" s="1"/>
  <c r="I8" i="14"/>
  <c r="I28" i="14" s="1"/>
  <c r="I46" i="14" s="1"/>
  <c r="H8" i="14"/>
  <c r="G8" i="14"/>
  <c r="F8" i="14"/>
  <c r="E8" i="14"/>
  <c r="D8" i="14"/>
  <c r="D28" i="14" s="1"/>
  <c r="D46" i="14" s="1"/>
  <c r="C8" i="14"/>
  <c r="C9" i="14" s="1"/>
  <c r="B8" i="14"/>
  <c r="B28" i="14" s="1"/>
  <c r="N7" i="14"/>
  <c r="N6" i="14"/>
  <c r="M5" i="14"/>
  <c r="L5" i="14"/>
  <c r="K5" i="14"/>
  <c r="J5" i="14"/>
  <c r="N5" i="14" s="1"/>
  <c r="N4" i="14"/>
  <c r="N3" i="14"/>
  <c r="B46" i="14" l="1"/>
  <c r="N46" i="14" s="1"/>
  <c r="N28" i="14"/>
  <c r="N8" i="14"/>
  <c r="N9" i="14" s="1"/>
  <c r="B9" i="14"/>
  <c r="J9" i="14"/>
  <c r="D9" i="14"/>
  <c r="L9" i="14"/>
</calcChain>
</file>

<file path=xl/sharedStrings.xml><?xml version="1.0" encoding="utf-8"?>
<sst xmlns="http://schemas.openxmlformats.org/spreadsheetml/2006/main" count="59" uniqueCount="54">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</sst>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 * #,##0_ ;_ * \-#,##0_ ;_ * &quot;-&quot;??_ ;_ @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B49" sqref="B49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19</v>
      </c>
    </row>
    <row r="2" spans="1:27" s="2" customFormat="1" ht="17.399999999999999" customHeight="1" x14ac:dyDescent="0.25">
      <c r="A2" s="9" t="s">
        <v>53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27" s="2" customFormat="1" ht="17.399999999999999" customHeight="1" x14ac:dyDescent="0.25">
      <c r="A3" s="10" t="s">
        <v>0</v>
      </c>
      <c r="B3" s="7"/>
      <c r="C3" s="4"/>
      <c r="D3" s="4"/>
      <c r="E3" s="4"/>
      <c r="F3" s="4"/>
      <c r="G3" s="4"/>
      <c r="H3" s="4"/>
      <c r="I3" s="4"/>
      <c r="J3" s="4">
        <v>7.9899999999999999E-2</v>
      </c>
      <c r="K3" s="4">
        <v>3.52</v>
      </c>
      <c r="L3" s="4">
        <v>26.99</v>
      </c>
      <c r="M3" s="4">
        <v>17.190000000000001</v>
      </c>
      <c r="N3" s="5">
        <f t="shared" ref="N3:N8" si="0">SUM(B3:M3)</f>
        <v>47.779899999999998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s="2" customFormat="1" ht="17.399999999999999" customHeight="1" x14ac:dyDescent="0.25">
      <c r="A4" s="10" t="s">
        <v>1</v>
      </c>
      <c r="B4" s="7"/>
      <c r="C4" s="4"/>
      <c r="D4" s="4"/>
      <c r="E4" s="4"/>
      <c r="F4" s="4"/>
      <c r="G4" s="4"/>
      <c r="H4" s="4"/>
      <c r="I4" s="4"/>
      <c r="J4" s="4">
        <v>7.9899999999999999E-2</v>
      </c>
      <c r="K4" s="4">
        <v>4.33</v>
      </c>
      <c r="L4" s="4">
        <v>8.42</v>
      </c>
      <c r="M4" s="4">
        <v>17.190000000000001</v>
      </c>
      <c r="N4" s="5">
        <f t="shared" si="0"/>
        <v>30.0199</v>
      </c>
      <c r="P4" s="14"/>
    </row>
    <row r="5" spans="1:27" s="2" customFormat="1" ht="17.399999999999999" customHeight="1" x14ac:dyDescent="0.25">
      <c r="A5" s="10" t="s">
        <v>20</v>
      </c>
      <c r="B5" s="7"/>
      <c r="C5" s="4"/>
      <c r="D5" s="4"/>
      <c r="E5" s="4"/>
      <c r="F5" s="4"/>
      <c r="G5" s="4"/>
      <c r="H5" s="4"/>
      <c r="I5" s="4"/>
      <c r="J5" s="4">
        <f>J6*1.13</f>
        <v>7.5823000000000002E-2</v>
      </c>
      <c r="K5" s="4">
        <f>K6*1.13</f>
        <v>2.5876999999999999</v>
      </c>
      <c r="L5" s="4">
        <f>L6*1.13</f>
        <v>3.5594999999999994</v>
      </c>
      <c r="M5" s="4">
        <f>M6*1.13</f>
        <v>3.6046999999999998</v>
      </c>
      <c r="N5" s="5">
        <f t="shared" si="0"/>
        <v>9.8277229999999989</v>
      </c>
      <c r="P5" s="14"/>
    </row>
    <row r="6" spans="1:27" s="2" customFormat="1" ht="17.399999999999999" customHeight="1" x14ac:dyDescent="0.25">
      <c r="A6" s="10" t="s">
        <v>21</v>
      </c>
      <c r="B6" s="7"/>
      <c r="C6" s="4"/>
      <c r="D6" s="4"/>
      <c r="E6" s="4"/>
      <c r="F6" s="4"/>
      <c r="G6" s="4"/>
      <c r="H6" s="4"/>
      <c r="I6" s="4"/>
      <c r="J6" s="4">
        <v>6.7100000000000007E-2</v>
      </c>
      <c r="K6" s="4">
        <v>2.29</v>
      </c>
      <c r="L6" s="4">
        <v>3.15</v>
      </c>
      <c r="M6" s="4">
        <v>3.19</v>
      </c>
      <c r="N6" s="5">
        <f t="shared" si="0"/>
        <v>8.6970999999999989</v>
      </c>
      <c r="P6" s="14"/>
    </row>
    <row r="7" spans="1:27" s="2" customFormat="1" ht="17.399999999999999" customHeight="1" x14ac:dyDescent="0.25">
      <c r="A7" s="10" t="s">
        <v>22</v>
      </c>
      <c r="B7" s="7"/>
      <c r="C7" s="4"/>
      <c r="D7" s="4"/>
      <c r="E7" s="4"/>
      <c r="F7" s="4"/>
      <c r="G7" s="4"/>
      <c r="H7" s="4"/>
      <c r="I7" s="4"/>
      <c r="J7" s="4">
        <v>5.7500000000000002E-2</v>
      </c>
      <c r="K7" s="4">
        <v>0.3</v>
      </c>
      <c r="L7" s="4">
        <v>0.53</v>
      </c>
      <c r="M7" s="4">
        <v>1.86</v>
      </c>
      <c r="N7" s="5">
        <f t="shared" si="0"/>
        <v>2.7475000000000001</v>
      </c>
    </row>
    <row r="8" spans="1:27" s="2" customFormat="1" ht="17.399999999999999" customHeight="1" x14ac:dyDescent="0.25">
      <c r="A8" s="16" t="s">
        <v>23</v>
      </c>
      <c r="B8" s="21">
        <f t="shared" ref="B8:M8" si="1">B6-B7</f>
        <v>0</v>
      </c>
      <c r="C8" s="5">
        <f t="shared" si="1"/>
        <v>0</v>
      </c>
      <c r="D8" s="5">
        <f t="shared" si="1"/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9.6000000000000044E-3</v>
      </c>
      <c r="K8" s="5">
        <f t="shared" si="1"/>
        <v>1.99</v>
      </c>
      <c r="L8" s="5">
        <f t="shared" si="1"/>
        <v>2.62</v>
      </c>
      <c r="M8" s="5">
        <f t="shared" si="1"/>
        <v>1.3299999999999998</v>
      </c>
      <c r="N8" s="5">
        <f t="shared" si="0"/>
        <v>5.9496000000000002</v>
      </c>
    </row>
    <row r="9" spans="1:27" s="2" customFormat="1" ht="17.399999999999999" customHeight="1" x14ac:dyDescent="0.25">
      <c r="A9" s="17" t="s">
        <v>18</v>
      </c>
      <c r="B9" s="22">
        <f t="shared" ref="B9:N9" si="2">IFERROR(B8/B6,0)</f>
        <v>0</v>
      </c>
      <c r="C9" s="23">
        <f t="shared" si="2"/>
        <v>0</v>
      </c>
      <c r="D9" s="23">
        <f t="shared" si="2"/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0.14307004470938903</v>
      </c>
      <c r="K9" s="23">
        <f t="shared" si="2"/>
        <v>0.86899563318777295</v>
      </c>
      <c r="L9" s="23">
        <f t="shared" si="2"/>
        <v>0.83174603174603179</v>
      </c>
      <c r="M9" s="23">
        <f t="shared" si="2"/>
        <v>0.41692789968652033</v>
      </c>
      <c r="N9" s="23">
        <f t="shared" si="2"/>
        <v>0.6840900989985168</v>
      </c>
    </row>
    <row r="10" spans="1:27" s="2" customFormat="1" ht="17.399999999999999" customHeight="1" x14ac:dyDescent="0.25">
      <c r="A10" s="16" t="s">
        <v>24</v>
      </c>
      <c r="B10" s="21">
        <f t="shared" ref="B10:M10" si="3">SUM(B11:B27)</f>
        <v>0</v>
      </c>
      <c r="C10" s="5">
        <f t="shared" si="3"/>
        <v>0</v>
      </c>
      <c r="D10" s="5">
        <f t="shared" si="3"/>
        <v>0</v>
      </c>
      <c r="E10" s="5">
        <f t="shared" si="3"/>
        <v>0</v>
      </c>
      <c r="F10" s="5">
        <f t="shared" si="3"/>
        <v>0</v>
      </c>
      <c r="G10" s="5">
        <f t="shared" si="3"/>
        <v>0</v>
      </c>
      <c r="H10" s="5">
        <f t="shared" si="3"/>
        <v>0</v>
      </c>
      <c r="I10" s="5">
        <f t="shared" si="3"/>
        <v>0</v>
      </c>
      <c r="J10" s="5">
        <f t="shared" si="3"/>
        <v>31.06</v>
      </c>
      <c r="K10" s="5">
        <f t="shared" si="3"/>
        <v>32.64</v>
      </c>
      <c r="L10" s="5">
        <f t="shared" si="3"/>
        <v>34.72</v>
      </c>
      <c r="M10" s="5">
        <f t="shared" si="3"/>
        <v>91.99</v>
      </c>
      <c r="N10" s="5">
        <f t="shared" ref="N10:N25" si="4">SUM(B10:M10)</f>
        <v>190.41</v>
      </c>
    </row>
    <row r="11" spans="1:27" s="2" customFormat="1" ht="17.399999999999999" customHeight="1" outlineLevel="1" x14ac:dyDescent="0.25">
      <c r="A11" s="11" t="s">
        <v>26</v>
      </c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4"/>
        <v>0</v>
      </c>
    </row>
    <row r="12" spans="1:27" s="2" customFormat="1" ht="17.399999999999999" customHeight="1" outlineLevel="1" x14ac:dyDescent="0.25">
      <c r="A12" s="11" t="s">
        <v>27</v>
      </c>
      <c r="B12" s="7"/>
      <c r="C12" s="4"/>
      <c r="D12" s="4"/>
      <c r="E12" s="4"/>
      <c r="F12" s="4"/>
      <c r="G12" s="4"/>
      <c r="H12" s="4"/>
      <c r="I12" s="4"/>
      <c r="J12" s="4">
        <v>7.0000000000000007E-2</v>
      </c>
      <c r="K12" s="4"/>
      <c r="L12" s="4">
        <v>0.03</v>
      </c>
      <c r="M12" s="4">
        <v>0.47</v>
      </c>
      <c r="N12" s="5">
        <f t="shared" si="4"/>
        <v>0.56999999999999995</v>
      </c>
    </row>
    <row r="13" spans="1:27" s="2" customFormat="1" ht="17.399999999999999" customHeight="1" outlineLevel="1" x14ac:dyDescent="0.25">
      <c r="A13" s="11" t="s">
        <v>28</v>
      </c>
      <c r="B13" s="7"/>
      <c r="C13" s="4"/>
      <c r="D13" s="4"/>
      <c r="E13" s="4"/>
      <c r="F13" s="4"/>
      <c r="G13" s="4"/>
      <c r="H13" s="4"/>
      <c r="I13" s="4"/>
      <c r="J13" s="4"/>
      <c r="K13" s="4">
        <v>0.56000000000000005</v>
      </c>
      <c r="L13" s="4"/>
      <c r="M13" s="4">
        <v>0.1</v>
      </c>
      <c r="N13" s="5">
        <f t="shared" si="4"/>
        <v>0.66</v>
      </c>
    </row>
    <row r="14" spans="1:27" s="2" customFormat="1" ht="17.399999999999999" customHeight="1" outlineLevel="1" x14ac:dyDescent="0.25">
      <c r="A14" s="11" t="s">
        <v>29</v>
      </c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2.4</v>
      </c>
      <c r="N14" s="5">
        <f t="shared" si="4"/>
        <v>2.4</v>
      </c>
    </row>
    <row r="15" spans="1:27" s="2" customFormat="1" ht="17.399999999999999" customHeight="1" outlineLevel="1" x14ac:dyDescent="0.25">
      <c r="A15" s="11" t="s">
        <v>30</v>
      </c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4"/>
        <v>0</v>
      </c>
    </row>
    <row r="16" spans="1:27" s="2" customFormat="1" ht="17.399999999999999" customHeight="1" outlineLevel="1" x14ac:dyDescent="0.25">
      <c r="A16" s="11" t="s">
        <v>31</v>
      </c>
      <c r="B16" s="7"/>
      <c r="C16" s="4"/>
      <c r="D16" s="4"/>
      <c r="E16" s="4"/>
      <c r="F16" s="4"/>
      <c r="G16" s="4"/>
      <c r="H16" s="4"/>
      <c r="I16" s="4"/>
      <c r="J16" s="4">
        <v>0.06</v>
      </c>
      <c r="K16" s="4"/>
      <c r="L16" s="4"/>
      <c r="M16" s="4"/>
      <c r="N16" s="5">
        <f t="shared" si="4"/>
        <v>0.06</v>
      </c>
    </row>
    <row r="17" spans="1:14" s="2" customFormat="1" ht="17.399999999999999" customHeight="1" outlineLevel="1" x14ac:dyDescent="0.25">
      <c r="A17" s="11" t="s">
        <v>32</v>
      </c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>
        <f t="shared" si="4"/>
        <v>0</v>
      </c>
    </row>
    <row r="18" spans="1:14" s="2" customFormat="1" ht="17.399999999999999" customHeight="1" outlineLevel="1" x14ac:dyDescent="0.25">
      <c r="A18" s="11" t="s">
        <v>33</v>
      </c>
      <c r="B18" s="7"/>
      <c r="C18" s="4"/>
      <c r="D18" s="4"/>
      <c r="E18" s="4"/>
      <c r="F18" s="4"/>
      <c r="G18" s="4"/>
      <c r="H18" s="4"/>
      <c r="I18" s="4"/>
      <c r="J18" s="4"/>
      <c r="K18" s="4">
        <v>0.16</v>
      </c>
      <c r="L18" s="4">
        <v>0.41</v>
      </c>
      <c r="M18" s="4">
        <v>0.41</v>
      </c>
      <c r="N18" s="5">
        <f t="shared" si="4"/>
        <v>0.98</v>
      </c>
    </row>
    <row r="19" spans="1:14" s="2" customFormat="1" ht="17.399999999999999" customHeight="1" outlineLevel="1" x14ac:dyDescent="0.25">
      <c r="A19" s="11" t="s">
        <v>34</v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4"/>
        <v>0</v>
      </c>
    </row>
    <row r="20" spans="1:14" s="2" customFormat="1" ht="17.399999999999999" customHeight="1" outlineLevel="1" x14ac:dyDescent="0.25">
      <c r="A20" s="11" t="s">
        <v>35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4"/>
        <v>0</v>
      </c>
    </row>
    <row r="21" spans="1:14" s="2" customFormat="1" ht="17.399999999999999" customHeight="1" outlineLevel="1" x14ac:dyDescent="0.25">
      <c r="A21" s="11" t="s">
        <v>36</v>
      </c>
      <c r="B21" s="7"/>
      <c r="C21" s="4"/>
      <c r="D21" s="4"/>
      <c r="E21" s="4"/>
      <c r="F21" s="4"/>
      <c r="G21" s="4"/>
      <c r="H21" s="4"/>
      <c r="I21" s="4"/>
      <c r="J21" s="4">
        <v>28</v>
      </c>
      <c r="K21" s="4">
        <v>31.47</v>
      </c>
      <c r="L21" s="4">
        <v>33.71</v>
      </c>
      <c r="M21" s="4">
        <v>87.59</v>
      </c>
      <c r="N21" s="5">
        <f t="shared" si="4"/>
        <v>180.77</v>
      </c>
    </row>
    <row r="22" spans="1:14" s="2" customFormat="1" ht="17.399999999999999" customHeight="1" outlineLevel="1" x14ac:dyDescent="0.25">
      <c r="A22" s="11" t="s">
        <v>37</v>
      </c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4"/>
        <v>0</v>
      </c>
    </row>
    <row r="23" spans="1:14" s="2" customFormat="1" ht="17.399999999999999" customHeight="1" outlineLevel="1" x14ac:dyDescent="0.25">
      <c r="A23" s="11" t="s">
        <v>3</v>
      </c>
      <c r="B23" s="7"/>
      <c r="C23" s="4"/>
      <c r="D23" s="4"/>
      <c r="E23" s="4"/>
      <c r="F23" s="4"/>
      <c r="G23" s="4"/>
      <c r="H23" s="4"/>
      <c r="I23" s="4"/>
      <c r="J23" s="4">
        <v>1.68</v>
      </c>
      <c r="K23" s="4"/>
      <c r="L23" s="4"/>
      <c r="M23" s="4">
        <v>0.06</v>
      </c>
      <c r="N23" s="5">
        <f t="shared" si="4"/>
        <v>1.74</v>
      </c>
    </row>
    <row r="24" spans="1:14" s="2" customFormat="1" ht="17.399999999999999" customHeight="1" outlineLevel="1" x14ac:dyDescent="0.25">
      <c r="A24" s="11" t="s">
        <v>38</v>
      </c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4"/>
        <v>0</v>
      </c>
    </row>
    <row r="25" spans="1:14" s="2" customFormat="1" ht="17.399999999999999" customHeight="1" outlineLevel="1" x14ac:dyDescent="0.25">
      <c r="A25" s="11" t="s">
        <v>39</v>
      </c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4"/>
        <v>0</v>
      </c>
    </row>
    <row r="26" spans="1:14" s="2" customFormat="1" ht="17.399999999999999" customHeight="1" outlineLevel="1" x14ac:dyDescent="0.25">
      <c r="A26" s="11" t="s">
        <v>40</v>
      </c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s="2" customFormat="1" ht="17.399999999999999" customHeight="1" outlineLevel="1" x14ac:dyDescent="0.25">
      <c r="A27" s="11" t="s">
        <v>41</v>
      </c>
      <c r="B27" s="7"/>
      <c r="C27" s="4"/>
      <c r="D27" s="4"/>
      <c r="E27" s="4"/>
      <c r="F27" s="4"/>
      <c r="G27" s="4"/>
      <c r="H27" s="4"/>
      <c r="I27" s="4"/>
      <c r="J27" s="4">
        <v>1.25</v>
      </c>
      <c r="K27" s="4">
        <v>0.45</v>
      </c>
      <c r="L27" s="4">
        <v>0.56999999999999995</v>
      </c>
      <c r="M27" s="4">
        <v>0.96</v>
      </c>
      <c r="N27" s="5">
        <f t="shared" ref="N27:N37" si="5">SUM(B27:M27)</f>
        <v>3.23</v>
      </c>
    </row>
    <row r="28" spans="1:14" s="2" customFormat="1" ht="17.399999999999999" customHeight="1" x14ac:dyDescent="0.25">
      <c r="A28" s="15" t="s">
        <v>52</v>
      </c>
      <c r="B28" s="21">
        <f t="shared" ref="B28:M28" si="6">B8-B10</f>
        <v>0</v>
      </c>
      <c r="C28" s="5">
        <f t="shared" si="6"/>
        <v>0</v>
      </c>
      <c r="D28" s="5">
        <f t="shared" si="6"/>
        <v>0</v>
      </c>
      <c r="E28" s="5">
        <f t="shared" si="6"/>
        <v>0</v>
      </c>
      <c r="F28" s="5">
        <f t="shared" si="6"/>
        <v>0</v>
      </c>
      <c r="G28" s="5">
        <f t="shared" si="6"/>
        <v>0</v>
      </c>
      <c r="H28" s="5">
        <f t="shared" si="6"/>
        <v>0</v>
      </c>
      <c r="I28" s="5">
        <f t="shared" si="6"/>
        <v>0</v>
      </c>
      <c r="J28" s="5">
        <f t="shared" si="6"/>
        <v>-31.0504</v>
      </c>
      <c r="K28" s="5">
        <f t="shared" si="6"/>
        <v>-30.650000000000002</v>
      </c>
      <c r="L28" s="5">
        <f t="shared" si="6"/>
        <v>-32.1</v>
      </c>
      <c r="M28" s="5">
        <f t="shared" si="6"/>
        <v>-90.66</v>
      </c>
      <c r="N28" s="5">
        <f t="shared" si="5"/>
        <v>-184.46039999999999</v>
      </c>
    </row>
    <row r="29" spans="1:14" s="2" customFormat="1" ht="17.399999999999999" customHeight="1" x14ac:dyDescent="0.25">
      <c r="A29" s="16" t="s">
        <v>25</v>
      </c>
      <c r="B29" s="21">
        <f t="shared" ref="B29:M29" si="7">SUM(B30:B45)</f>
        <v>0</v>
      </c>
      <c r="C29" s="5">
        <f t="shared" si="7"/>
        <v>0</v>
      </c>
      <c r="D29" s="5">
        <f t="shared" si="7"/>
        <v>0</v>
      </c>
      <c r="E29" s="5">
        <f t="shared" si="7"/>
        <v>0</v>
      </c>
      <c r="F29" s="5">
        <f t="shared" si="7"/>
        <v>0</v>
      </c>
      <c r="G29" s="5">
        <f t="shared" si="7"/>
        <v>0</v>
      </c>
      <c r="H29" s="5">
        <f t="shared" si="7"/>
        <v>0</v>
      </c>
      <c r="I29" s="5">
        <f t="shared" si="7"/>
        <v>9.02</v>
      </c>
      <c r="J29" s="5">
        <f t="shared" si="7"/>
        <v>300.01</v>
      </c>
      <c r="K29" s="5">
        <f t="shared" si="7"/>
        <v>195.55</v>
      </c>
      <c r="L29" s="5">
        <f t="shared" si="7"/>
        <v>315.8</v>
      </c>
      <c r="M29" s="5">
        <f t="shared" si="7"/>
        <v>462.54</v>
      </c>
      <c r="N29" s="5">
        <f t="shared" si="5"/>
        <v>1282.92</v>
      </c>
    </row>
    <row r="30" spans="1:14" s="2" customFormat="1" ht="17.399999999999999" customHeight="1" outlineLevel="1" x14ac:dyDescent="0.25">
      <c r="A30" s="11" t="s">
        <v>42</v>
      </c>
      <c r="B30" s="7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126.51</v>
      </c>
      <c r="N30" s="5">
        <f t="shared" si="5"/>
        <v>126.51</v>
      </c>
    </row>
    <row r="31" spans="1:14" s="2" customFormat="1" ht="17.399999999999999" customHeight="1" outlineLevel="1" x14ac:dyDescent="0.25">
      <c r="A31" s="11" t="s">
        <v>43</v>
      </c>
      <c r="B31" s="7"/>
      <c r="C31" s="4"/>
      <c r="D31" s="4"/>
      <c r="E31" s="4"/>
      <c r="F31" s="4"/>
      <c r="G31" s="4"/>
      <c r="H31" s="4"/>
      <c r="I31" s="4"/>
      <c r="J31" s="4">
        <v>0.38</v>
      </c>
      <c r="K31" s="4">
        <v>8.39</v>
      </c>
      <c r="L31" s="4">
        <v>21.23</v>
      </c>
      <c r="M31" s="4">
        <v>6.42</v>
      </c>
      <c r="N31" s="5">
        <f t="shared" si="5"/>
        <v>36.42</v>
      </c>
    </row>
    <row r="32" spans="1:14" s="2" customFormat="1" ht="17.399999999999999" customHeight="1" outlineLevel="1" x14ac:dyDescent="0.25">
      <c r="A32" s="11" t="s">
        <v>44</v>
      </c>
      <c r="B32" s="7"/>
      <c r="C32" s="4"/>
      <c r="D32" s="4"/>
      <c r="E32" s="4"/>
      <c r="F32" s="4"/>
      <c r="G32" s="4"/>
      <c r="H32" s="4"/>
      <c r="I32" s="4">
        <v>8.0299999999999994</v>
      </c>
      <c r="J32" s="4"/>
      <c r="K32" s="4">
        <v>18.760000000000002</v>
      </c>
      <c r="L32" s="4">
        <v>0.39</v>
      </c>
      <c r="M32" s="4">
        <v>1.87</v>
      </c>
      <c r="N32" s="5">
        <f t="shared" si="5"/>
        <v>29.05</v>
      </c>
    </row>
    <row r="33" spans="1:14" s="2" customFormat="1" ht="17.399999999999999" customHeight="1" outlineLevel="1" x14ac:dyDescent="0.25">
      <c r="A33" s="11" t="s">
        <v>29</v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5"/>
        <v>0</v>
      </c>
    </row>
    <row r="34" spans="1:14" s="2" customFormat="1" ht="17.399999999999999" customHeight="1" outlineLevel="1" x14ac:dyDescent="0.25">
      <c r="A34" s="11" t="s">
        <v>45</v>
      </c>
      <c r="B34" s="7"/>
      <c r="C34" s="4"/>
      <c r="D34" s="4"/>
      <c r="E34" s="4"/>
      <c r="F34" s="4"/>
      <c r="G34" s="4"/>
      <c r="H34" s="4"/>
      <c r="I34" s="4"/>
      <c r="J34" s="4"/>
      <c r="K34" s="4"/>
      <c r="L34" s="4">
        <v>0.1</v>
      </c>
      <c r="M34" s="4"/>
      <c r="N34" s="5">
        <f t="shared" si="5"/>
        <v>0.1</v>
      </c>
    </row>
    <row r="35" spans="1:14" s="2" customFormat="1" ht="17.399999999999999" customHeight="1" outlineLevel="1" x14ac:dyDescent="0.25">
      <c r="A35" s="11" t="s">
        <v>46</v>
      </c>
      <c r="B35" s="7"/>
      <c r="C35" s="4"/>
      <c r="D35" s="4"/>
      <c r="E35" s="4"/>
      <c r="F35" s="4"/>
      <c r="G35" s="4"/>
      <c r="H35" s="4"/>
      <c r="I35" s="4">
        <v>0.99</v>
      </c>
      <c r="J35" s="4"/>
      <c r="K35" s="4">
        <v>3.62</v>
      </c>
      <c r="L35" s="4">
        <v>13.77</v>
      </c>
      <c r="M35" s="4"/>
      <c r="N35" s="5">
        <f t="shared" si="5"/>
        <v>18.38</v>
      </c>
    </row>
    <row r="36" spans="1:14" s="2" customFormat="1" ht="17.399999999999999" customHeight="1" outlineLevel="1" x14ac:dyDescent="0.25">
      <c r="A36" s="11" t="s">
        <v>2</v>
      </c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5"/>
        <v>0</v>
      </c>
    </row>
    <row r="37" spans="1:14" s="2" customFormat="1" ht="17.399999999999999" customHeight="1" outlineLevel="1" x14ac:dyDescent="0.25">
      <c r="A37" s="11" t="s">
        <v>47</v>
      </c>
      <c r="B37" s="7"/>
      <c r="C37" s="4"/>
      <c r="D37" s="4"/>
      <c r="E37" s="4"/>
      <c r="F37" s="4"/>
      <c r="G37" s="4"/>
      <c r="H37" s="4"/>
      <c r="I37" s="4"/>
      <c r="J37" s="4">
        <v>0.15</v>
      </c>
      <c r="K37" s="4">
        <v>0.02</v>
      </c>
      <c r="L37" s="4">
        <v>0.05</v>
      </c>
      <c r="M37" s="4">
        <v>0.38</v>
      </c>
      <c r="N37" s="5">
        <f t="shared" si="5"/>
        <v>0.6</v>
      </c>
    </row>
    <row r="38" spans="1:14" s="2" customFormat="1" ht="17.399999999999999" customHeight="1" outlineLevel="1" x14ac:dyDescent="0.25">
      <c r="A38" s="11" t="s">
        <v>48</v>
      </c>
      <c r="B38" s="7"/>
      <c r="C38" s="4"/>
      <c r="D38" s="4"/>
      <c r="E38" s="4"/>
      <c r="F38" s="4"/>
      <c r="G38" s="4"/>
      <c r="H38" s="4"/>
      <c r="I38" s="4"/>
      <c r="J38" s="4"/>
      <c r="K38" s="4">
        <v>7.67</v>
      </c>
      <c r="L38" s="4">
        <v>2.62</v>
      </c>
      <c r="M38" s="4"/>
      <c r="N38" s="5"/>
    </row>
    <row r="39" spans="1:14" s="2" customFormat="1" ht="17.399999999999999" customHeight="1" outlineLevel="1" x14ac:dyDescent="0.25">
      <c r="A39" s="11" t="s">
        <v>49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ref="N39:N46" si="8">SUM(B39:M39)</f>
        <v>0</v>
      </c>
    </row>
    <row r="40" spans="1:14" s="2" customFormat="1" ht="17.399999999999999" customHeight="1" outlineLevel="1" x14ac:dyDescent="0.25">
      <c r="A40" s="11" t="s">
        <v>50</v>
      </c>
      <c r="B40" s="7"/>
      <c r="C40" s="4"/>
      <c r="D40" s="4"/>
      <c r="E40" s="4"/>
      <c r="F40" s="4"/>
      <c r="G40" s="4"/>
      <c r="H40" s="4"/>
      <c r="I40" s="4"/>
      <c r="J40" s="4">
        <v>274.93</v>
      </c>
      <c r="K40" s="4">
        <v>145.88</v>
      </c>
      <c r="L40" s="4">
        <v>139.09</v>
      </c>
      <c r="M40" s="4">
        <v>306.62</v>
      </c>
      <c r="N40" s="5">
        <f t="shared" si="8"/>
        <v>866.52</v>
      </c>
    </row>
    <row r="41" spans="1:14" s="2" customFormat="1" ht="17.399999999999999" customHeight="1" outlineLevel="1" x14ac:dyDescent="0.25">
      <c r="A41" s="11" t="s">
        <v>37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8"/>
        <v>0</v>
      </c>
    </row>
    <row r="42" spans="1:14" s="2" customFormat="1" ht="17.399999999999999" customHeight="1" outlineLevel="1" x14ac:dyDescent="0.25">
      <c r="A42" s="11" t="s">
        <v>3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8"/>
        <v>0</v>
      </c>
    </row>
    <row r="43" spans="1:14" s="2" customFormat="1" ht="17.399999999999999" customHeight="1" outlineLevel="1" x14ac:dyDescent="0.25">
      <c r="A43" s="11" t="s">
        <v>38</v>
      </c>
      <c r="B43" s="7"/>
      <c r="C43" s="4"/>
      <c r="D43" s="4"/>
      <c r="E43" s="4"/>
      <c r="F43" s="4"/>
      <c r="G43" s="4"/>
      <c r="H43" s="4"/>
      <c r="I43" s="4"/>
      <c r="J43" s="4"/>
      <c r="K43" s="4">
        <v>0.91</v>
      </c>
      <c r="L43" s="4">
        <v>0.91</v>
      </c>
      <c r="M43" s="4">
        <v>0.91</v>
      </c>
      <c r="N43" s="5">
        <f t="shared" si="8"/>
        <v>2.73</v>
      </c>
    </row>
    <row r="44" spans="1:14" s="2" customFormat="1" ht="17.399999999999999" customHeight="1" outlineLevel="1" x14ac:dyDescent="0.25">
      <c r="A44" s="11" t="s">
        <v>39</v>
      </c>
      <c r="B44" s="7"/>
      <c r="C44" s="4"/>
      <c r="D44" s="4"/>
      <c r="E44" s="4"/>
      <c r="F44" s="4"/>
      <c r="G44" s="4"/>
      <c r="H44" s="4"/>
      <c r="I44" s="4"/>
      <c r="J44" s="4">
        <v>11.88</v>
      </c>
      <c r="K44" s="4"/>
      <c r="L44" s="4">
        <v>-11.88</v>
      </c>
      <c r="M44" s="4"/>
      <c r="N44" s="5">
        <f t="shared" si="8"/>
        <v>0</v>
      </c>
    </row>
    <row r="45" spans="1:14" s="2" customFormat="1" ht="17.399999999999999" customHeight="1" outlineLevel="1" x14ac:dyDescent="0.25">
      <c r="A45" s="11" t="s">
        <v>51</v>
      </c>
      <c r="B45" s="7"/>
      <c r="C45" s="4"/>
      <c r="D45" s="4"/>
      <c r="E45" s="4"/>
      <c r="F45" s="4"/>
      <c r="G45" s="4"/>
      <c r="H45" s="4"/>
      <c r="I45" s="4"/>
      <c r="J45" s="4">
        <v>12.67</v>
      </c>
      <c r="K45" s="4">
        <v>10.3</v>
      </c>
      <c r="L45" s="4">
        <v>149.52000000000001</v>
      </c>
      <c r="M45" s="4">
        <v>19.829999999999998</v>
      </c>
      <c r="N45" s="5">
        <f t="shared" si="8"/>
        <v>192.32</v>
      </c>
    </row>
    <row r="46" spans="1:14" ht="17.100000000000001" customHeight="1" thickBot="1" x14ac:dyDescent="0.3">
      <c r="A46" s="18" t="s">
        <v>4</v>
      </c>
      <c r="B46" s="8">
        <f t="shared" ref="B46:M46" si="9">B28-B29</f>
        <v>0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-9.02</v>
      </c>
      <c r="J46" s="6">
        <f t="shared" si="9"/>
        <v>-331.06040000000002</v>
      </c>
      <c r="K46" s="6">
        <f t="shared" si="9"/>
        <v>-226.20000000000002</v>
      </c>
      <c r="L46" s="6">
        <f t="shared" si="9"/>
        <v>-347.90000000000003</v>
      </c>
      <c r="M46" s="6">
        <f t="shared" si="9"/>
        <v>-553.20000000000005</v>
      </c>
      <c r="N46" s="6">
        <f t="shared" si="8"/>
        <v>-1467.3804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2021-06-21T03:56:54Z</dcterms:modified>
</cp:coreProperties>
</file>