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手工调整数据" sheetId="1" r:id="rId1"/>
    <sheet name="品牌" sheetId="2" r:id="rId2"/>
    <sheet name="渠道" sheetId="4" r:id="rId3"/>
    <sheet name="报表项目" sheetId="3" r:id="rId4"/>
  </sheets>
  <calcPr calcId="144525"/>
</workbook>
</file>

<file path=xl/calcChain.xml><?xml version="1.0" encoding="utf-8"?>
<calcChain xmlns="http://schemas.openxmlformats.org/spreadsheetml/2006/main">
  <c r="N25" i="1" l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17" i="1" l="1"/>
  <c r="N18" i="1"/>
  <c r="N19" i="1"/>
  <c r="N20" i="1"/>
  <c r="N21" i="1"/>
  <c r="N22" i="1"/>
  <c r="N23" i="1"/>
  <c r="N24" i="1"/>
  <c r="N9" i="1" l="1"/>
  <c r="N10" i="1"/>
  <c r="N11" i="1"/>
  <c r="N12" i="1"/>
  <c r="N13" i="1"/>
  <c r="N14" i="1"/>
  <c r="N15" i="1"/>
  <c r="N16" i="1"/>
  <c r="N2" i="1"/>
  <c r="N3" i="1"/>
  <c r="N4" i="1"/>
  <c r="N5" i="1"/>
  <c r="N6" i="1"/>
  <c r="N7" i="1"/>
  <c r="N8" i="1"/>
</calcChain>
</file>

<file path=xl/sharedStrings.xml><?xml version="1.0" encoding="utf-8"?>
<sst xmlns="http://schemas.openxmlformats.org/spreadsheetml/2006/main" count="432" uniqueCount="199">
  <si>
    <t>自然堂</t>
    <phoneticPr fontId="4" type="noConversion"/>
  </si>
  <si>
    <t>美妆</t>
    <phoneticPr fontId="4" type="noConversion"/>
  </si>
  <si>
    <t>商超</t>
    <phoneticPr fontId="4" type="noConversion"/>
  </si>
  <si>
    <t>电商</t>
    <phoneticPr fontId="4" type="noConversion"/>
  </si>
  <si>
    <t>货架</t>
    <phoneticPr fontId="4" type="noConversion"/>
  </si>
  <si>
    <t>大客户</t>
    <phoneticPr fontId="4" type="noConversion"/>
  </si>
  <si>
    <t>美素</t>
    <phoneticPr fontId="4" type="noConversion"/>
  </si>
  <si>
    <t>植物智慧</t>
    <phoneticPr fontId="4" type="noConversion"/>
  </si>
  <si>
    <t>春夏</t>
    <phoneticPr fontId="4" type="noConversion"/>
  </si>
  <si>
    <t>珀芙妍</t>
    <phoneticPr fontId="4" type="noConversion"/>
  </si>
  <si>
    <t>药房</t>
    <phoneticPr fontId="4" type="noConversion"/>
  </si>
  <si>
    <t>COMO</t>
    <phoneticPr fontId="4" type="noConversion"/>
  </si>
  <si>
    <t>莎辛娜</t>
    <phoneticPr fontId="4" type="noConversion"/>
  </si>
  <si>
    <t>品牌</t>
    <phoneticPr fontId="4" type="noConversion"/>
  </si>
  <si>
    <t>渠道</t>
    <phoneticPr fontId="4" type="noConversion"/>
  </si>
  <si>
    <t xml:space="preserve">项目      </t>
    <phoneticPr fontId="2" type="noConversion"/>
  </si>
  <si>
    <t>一、零售原价金额</t>
  </si>
  <si>
    <t>二、公司零售额</t>
  </si>
  <si>
    <t>三、回款</t>
  </si>
  <si>
    <t>四、营业收入</t>
  </si>
  <si>
    <t>五、营业成本</t>
  </si>
  <si>
    <t>六、销售毛利</t>
  </si>
  <si>
    <t>销售毛利率</t>
  </si>
  <si>
    <t>七、销售费用-渠道费用</t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</si>
  <si>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</si>
  <si>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</si>
  <si>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</si>
  <si>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</si>
  <si>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</si>
  <si>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</si>
  <si>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</si>
  <si>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</si>
  <si>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</si>
  <si>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</si>
  <si>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</si>
  <si>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</si>
  <si>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13、仓储物流费</t>
  </si>
  <si>
    <t>14、长期待摊、折旧费用</t>
  </si>
  <si>
    <t>15、信息系统维护费</t>
  </si>
  <si>
    <t>16、市场秩序维护费</t>
  </si>
  <si>
    <t>17、办公费</t>
  </si>
  <si>
    <t>渠道利润</t>
  </si>
  <si>
    <t>八、销售费用-市场费用</t>
    <phoneticPr fontId="2" type="noConversion"/>
  </si>
  <si>
    <t>1、广告费</t>
  </si>
  <si>
    <t>2、广告劳务费</t>
    <phoneticPr fontId="2" type="noConversion"/>
  </si>
  <si>
    <t>3、广告制作费</t>
  </si>
  <si>
    <t>5、创新营销费</t>
  </si>
  <si>
    <t>6、创意咨询服务</t>
  </si>
  <si>
    <t>7、公关费</t>
  </si>
  <si>
    <t>8、市场调研费</t>
  </si>
  <si>
    <t>9、促销费</t>
  </si>
  <si>
    <t>10、渠道建设费</t>
  </si>
  <si>
    <t>11、人资费</t>
  </si>
  <si>
    <t>16、办公费</t>
  </si>
  <si>
    <t>销售利润</t>
  </si>
  <si>
    <t>战略市场部</t>
    <phoneticPr fontId="2" type="noConversion"/>
  </si>
  <si>
    <t>广告劳务费</t>
  </si>
  <si>
    <t>广告制作费</t>
  </si>
  <si>
    <t>创意咨询服务</t>
  </si>
  <si>
    <t>市场调研费</t>
  </si>
  <si>
    <t>促销费</t>
  </si>
  <si>
    <t>渠道建设费</t>
  </si>
  <si>
    <t>人资费</t>
  </si>
  <si>
    <t>培训和会议</t>
  </si>
  <si>
    <t>信息系统维护费</t>
  </si>
  <si>
    <t>办公费</t>
  </si>
  <si>
    <t>销售利润（减战略市场部费用）</t>
  </si>
  <si>
    <t>项目代码</t>
    <phoneticPr fontId="2" type="noConversion"/>
  </si>
  <si>
    <t>I01</t>
    <phoneticPr fontId="2" type="noConversion"/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</si>
  <si>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</si>
  <si>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</si>
  <si>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</si>
  <si>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</si>
  <si>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</si>
  <si>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</si>
  <si>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</si>
  <si>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</si>
  <si>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</si>
  <si>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</si>
  <si>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</si>
  <si>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</si>
  <si>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</si>
  <si>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</si>
  <si>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</si>
  <si>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</si>
  <si>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</si>
  <si>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</si>
  <si>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</si>
  <si>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</si>
  <si>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</si>
  <si>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</si>
  <si>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</si>
  <si>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</si>
  <si>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</si>
  <si>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</si>
  <si>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</si>
  <si>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</si>
  <si>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</si>
  <si>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</si>
  <si>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</si>
  <si>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</si>
  <si>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</si>
  <si>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</si>
  <si>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</si>
  <si>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</si>
  <si>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</si>
  <si>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</si>
  <si>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</si>
  <si>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</si>
  <si>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</si>
  <si>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</si>
  <si>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</si>
  <si>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</si>
  <si>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</si>
  <si>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</si>
  <si>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</si>
  <si>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</si>
  <si>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</si>
  <si>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</si>
  <si>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</si>
  <si>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</si>
  <si>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</si>
  <si>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</si>
  <si>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</si>
  <si>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成本要素</t>
  </si>
  <si>
    <t>报表货币值</t>
  </si>
  <si>
    <t>成本中心</t>
  </si>
  <si>
    <t>会计年度</t>
  </si>
  <si>
    <t>起始期间</t>
  </si>
  <si>
    <t>参考凭证编号</t>
  </si>
  <si>
    <t>参考公司代码</t>
  </si>
  <si>
    <t>凭证抬头文本</t>
  </si>
  <si>
    <t>名称</t>
  </si>
  <si>
    <t>数据来源</t>
  </si>
  <si>
    <t>品牌</t>
    <phoneticPr fontId="2" type="noConversion"/>
  </si>
  <si>
    <t>渠道</t>
    <phoneticPr fontId="2" type="noConversion"/>
  </si>
  <si>
    <t>报表项目代码</t>
    <phoneticPr fontId="2" type="noConversion"/>
  </si>
  <si>
    <t>报表项目名称</t>
    <phoneticPr fontId="2" type="noConversion"/>
  </si>
  <si>
    <t>电商</t>
  </si>
  <si>
    <t>渠道1分摊百分比</t>
    <phoneticPr fontId="2" type="noConversion"/>
  </si>
  <si>
    <t>渠道2分摊百分比</t>
    <phoneticPr fontId="2" type="noConversion"/>
  </si>
  <si>
    <t>备注</t>
    <phoneticPr fontId="2" type="noConversion"/>
  </si>
  <si>
    <t>8220010105</t>
  </si>
  <si>
    <t>10000937</t>
  </si>
  <si>
    <t>自然堂</t>
  </si>
  <si>
    <t>8219010101</t>
  </si>
  <si>
    <t>20000775</t>
  </si>
  <si>
    <t>8209020103</t>
  </si>
  <si>
    <t>10000775</t>
  </si>
  <si>
    <t>20000817</t>
  </si>
  <si>
    <t>20000939</t>
  </si>
  <si>
    <t>市场营销策划-假货购买</t>
    <phoneticPr fontId="2" type="noConversion"/>
  </si>
  <si>
    <t>市场秩序调研费</t>
    <phoneticPr fontId="2" type="noConversion"/>
  </si>
  <si>
    <t>市场信息调查咨询费红包</t>
    <phoneticPr fontId="2" type="noConversion"/>
  </si>
  <si>
    <t>电商市场调研项目nzj</t>
    <phoneticPr fontId="2" type="noConversion"/>
  </si>
  <si>
    <t>预提202102电商费用</t>
    <phoneticPr fontId="2" type="noConversion"/>
  </si>
  <si>
    <t>双11咨询服务费</t>
    <phoneticPr fontId="2" type="noConversion"/>
  </si>
  <si>
    <t>双11咨询服务费</t>
    <phoneticPr fontId="2" type="noConversion"/>
  </si>
  <si>
    <t>市场推广费视频分析</t>
    <phoneticPr fontId="2" type="noConversion"/>
  </si>
  <si>
    <t>市场推广费视频分析</t>
    <phoneticPr fontId="2" type="noConversion"/>
  </si>
  <si>
    <t>电商市场调研咨询费NZJ</t>
    <phoneticPr fontId="2" type="noConversion"/>
  </si>
  <si>
    <t>电商市场调研咨询费NZJ</t>
    <phoneticPr fontId="2" type="noConversion"/>
  </si>
  <si>
    <t>市场推广JJ</t>
    <phoneticPr fontId="2" type="noConversion"/>
  </si>
  <si>
    <t>市场推广JJ</t>
    <phoneticPr fontId="2" type="noConversion"/>
  </si>
  <si>
    <t>市场推广jj</t>
    <phoneticPr fontId="2" type="noConversion"/>
  </si>
  <si>
    <t>市场推广jj</t>
    <phoneticPr fontId="2" type="noConversion"/>
  </si>
  <si>
    <t>电商营销推广费</t>
    <phoneticPr fontId="2" type="noConversion"/>
  </si>
  <si>
    <t>电商营销推广费JJ</t>
    <phoneticPr fontId="2" type="noConversion"/>
  </si>
  <si>
    <t>电商营销推广费</t>
    <phoneticPr fontId="2" type="noConversion"/>
  </si>
  <si>
    <t>6001090100</t>
  </si>
  <si>
    <t>自然堂天猫1月企业红包</t>
    <phoneticPr fontId="2" type="noConversion"/>
  </si>
  <si>
    <t>自然堂天猫1月企业红包</t>
    <phoneticPr fontId="2" type="noConversion"/>
  </si>
  <si>
    <t>自然堂旗舰店1月红包调整</t>
    <phoneticPr fontId="2" type="noConversion"/>
  </si>
  <si>
    <t>自然堂天猫C1账户红包调整</t>
    <phoneticPr fontId="2" type="noConversion"/>
  </si>
  <si>
    <t>自然堂天猫2月企业红包</t>
    <phoneticPr fontId="2" type="noConversion"/>
  </si>
  <si>
    <t>自然堂天猫2月新主体红包调整</t>
    <phoneticPr fontId="2" type="noConversion"/>
  </si>
  <si>
    <t>电商7-8月权益金</t>
    <phoneticPr fontId="2" type="noConversion"/>
  </si>
  <si>
    <t>电商9-12月权益金</t>
    <phoneticPr fontId="2" type="noConversion"/>
  </si>
  <si>
    <t>电商9-12月权益金</t>
    <phoneticPr fontId="2" type="noConversion"/>
  </si>
  <si>
    <t>自然堂天猫3月红包调整</t>
    <phoneticPr fontId="2" type="noConversion"/>
  </si>
  <si>
    <t>自然堂天猫3月企业红包调整</t>
    <phoneticPr fontId="2" type="noConversion"/>
  </si>
  <si>
    <t>自然堂天猫1月权益金</t>
    <phoneticPr fontId="2" type="noConversion"/>
  </si>
  <si>
    <t>自然堂天猫1月权益金</t>
    <phoneticPr fontId="2" type="noConversion"/>
  </si>
  <si>
    <t>自然堂天猫4月红包调整</t>
    <phoneticPr fontId="2" type="noConversion"/>
  </si>
  <si>
    <t>自然堂微盟4月回款</t>
    <phoneticPr fontId="2" type="noConversion"/>
  </si>
  <si>
    <t>自然堂微盟4月回款</t>
    <phoneticPr fontId="2" type="noConversion"/>
  </si>
  <si>
    <t>自然堂微盟3月红包调整收入</t>
    <phoneticPr fontId="2" type="noConversion"/>
  </si>
  <si>
    <t>自然堂微盟3月红包调整收入</t>
    <phoneticPr fontId="2" type="noConversion"/>
  </si>
  <si>
    <t>自然堂天猫4月企业红包</t>
    <phoneticPr fontId="2" type="noConversion"/>
  </si>
  <si>
    <t>自然堂天猫5月红包调整—c1账户</t>
    <phoneticPr fontId="2" type="noConversion"/>
  </si>
  <si>
    <t>自然堂天猫5月红包调整—c1账户</t>
    <phoneticPr fontId="2" type="noConversion"/>
  </si>
  <si>
    <t>友利邦退货</t>
    <phoneticPr fontId="2" type="noConversion"/>
  </si>
  <si>
    <t>自然堂微盟5月回款</t>
    <phoneticPr fontId="2" type="noConversion"/>
  </si>
  <si>
    <t>自然堂天猫5月红包调整</t>
    <phoneticPr fontId="2" type="noConversion"/>
  </si>
  <si>
    <t>自然堂天猫5月红包调整</t>
    <phoneticPr fontId="2" type="noConversion"/>
  </si>
  <si>
    <t>自然堂天猫5月企业红包</t>
    <phoneticPr fontId="2" type="noConversion"/>
  </si>
  <si>
    <t>自然堂天猫5月企业红包</t>
    <phoneticPr fontId="2" type="noConversion"/>
  </si>
  <si>
    <t>自然堂天猫2月权益金</t>
    <phoneticPr fontId="2" type="noConversion"/>
  </si>
  <si>
    <t>自然堂天猫2月权益金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</si>
</sst>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</font>
    <font>
      <b/>
      <sz val="11"/>
      <color theme="1" tint="0.14996795556505021"/>
      <name val="华文宋体"/>
      <family val="3"/>
      <charset val="134"/>
    </font>
    <font>
      <sz val="11"/>
      <color theme="1"/>
      <name val="华文宋体"/>
      <family val="3"/>
      <charset val="134"/>
    </font>
    <font>
      <sz val="11"/>
      <color theme="1" tint="0.14996795556505021"/>
      <name val="华文宋体"/>
      <family val="3"/>
      <charset val="134"/>
    </font>
    <font>
      <i/>
      <sz val="10"/>
      <color theme="1" tint="0.14996795556505021"/>
      <name val="华文宋体"/>
      <family val="3"/>
      <charset val="134"/>
    </font>
    <font>
      <sz val="12"/>
      <color indexed="8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9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/>
    <xf numFmtId="0" fontId="7" fillId="0" borderId="1" xfId="0" applyFont="1" applyBorder="1" applyAlignment="1" applyProtection="1">
      <alignment vertical="center"/>
      <protection hidden="1"/>
    </xf>
    <xf numFmtId="0" fontId="7" fillId="2" borderId="1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 applyProtection="1">
      <alignment horizontal="left" vertical="center"/>
      <protection hidden="1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10" fillId="0" borderId="1" xfId="0" applyFont="1" applyFill="1" applyBorder="1" applyAlignment="1"/>
    <xf numFmtId="0" fontId="11" fillId="0" borderId="1" xfId="2" applyFont="1" applyFill="1" applyBorder="1" applyAlignment="1">
      <alignment wrapText="1"/>
    </xf>
    <xf numFmtId="0" fontId="10" fillId="0" borderId="1" xfId="0" applyFont="1" applyFill="1" applyBorder="1"/>
    <xf numFmtId="0" fontId="12" fillId="4" borderId="1" xfId="0" applyFont="1" applyFill="1" applyBorder="1" applyAlignment="1">
      <alignment vertical="top"/>
    </xf>
    <xf numFmtId="0" fontId="10" fillId="3" borderId="1" xfId="0" applyFont="1" applyFill="1" applyBorder="1"/>
    <xf numFmtId="0" fontId="12" fillId="0" borderId="1" xfId="0" applyFont="1" applyBorder="1" applyAlignment="1">
      <alignment vertical="top"/>
    </xf>
    <xf numFmtId="0" fontId="14" fillId="0" borderId="1" xfId="2" applyFont="1" applyFill="1" applyBorder="1" applyAlignment="1">
      <alignment wrapText="1"/>
    </xf>
    <xf numFmtId="0" fontId="13" fillId="0" borderId="1" xfId="0" applyFont="1" applyFill="1" applyBorder="1"/>
    <xf numFmtId="0" fontId="16" fillId="0" borderId="1" xfId="2" applyFont="1" applyFill="1" applyBorder="1" applyAlignment="1">
      <alignment horizontal="center"/>
    </xf>
    <xf numFmtId="0" fontId="16" fillId="0" borderId="2" xfId="2" applyFont="1" applyFill="1" applyBorder="1" applyAlignment="1">
      <alignment horizontal="center" wrapText="1"/>
    </xf>
    <xf numFmtId="0" fontId="17" fillId="0" borderId="0" xfId="0" applyFont="1"/>
    <xf numFmtId="0" fontId="17" fillId="0" borderId="1" xfId="0" applyFont="1" applyFill="1" applyBorder="1"/>
    <xf numFmtId="0" fontId="17" fillId="0" borderId="0" xfId="0" applyFont="1" applyAlignment="1">
      <alignment wrapText="1"/>
    </xf>
    <xf numFmtId="0" fontId="17" fillId="0" borderId="1" xfId="0" applyFont="1" applyBorder="1"/>
    <xf numFmtId="0" fontId="13" fillId="0" borderId="1" xfId="0" applyFont="1" applyBorder="1"/>
    <xf numFmtId="0" fontId="18" fillId="0" borderId="1" xfId="2" applyFont="1" applyFill="1" applyBorder="1" applyAlignment="1">
      <alignment horizontal="center"/>
    </xf>
    <xf numFmtId="0" fontId="19" fillId="0" borderId="0" xfId="0" applyFont="1"/>
    <xf numFmtId="0" fontId="10" fillId="0" borderId="1" xfId="0" applyFont="1" applyBorder="1"/>
    <xf numFmtId="43" fontId="18" fillId="5" borderId="1" xfId="1" applyFont="1" applyFill="1" applyBorder="1" applyAlignment="1">
      <alignment horizontal="center"/>
    </xf>
    <xf numFmtId="0" fontId="13" fillId="5" borderId="1" xfId="0" applyFont="1" applyFill="1" applyBorder="1"/>
    <xf numFmtId="4" fontId="15" fillId="5" borderId="1" xfId="0" applyNumberFormat="1" applyFont="1" applyFill="1" applyBorder="1" applyAlignment="1">
      <alignment horizontal="right" vertical="top"/>
    </xf>
    <xf numFmtId="4" fontId="13" fillId="5" borderId="1" xfId="0" applyNumberFormat="1" applyFont="1" applyFill="1" applyBorder="1" applyAlignment="1">
      <alignment horizontal="right" vertical="top"/>
    </xf>
    <xf numFmtId="0" fontId="17" fillId="5" borderId="0" xfId="0" applyFont="1" applyFill="1"/>
  </cellXfs>
  <cellStyles count="3">
    <cellStyle name="常规" xfId="0" builtinId="0"/>
    <cellStyle name="常规_手动调整" xfId="2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topLeftCell="L1" zoomScale="130" zoomScaleNormal="130" workbookViewId="0">
      <selection activeCell="P7" sqref="P7"/>
    </sheetView>
  </sheetViews>
  <sheetFormatPr defaultColWidth="9" defaultRowHeight="15" x14ac:dyDescent="0.35"/>
  <cols>
    <col min="1" max="1" width="11.6640625" style="22" bestFit="1" customWidth="1"/>
    <col min="2" max="2" width="16.109375" style="34" bestFit="1" customWidth="1"/>
    <col min="3" max="5" width="9.44140625" style="22" bestFit="1" customWidth="1"/>
    <col min="6" max="6" width="13.88671875" style="22" bestFit="1" customWidth="1"/>
    <col min="7" max="7" width="13.109375" style="22" customWidth="1"/>
    <col min="8" max="8" width="21.44140625" style="22" customWidth="1"/>
    <col min="9" max="9" width="20.6640625" style="22" customWidth="1"/>
    <col min="10" max="10" width="9.44140625" style="22" bestFit="1" customWidth="1"/>
    <col min="11" max="12" width="8.33203125" style="22" customWidth="1"/>
    <col min="13" max="13" width="13.33203125" style="22" customWidth="1"/>
    <col min="14" max="14" width="29.21875" style="22" bestFit="1" customWidth="1"/>
    <col min="15" max="15" width="18.88671875" style="24" customWidth="1"/>
    <col min="16" max="16" width="15.21875" style="24" customWidth="1"/>
    <col min="17" max="16384" width="9" style="22"/>
  </cols>
  <sheetData>
    <row r="1" spans="1:17" s="28" customFormat="1" ht="24" customHeight="1" x14ac:dyDescent="0.4">
      <c r="A1" s="27" t="s">
        <v>124</v>
      </c>
      <c r="B1" s="30" t="s">
        <v>125</v>
      </c>
      <c r="C1" s="27" t="s">
        <v>126</v>
      </c>
      <c r="D1" s="27" t="s">
        <v>127</v>
      </c>
      <c r="E1" s="27" t="s">
        <v>128</v>
      </c>
      <c r="F1" s="27" t="s">
        <v>129</v>
      </c>
      <c r="G1" s="27" t="s">
        <v>130</v>
      </c>
      <c r="H1" s="27" t="s">
        <v>131</v>
      </c>
      <c r="I1" s="27" t="s">
        <v>132</v>
      </c>
      <c r="J1" s="27" t="s">
        <v>133</v>
      </c>
      <c r="K1" s="20" t="s">
        <v>134</v>
      </c>
      <c r="L1" s="20" t="s">
        <v>135</v>
      </c>
      <c r="M1" s="20" t="s">
        <v>136</v>
      </c>
      <c r="N1" s="20" t="s">
        <v>137</v>
      </c>
      <c r="O1" s="21" t="s">
        <v>139</v>
      </c>
      <c r="P1" s="21" t="s">
        <v>140</v>
      </c>
      <c r="Q1" s="21" t="s">
        <v>141</v>
      </c>
    </row>
    <row r="2" spans="1:17" ht="18" customHeight="1" x14ac:dyDescent="0.35">
      <c r="A2" s="12" t="s">
        <v>142</v>
      </c>
      <c r="B2" s="31">
        <v>-45839.62</v>
      </c>
      <c r="C2" s="18" t="s">
        <v>143</v>
      </c>
      <c r="D2" s="19">
        <v>2021</v>
      </c>
      <c r="E2" s="19">
        <v>1</v>
      </c>
      <c r="F2" s="23"/>
      <c r="G2" s="23"/>
      <c r="H2" s="13" t="s">
        <v>151</v>
      </c>
      <c r="I2" s="13" t="s">
        <v>151</v>
      </c>
      <c r="J2" s="15"/>
      <c r="K2" s="16" t="s">
        <v>144</v>
      </c>
      <c r="L2" s="16" t="s">
        <v>138</v>
      </c>
      <c r="M2" s="16" t="s">
        <v>80</v>
      </c>
      <c r="N2" s="16" t="str">
        <f>VLOOKUP(M2,报表项目!A:B,2,0)</f>
        <v>5、创意咨询服务</v>
      </c>
    </row>
    <row r="3" spans="1:17" ht="18" customHeight="1" x14ac:dyDescent="0.35">
      <c r="A3" s="12" t="s">
        <v>145</v>
      </c>
      <c r="B3" s="31">
        <v>45839.62</v>
      </c>
      <c r="C3" s="18" t="s">
        <v>143</v>
      </c>
      <c r="D3" s="19">
        <v>2021</v>
      </c>
      <c r="E3" s="19">
        <v>1</v>
      </c>
      <c r="F3" s="23"/>
      <c r="G3" s="23"/>
      <c r="H3" s="13" t="s">
        <v>151</v>
      </c>
      <c r="I3" s="13" t="s">
        <v>151</v>
      </c>
      <c r="J3" s="14"/>
      <c r="K3" s="16" t="s">
        <v>144</v>
      </c>
      <c r="L3" s="16" t="s">
        <v>138</v>
      </c>
      <c r="M3" s="16" t="s">
        <v>91</v>
      </c>
      <c r="N3" s="16" t="str">
        <f>VLOOKUP(M3,报表项目!A:B,2,0)</f>
        <v>16、市场秩序维护费</v>
      </c>
    </row>
    <row r="4" spans="1:17" ht="18" customHeight="1" x14ac:dyDescent="0.35">
      <c r="A4" s="12" t="s">
        <v>142</v>
      </c>
      <c r="B4" s="32">
        <v>-36839.620000000003</v>
      </c>
      <c r="C4" s="18" t="s">
        <v>146</v>
      </c>
      <c r="D4" s="19">
        <v>2021</v>
      </c>
      <c r="E4" s="19">
        <v>1</v>
      </c>
      <c r="F4" s="23"/>
      <c r="G4" s="23"/>
      <c r="H4" s="13" t="s">
        <v>152</v>
      </c>
      <c r="I4" s="13" t="s">
        <v>153</v>
      </c>
      <c r="J4" s="14"/>
      <c r="K4" s="16" t="s">
        <v>144</v>
      </c>
      <c r="L4" s="16" t="s">
        <v>138</v>
      </c>
      <c r="M4" s="16" t="s">
        <v>80</v>
      </c>
      <c r="N4" s="16" t="str">
        <f>VLOOKUP(M4,报表项目!A:B,2,0)</f>
        <v>5、创意咨询服务</v>
      </c>
    </row>
    <row r="5" spans="1:17" ht="18" customHeight="1" x14ac:dyDescent="0.35">
      <c r="A5" s="17" t="s">
        <v>147</v>
      </c>
      <c r="B5" s="31">
        <v>36839.620000000003</v>
      </c>
      <c r="C5" s="18" t="s">
        <v>146</v>
      </c>
      <c r="D5" s="19">
        <v>2021</v>
      </c>
      <c r="E5" s="19">
        <v>1</v>
      </c>
      <c r="F5" s="23"/>
      <c r="G5" s="23"/>
      <c r="H5" s="13" t="s">
        <v>152</v>
      </c>
      <c r="I5" s="13" t="s">
        <v>153</v>
      </c>
      <c r="J5" s="14"/>
      <c r="K5" s="16" t="s">
        <v>144</v>
      </c>
      <c r="L5" s="16" t="s">
        <v>138</v>
      </c>
      <c r="M5" s="16" t="s">
        <v>86</v>
      </c>
      <c r="N5" s="16" t="str">
        <f>VLOOKUP(M5,报表项目!A:B,2,0)</f>
        <v>11、人资费（减掉BA劳务费）</v>
      </c>
    </row>
    <row r="6" spans="1:17" ht="18" customHeight="1" x14ac:dyDescent="0.35">
      <c r="A6" s="12" t="s">
        <v>142</v>
      </c>
      <c r="B6" s="33">
        <v>-1981132.02</v>
      </c>
      <c r="C6" s="18" t="s">
        <v>146</v>
      </c>
      <c r="D6" s="19">
        <v>2021</v>
      </c>
      <c r="E6" s="19">
        <v>2</v>
      </c>
      <c r="F6" s="23"/>
      <c r="G6" s="23"/>
      <c r="H6" s="13" t="s">
        <v>154</v>
      </c>
      <c r="I6" s="13" t="s">
        <v>154</v>
      </c>
      <c r="J6" s="14"/>
      <c r="K6" s="16" t="s">
        <v>144</v>
      </c>
      <c r="L6" s="16" t="s">
        <v>138</v>
      </c>
      <c r="M6" s="16" t="s">
        <v>80</v>
      </c>
      <c r="N6" s="16" t="str">
        <f>VLOOKUP(M6,报表项目!A:B,2,0)</f>
        <v>5、创意咨询服务</v>
      </c>
    </row>
    <row r="7" spans="1:17" ht="18" customHeight="1" x14ac:dyDescent="0.35">
      <c r="A7" s="17" t="s">
        <v>147</v>
      </c>
      <c r="B7" s="33">
        <v>1981132.02</v>
      </c>
      <c r="C7" s="18" t="s">
        <v>146</v>
      </c>
      <c r="D7" s="19">
        <v>2021</v>
      </c>
      <c r="E7" s="19">
        <v>2</v>
      </c>
      <c r="F7" s="23"/>
      <c r="G7" s="23"/>
      <c r="H7" s="13" t="s">
        <v>154</v>
      </c>
      <c r="I7" s="13" t="s">
        <v>154</v>
      </c>
      <c r="J7" s="14"/>
      <c r="K7" s="16" t="s">
        <v>144</v>
      </c>
      <c r="L7" s="16" t="s">
        <v>138</v>
      </c>
      <c r="M7" s="16" t="s">
        <v>86</v>
      </c>
      <c r="N7" s="16" t="str">
        <f>VLOOKUP(M7,报表项目!A:B,2,0)</f>
        <v>11、人资费（减掉BA劳务费）</v>
      </c>
    </row>
    <row r="8" spans="1:17" ht="18" customHeight="1" x14ac:dyDescent="0.35">
      <c r="A8" s="13" t="s">
        <v>142</v>
      </c>
      <c r="B8" s="33">
        <v>-2066037.74</v>
      </c>
      <c r="C8" s="18" t="s">
        <v>146</v>
      </c>
      <c r="D8" s="19">
        <v>2021</v>
      </c>
      <c r="E8" s="19">
        <v>2</v>
      </c>
      <c r="F8" s="23"/>
      <c r="G8" s="23"/>
      <c r="H8" s="13" t="s">
        <v>155</v>
      </c>
      <c r="I8" s="13" t="s">
        <v>156</v>
      </c>
      <c r="J8" s="14"/>
      <c r="K8" s="16" t="s">
        <v>144</v>
      </c>
      <c r="L8" s="16" t="s">
        <v>138</v>
      </c>
      <c r="M8" s="16" t="s">
        <v>80</v>
      </c>
      <c r="N8" s="16" t="str">
        <f>VLOOKUP(M8,报表项目!A:B,2,0)</f>
        <v>5、创意咨询服务</v>
      </c>
    </row>
    <row r="9" spans="1:17" ht="18" customHeight="1" x14ac:dyDescent="0.35">
      <c r="A9" s="13" t="s">
        <v>147</v>
      </c>
      <c r="B9" s="33">
        <v>2066037.74</v>
      </c>
      <c r="C9" s="18" t="s">
        <v>146</v>
      </c>
      <c r="D9" s="19">
        <v>2021</v>
      </c>
      <c r="E9" s="19">
        <v>2</v>
      </c>
      <c r="F9" s="23"/>
      <c r="G9" s="23"/>
      <c r="H9" s="13" t="s">
        <v>155</v>
      </c>
      <c r="I9" s="13" t="s">
        <v>157</v>
      </c>
      <c r="J9" s="14"/>
      <c r="K9" s="16" t="s">
        <v>144</v>
      </c>
      <c r="L9" s="16" t="s">
        <v>138</v>
      </c>
      <c r="M9" s="16" t="s">
        <v>86</v>
      </c>
      <c r="N9" s="16" t="str">
        <f>VLOOKUP(M9,报表项目!A:B,2,0)</f>
        <v>11、人资费（减掉BA劳务费）</v>
      </c>
    </row>
    <row r="10" spans="1:17" ht="18" customHeight="1" x14ac:dyDescent="0.35">
      <c r="A10" s="13" t="s">
        <v>142</v>
      </c>
      <c r="B10" s="32">
        <v>279561.32</v>
      </c>
      <c r="C10" s="18" t="s">
        <v>148</v>
      </c>
      <c r="D10" s="19">
        <v>2021</v>
      </c>
      <c r="E10" s="19">
        <v>3</v>
      </c>
      <c r="F10" s="23"/>
      <c r="G10" s="23"/>
      <c r="H10" s="13" t="s">
        <v>158</v>
      </c>
      <c r="I10" s="13" t="s">
        <v>159</v>
      </c>
      <c r="J10" s="14"/>
      <c r="K10" s="16" t="s">
        <v>144</v>
      </c>
      <c r="L10" s="16" t="s">
        <v>138</v>
      </c>
      <c r="M10" s="16" t="s">
        <v>80</v>
      </c>
      <c r="N10" s="16" t="str">
        <f>VLOOKUP(M10,报表项目!A:B,2,0)</f>
        <v>5、创意咨询服务</v>
      </c>
    </row>
    <row r="11" spans="1:17" ht="18" customHeight="1" x14ac:dyDescent="0.35">
      <c r="A11" s="13" t="s">
        <v>147</v>
      </c>
      <c r="B11" s="32">
        <v>-279561.32</v>
      </c>
      <c r="C11" s="18" t="s">
        <v>148</v>
      </c>
      <c r="D11" s="19">
        <v>2021</v>
      </c>
      <c r="E11" s="19">
        <v>3</v>
      </c>
      <c r="F11" s="23"/>
      <c r="G11" s="23"/>
      <c r="H11" s="13" t="s">
        <v>158</v>
      </c>
      <c r="I11" s="13" t="s">
        <v>159</v>
      </c>
      <c r="J11" s="14"/>
      <c r="K11" s="16" t="s">
        <v>144</v>
      </c>
      <c r="L11" s="16" t="s">
        <v>138</v>
      </c>
      <c r="M11" s="16" t="s">
        <v>86</v>
      </c>
      <c r="N11" s="16" t="str">
        <f>VLOOKUP(M11,报表项目!A:B,2,0)</f>
        <v>11、人资费（减掉BA劳务费）</v>
      </c>
    </row>
    <row r="12" spans="1:17" ht="18" customHeight="1" x14ac:dyDescent="0.35">
      <c r="A12" s="13" t="s">
        <v>142</v>
      </c>
      <c r="B12" s="32">
        <v>-2066037.68</v>
      </c>
      <c r="C12" s="18" t="s">
        <v>146</v>
      </c>
      <c r="D12" s="19">
        <v>2021</v>
      </c>
      <c r="E12" s="19">
        <v>3</v>
      </c>
      <c r="F12" s="23"/>
      <c r="G12" s="23"/>
      <c r="H12" s="13" t="s">
        <v>160</v>
      </c>
      <c r="I12" s="13" t="s">
        <v>161</v>
      </c>
      <c r="J12" s="14"/>
      <c r="K12" s="16" t="s">
        <v>144</v>
      </c>
      <c r="L12" s="16" t="s">
        <v>138</v>
      </c>
      <c r="M12" s="16" t="s">
        <v>80</v>
      </c>
      <c r="N12" s="16" t="str">
        <f>VLOOKUP(M12,报表项目!A:B,2,0)</f>
        <v>5、创意咨询服务</v>
      </c>
    </row>
    <row r="13" spans="1:17" ht="18" customHeight="1" x14ac:dyDescent="0.35">
      <c r="A13" s="13" t="s">
        <v>142</v>
      </c>
      <c r="B13" s="32">
        <v>2066037.74</v>
      </c>
      <c r="C13" s="18" t="s">
        <v>146</v>
      </c>
      <c r="D13" s="19">
        <v>2021</v>
      </c>
      <c r="E13" s="19">
        <v>3</v>
      </c>
      <c r="F13" s="23"/>
      <c r="G13" s="23"/>
      <c r="H13" s="13" t="s">
        <v>155</v>
      </c>
      <c r="I13" s="13" t="s">
        <v>157</v>
      </c>
      <c r="J13" s="14"/>
      <c r="K13" s="16" t="s">
        <v>144</v>
      </c>
      <c r="L13" s="16" t="s">
        <v>138</v>
      </c>
      <c r="M13" s="16" t="s">
        <v>80</v>
      </c>
      <c r="N13" s="16" t="str">
        <f>VLOOKUP(M13,报表项目!A:B,2,0)</f>
        <v>5、创意咨询服务</v>
      </c>
    </row>
    <row r="14" spans="1:17" ht="18" customHeight="1" x14ac:dyDescent="0.35">
      <c r="A14" s="13" t="s">
        <v>147</v>
      </c>
      <c r="B14" s="32">
        <v>2066037.68</v>
      </c>
      <c r="C14" s="18" t="s">
        <v>146</v>
      </c>
      <c r="D14" s="19">
        <v>2021</v>
      </c>
      <c r="E14" s="19">
        <v>3</v>
      </c>
      <c r="F14" s="23"/>
      <c r="G14" s="23"/>
      <c r="H14" s="13" t="s">
        <v>160</v>
      </c>
      <c r="I14" s="13" t="s">
        <v>161</v>
      </c>
      <c r="J14" s="14"/>
      <c r="K14" s="16" t="s">
        <v>144</v>
      </c>
      <c r="L14" s="16" t="s">
        <v>138</v>
      </c>
      <c r="M14" s="16" t="s">
        <v>86</v>
      </c>
      <c r="N14" s="16" t="str">
        <f>VLOOKUP(M14,报表项目!A:B,2,0)</f>
        <v>11、人资费（减掉BA劳务费）</v>
      </c>
    </row>
    <row r="15" spans="1:17" ht="18" customHeight="1" x14ac:dyDescent="0.35">
      <c r="A15" s="13" t="s">
        <v>147</v>
      </c>
      <c r="B15" s="32">
        <v>-2066037.74</v>
      </c>
      <c r="C15" s="18" t="s">
        <v>146</v>
      </c>
      <c r="D15" s="19">
        <v>2021</v>
      </c>
      <c r="E15" s="19">
        <v>3</v>
      </c>
      <c r="F15" s="23"/>
      <c r="G15" s="23"/>
      <c r="H15" s="13" t="s">
        <v>155</v>
      </c>
      <c r="I15" s="13" t="s">
        <v>157</v>
      </c>
      <c r="J15" s="14"/>
      <c r="K15" s="16" t="s">
        <v>144</v>
      </c>
      <c r="L15" s="16" t="s">
        <v>138</v>
      </c>
      <c r="M15" s="16" t="s">
        <v>86</v>
      </c>
      <c r="N15" s="16" t="str">
        <f>VLOOKUP(M15,报表项目!A:B,2,0)</f>
        <v>11、人资费（减掉BA劳务费）</v>
      </c>
    </row>
    <row r="16" spans="1:17" ht="18" customHeight="1" x14ac:dyDescent="0.35">
      <c r="A16" s="13" t="s">
        <v>142</v>
      </c>
      <c r="B16" s="31">
        <v>-8924.5300000000007</v>
      </c>
      <c r="C16" s="18" t="s">
        <v>149</v>
      </c>
      <c r="D16" s="19">
        <v>2021</v>
      </c>
      <c r="E16" s="19">
        <v>3</v>
      </c>
      <c r="F16" s="23"/>
      <c r="G16" s="23"/>
      <c r="H16" s="13" t="s">
        <v>162</v>
      </c>
      <c r="I16" s="13" t="s">
        <v>162</v>
      </c>
      <c r="J16" s="14"/>
      <c r="K16" s="16" t="s">
        <v>144</v>
      </c>
      <c r="L16" s="16" t="s">
        <v>138</v>
      </c>
      <c r="M16" s="16" t="s">
        <v>80</v>
      </c>
      <c r="N16" s="16" t="str">
        <f>VLOOKUP(M16,报表项目!A:B,2,0)</f>
        <v>5、创意咨询服务</v>
      </c>
    </row>
    <row r="17" spans="1:14" ht="18" customHeight="1" x14ac:dyDescent="0.35">
      <c r="A17" s="13" t="s">
        <v>147</v>
      </c>
      <c r="B17" s="31">
        <v>8924.5300000000007</v>
      </c>
      <c r="C17" s="18" t="s">
        <v>149</v>
      </c>
      <c r="D17" s="19">
        <v>2021</v>
      </c>
      <c r="E17" s="19">
        <v>3</v>
      </c>
      <c r="F17" s="23"/>
      <c r="G17" s="23"/>
      <c r="H17" s="13" t="s">
        <v>162</v>
      </c>
      <c r="I17" s="13" t="s">
        <v>163</v>
      </c>
      <c r="J17" s="14"/>
      <c r="K17" s="16" t="s">
        <v>144</v>
      </c>
      <c r="L17" s="16" t="s">
        <v>138</v>
      </c>
      <c r="M17" s="16" t="s">
        <v>86</v>
      </c>
      <c r="N17" s="16" t="str">
        <f>VLOOKUP(M17,报表项目!A:B,2,0)</f>
        <v>11、人资费（减掉BA劳务费）</v>
      </c>
    </row>
    <row r="18" spans="1:14" ht="18" customHeight="1" x14ac:dyDescent="0.35">
      <c r="A18" s="13" t="s">
        <v>142</v>
      </c>
      <c r="B18" s="32">
        <v>-311.32</v>
      </c>
      <c r="C18" s="18" t="s">
        <v>150</v>
      </c>
      <c r="D18" s="19">
        <v>2021</v>
      </c>
      <c r="E18" s="19">
        <v>3</v>
      </c>
      <c r="F18" s="23"/>
      <c r="G18" s="23"/>
      <c r="H18" s="13" t="s">
        <v>163</v>
      </c>
      <c r="I18" s="13" t="s">
        <v>162</v>
      </c>
      <c r="J18" s="14"/>
      <c r="K18" s="16" t="s">
        <v>144</v>
      </c>
      <c r="L18" s="16" t="s">
        <v>138</v>
      </c>
      <c r="M18" s="16" t="s">
        <v>80</v>
      </c>
      <c r="N18" s="16" t="str">
        <f>VLOOKUP(M18,报表项目!A:B,2,0)</f>
        <v>5、创意咨询服务</v>
      </c>
    </row>
    <row r="19" spans="1:14" ht="18" customHeight="1" x14ac:dyDescent="0.35">
      <c r="A19" s="13" t="s">
        <v>147</v>
      </c>
      <c r="B19" s="32">
        <v>311.32</v>
      </c>
      <c r="C19" s="18" t="s">
        <v>150</v>
      </c>
      <c r="D19" s="19">
        <v>2021</v>
      </c>
      <c r="E19" s="19">
        <v>3</v>
      </c>
      <c r="F19" s="23"/>
      <c r="G19" s="23"/>
      <c r="H19" s="13" t="s">
        <v>163</v>
      </c>
      <c r="I19" s="13" t="s">
        <v>163</v>
      </c>
      <c r="J19" s="14"/>
      <c r="K19" s="16" t="s">
        <v>144</v>
      </c>
      <c r="L19" s="16" t="s">
        <v>138</v>
      </c>
      <c r="M19" s="16" t="s">
        <v>86</v>
      </c>
      <c r="N19" s="16" t="str">
        <f>VLOOKUP(M19,报表项目!A:B,2,0)</f>
        <v>11、人资费（减掉BA劳务费）</v>
      </c>
    </row>
    <row r="20" spans="1:14" ht="18" customHeight="1" x14ac:dyDescent="0.35">
      <c r="A20" s="13" t="s">
        <v>142</v>
      </c>
      <c r="B20" s="33">
        <v>-279559.42</v>
      </c>
      <c r="C20" s="18" t="s">
        <v>148</v>
      </c>
      <c r="D20" s="19">
        <v>2021</v>
      </c>
      <c r="E20" s="19">
        <v>4</v>
      </c>
      <c r="F20" s="23"/>
      <c r="G20" s="23"/>
      <c r="H20" s="13" t="s">
        <v>164</v>
      </c>
      <c r="I20" s="13" t="s">
        <v>165</v>
      </c>
      <c r="J20" s="14"/>
      <c r="K20" s="16" t="s">
        <v>144</v>
      </c>
      <c r="L20" s="16" t="s">
        <v>138</v>
      </c>
      <c r="M20" s="16" t="s">
        <v>80</v>
      </c>
      <c r="N20" s="16" t="str">
        <f>VLOOKUP(M20,报表项目!A:B,2,0)</f>
        <v>5、创意咨询服务</v>
      </c>
    </row>
    <row r="21" spans="1:14" ht="18" customHeight="1" x14ac:dyDescent="0.35">
      <c r="A21" s="13" t="s">
        <v>147</v>
      </c>
      <c r="B21" s="33">
        <v>279559.42</v>
      </c>
      <c r="C21" s="18" t="s">
        <v>148</v>
      </c>
      <c r="D21" s="19">
        <v>2021</v>
      </c>
      <c r="E21" s="19">
        <v>4</v>
      </c>
      <c r="F21" s="23"/>
      <c r="G21" s="23"/>
      <c r="H21" s="13" t="s">
        <v>164</v>
      </c>
      <c r="I21" s="13" t="s">
        <v>164</v>
      </c>
      <c r="J21" s="14"/>
      <c r="K21" s="16" t="s">
        <v>144</v>
      </c>
      <c r="L21" s="16" t="s">
        <v>138</v>
      </c>
      <c r="M21" s="16" t="s">
        <v>86</v>
      </c>
      <c r="N21" s="16" t="str">
        <f>VLOOKUP(M21,报表项目!A:B,2,0)</f>
        <v>11、人资费（减掉BA劳务费）</v>
      </c>
    </row>
    <row r="22" spans="1:14" ht="18" customHeight="1" x14ac:dyDescent="0.35">
      <c r="A22" s="13" t="s">
        <v>142</v>
      </c>
      <c r="B22" s="33">
        <v>103773.58</v>
      </c>
      <c r="C22" s="18" t="s">
        <v>146</v>
      </c>
      <c r="D22" s="19">
        <v>2021</v>
      </c>
      <c r="E22" s="19">
        <v>4</v>
      </c>
      <c r="F22" s="23"/>
      <c r="G22" s="23"/>
      <c r="H22" s="13" t="s">
        <v>166</v>
      </c>
      <c r="I22" s="13" t="s">
        <v>167</v>
      </c>
      <c r="J22" s="14"/>
      <c r="K22" s="16" t="s">
        <v>144</v>
      </c>
      <c r="L22" s="16" t="s">
        <v>138</v>
      </c>
      <c r="M22" s="16" t="s">
        <v>80</v>
      </c>
      <c r="N22" s="16" t="str">
        <f>VLOOKUP(M22,报表项目!A:B,2,0)</f>
        <v>5、创意咨询服务</v>
      </c>
    </row>
    <row r="23" spans="1:14" ht="18" customHeight="1" x14ac:dyDescent="0.35">
      <c r="A23" s="13" t="s">
        <v>147</v>
      </c>
      <c r="B23" s="33">
        <v>-103773.58</v>
      </c>
      <c r="C23" s="18" t="s">
        <v>146</v>
      </c>
      <c r="D23" s="19">
        <v>2021</v>
      </c>
      <c r="E23" s="19">
        <v>4</v>
      </c>
      <c r="F23" s="23"/>
      <c r="G23" s="23"/>
      <c r="H23" s="13" t="s">
        <v>168</v>
      </c>
      <c r="I23" s="13" t="s">
        <v>167</v>
      </c>
      <c r="J23" s="14"/>
      <c r="K23" s="16" t="s">
        <v>144</v>
      </c>
      <c r="L23" s="16" t="s">
        <v>138</v>
      </c>
      <c r="M23" s="16" t="s">
        <v>86</v>
      </c>
      <c r="N23" s="16" t="str">
        <f>VLOOKUP(M23,报表项目!A:B,2,0)</f>
        <v>11、人资费（减掉BA劳务费）</v>
      </c>
    </row>
    <row r="24" spans="1:14" ht="18" customHeight="1" x14ac:dyDescent="0.35">
      <c r="A24" s="13" t="s">
        <v>169</v>
      </c>
      <c r="B24" s="31">
        <v>265.49</v>
      </c>
      <c r="C24" s="18"/>
      <c r="D24" s="19">
        <v>2021</v>
      </c>
      <c r="E24" s="19">
        <v>1</v>
      </c>
      <c r="F24" s="23"/>
      <c r="G24" s="23"/>
      <c r="H24" s="13" t="s">
        <v>170</v>
      </c>
      <c r="I24" s="13" t="s">
        <v>171</v>
      </c>
      <c r="J24" s="14"/>
      <c r="K24" s="16" t="s">
        <v>144</v>
      </c>
      <c r="L24" s="16" t="s">
        <v>138</v>
      </c>
      <c r="M24" s="16" t="s">
        <v>71</v>
      </c>
      <c r="N24" s="16" t="str">
        <f>VLOOKUP(M24,报表项目!A:B,2,0)</f>
        <v>四、营业收入</v>
      </c>
    </row>
    <row r="25" spans="1:14" ht="18" customHeight="1" x14ac:dyDescent="0.35">
      <c r="A25" s="13" t="s">
        <v>169</v>
      </c>
      <c r="B25" s="31">
        <v>16794.939999999999</v>
      </c>
      <c r="C25" s="19"/>
      <c r="D25" s="19">
        <v>2021</v>
      </c>
      <c r="E25" s="19">
        <v>1</v>
      </c>
      <c r="F25" s="23"/>
      <c r="G25" s="23"/>
      <c r="H25" s="13" t="s">
        <v>172</v>
      </c>
      <c r="I25" s="13" t="s">
        <v>172</v>
      </c>
      <c r="J25" s="14"/>
      <c r="K25" s="16" t="s">
        <v>144</v>
      </c>
      <c r="L25" s="16" t="s">
        <v>138</v>
      </c>
      <c r="M25" s="16" t="s">
        <v>71</v>
      </c>
      <c r="N25" s="16" t="str">
        <f>VLOOKUP(M25,报表项目!A:B,2,0)</f>
        <v>四、营业收入</v>
      </c>
    </row>
    <row r="26" spans="1:14" ht="18" customHeight="1" x14ac:dyDescent="0.35">
      <c r="A26" s="13" t="s">
        <v>169</v>
      </c>
      <c r="B26" s="31">
        <v>33095.9</v>
      </c>
      <c r="C26" s="26"/>
      <c r="D26" s="19">
        <v>2021</v>
      </c>
      <c r="E26" s="26">
        <v>2</v>
      </c>
      <c r="F26" s="25"/>
      <c r="G26" s="25"/>
      <c r="H26" s="13" t="s">
        <v>173</v>
      </c>
      <c r="I26" s="13" t="s">
        <v>173</v>
      </c>
      <c r="J26" s="29"/>
      <c r="K26" s="16" t="s">
        <v>144</v>
      </c>
      <c r="L26" s="16" t="s">
        <v>138</v>
      </c>
      <c r="M26" s="16" t="s">
        <v>71</v>
      </c>
      <c r="N26" s="16" t="str">
        <f>VLOOKUP(M26,报表项目!A:B,2,0)</f>
        <v>四、营业收入</v>
      </c>
    </row>
    <row r="27" spans="1:14" ht="18" customHeight="1" x14ac:dyDescent="0.35">
      <c r="A27" s="13" t="s">
        <v>169</v>
      </c>
      <c r="B27" s="31">
        <v>-2654.87</v>
      </c>
      <c r="C27" s="26"/>
      <c r="D27" s="19">
        <v>2021</v>
      </c>
      <c r="E27" s="26">
        <v>2</v>
      </c>
      <c r="F27" s="25"/>
      <c r="G27" s="25"/>
      <c r="H27" s="13" t="s">
        <v>174</v>
      </c>
      <c r="I27" s="13" t="s">
        <v>174</v>
      </c>
      <c r="J27" s="29"/>
      <c r="K27" s="16" t="s">
        <v>144</v>
      </c>
      <c r="L27" s="16" t="s">
        <v>138</v>
      </c>
      <c r="M27" s="16" t="s">
        <v>71</v>
      </c>
      <c r="N27" s="16" t="str">
        <f>VLOOKUP(M27,报表项目!A:B,2,0)</f>
        <v>四、营业收入</v>
      </c>
    </row>
    <row r="28" spans="1:14" ht="18" customHeight="1" x14ac:dyDescent="0.35">
      <c r="A28" s="13" t="s">
        <v>169</v>
      </c>
      <c r="B28" s="31">
        <v>-13539.82</v>
      </c>
      <c r="C28" s="26"/>
      <c r="D28" s="19">
        <v>2021</v>
      </c>
      <c r="E28" s="26">
        <v>2</v>
      </c>
      <c r="F28" s="25"/>
      <c r="G28" s="25"/>
      <c r="H28" s="13" t="s">
        <v>175</v>
      </c>
      <c r="I28" s="13" t="s">
        <v>175</v>
      </c>
      <c r="J28" s="29"/>
      <c r="K28" s="16" t="s">
        <v>144</v>
      </c>
      <c r="L28" s="16" t="s">
        <v>138</v>
      </c>
      <c r="M28" s="16" t="s">
        <v>71</v>
      </c>
      <c r="N28" s="16" t="str">
        <f>VLOOKUP(M28,报表项目!A:B,2,0)</f>
        <v>四、营业收入</v>
      </c>
    </row>
    <row r="29" spans="1:14" ht="18" customHeight="1" x14ac:dyDescent="0.35">
      <c r="A29" s="13" t="s">
        <v>169</v>
      </c>
      <c r="B29" s="31">
        <v>-327274.46000000002</v>
      </c>
      <c r="C29" s="26"/>
      <c r="D29" s="19">
        <v>2021</v>
      </c>
      <c r="E29" s="26">
        <v>3</v>
      </c>
      <c r="F29" s="25"/>
      <c r="G29" s="25"/>
      <c r="H29" s="13" t="s">
        <v>176</v>
      </c>
      <c r="I29" s="13" t="s">
        <v>176</v>
      </c>
      <c r="J29" s="29"/>
      <c r="K29" s="16" t="s">
        <v>144</v>
      </c>
      <c r="L29" s="16" t="s">
        <v>138</v>
      </c>
      <c r="M29" s="16" t="s">
        <v>71</v>
      </c>
      <c r="N29" s="16" t="str">
        <f>VLOOKUP(M29,报表项目!A:B,2,0)</f>
        <v>四、营业收入</v>
      </c>
    </row>
    <row r="30" spans="1:14" ht="18" customHeight="1" x14ac:dyDescent="0.35">
      <c r="A30" s="13" t="s">
        <v>169</v>
      </c>
      <c r="B30" s="31">
        <v>-3412762.45</v>
      </c>
      <c r="C30" s="26"/>
      <c r="D30" s="19">
        <v>2021</v>
      </c>
      <c r="E30" s="26">
        <v>3</v>
      </c>
      <c r="F30" s="25"/>
      <c r="G30" s="25"/>
      <c r="H30" s="13" t="s">
        <v>177</v>
      </c>
      <c r="I30" s="13" t="s">
        <v>178</v>
      </c>
      <c r="J30" s="29"/>
      <c r="K30" s="16" t="s">
        <v>144</v>
      </c>
      <c r="L30" s="16" t="s">
        <v>138</v>
      </c>
      <c r="M30" s="16" t="s">
        <v>71</v>
      </c>
      <c r="N30" s="16" t="str">
        <f>VLOOKUP(M30,报表项目!A:B,2,0)</f>
        <v>四、营业收入</v>
      </c>
    </row>
    <row r="31" spans="1:14" ht="18" customHeight="1" x14ac:dyDescent="0.35">
      <c r="A31" s="13" t="s">
        <v>169</v>
      </c>
      <c r="B31" s="31">
        <v>481.55</v>
      </c>
      <c r="C31" s="26"/>
      <c r="D31" s="19">
        <v>2021</v>
      </c>
      <c r="E31" s="26">
        <v>3</v>
      </c>
      <c r="F31" s="25"/>
      <c r="G31" s="25"/>
      <c r="H31" s="13" t="s">
        <v>179</v>
      </c>
      <c r="I31" s="13" t="s">
        <v>179</v>
      </c>
      <c r="J31" s="29"/>
      <c r="K31" s="16" t="s">
        <v>144</v>
      </c>
      <c r="L31" s="16" t="s">
        <v>138</v>
      </c>
      <c r="M31" s="16" t="s">
        <v>71</v>
      </c>
      <c r="N31" s="16" t="str">
        <f>VLOOKUP(M31,报表项目!A:B,2,0)</f>
        <v>四、营业收入</v>
      </c>
    </row>
    <row r="32" spans="1:14" ht="18" customHeight="1" x14ac:dyDescent="0.35">
      <c r="A32" s="13" t="s">
        <v>169</v>
      </c>
      <c r="B32" s="31">
        <v>-2566.37</v>
      </c>
      <c r="C32" s="26"/>
      <c r="D32" s="19">
        <v>2021</v>
      </c>
      <c r="E32" s="26">
        <v>3</v>
      </c>
      <c r="F32" s="25"/>
      <c r="G32" s="25"/>
      <c r="H32" s="13" t="s">
        <v>180</v>
      </c>
      <c r="I32" s="13" t="s">
        <v>180</v>
      </c>
      <c r="J32" s="29"/>
      <c r="K32" s="16" t="s">
        <v>144</v>
      </c>
      <c r="L32" s="16" t="s">
        <v>138</v>
      </c>
      <c r="M32" s="16" t="s">
        <v>71</v>
      </c>
      <c r="N32" s="16" t="str">
        <f>VLOOKUP(M32,报表项目!A:B,2,0)</f>
        <v>四、营业收入</v>
      </c>
    </row>
    <row r="33" spans="1:14" ht="18" customHeight="1" x14ac:dyDescent="0.35">
      <c r="A33" s="13" t="s">
        <v>169</v>
      </c>
      <c r="B33" s="31">
        <v>-4125.18</v>
      </c>
      <c r="C33" s="26"/>
      <c r="D33" s="19">
        <v>2021</v>
      </c>
      <c r="E33" s="26">
        <v>3</v>
      </c>
      <c r="F33" s="25"/>
      <c r="G33" s="25"/>
      <c r="H33" s="13" t="s">
        <v>179</v>
      </c>
      <c r="I33" s="13" t="s">
        <v>179</v>
      </c>
      <c r="J33" s="29"/>
      <c r="K33" s="16" t="s">
        <v>144</v>
      </c>
      <c r="L33" s="16" t="s">
        <v>138</v>
      </c>
      <c r="M33" s="16" t="s">
        <v>71</v>
      </c>
      <c r="N33" s="16" t="str">
        <f>VLOOKUP(M33,报表项目!A:B,2,0)</f>
        <v>四、营业收入</v>
      </c>
    </row>
    <row r="34" spans="1:14" ht="18" customHeight="1" x14ac:dyDescent="0.35">
      <c r="A34" s="13" t="s">
        <v>169</v>
      </c>
      <c r="B34" s="31">
        <v>-50831.79</v>
      </c>
      <c r="C34" s="26"/>
      <c r="D34" s="19">
        <v>2021</v>
      </c>
      <c r="E34" s="26">
        <v>4</v>
      </c>
      <c r="F34" s="25"/>
      <c r="G34" s="25"/>
      <c r="H34" s="13" t="s">
        <v>181</v>
      </c>
      <c r="I34" s="13" t="s">
        <v>182</v>
      </c>
      <c r="J34" s="29"/>
      <c r="K34" s="16" t="s">
        <v>144</v>
      </c>
      <c r="L34" s="16" t="s">
        <v>138</v>
      </c>
      <c r="M34" s="16" t="s">
        <v>71</v>
      </c>
      <c r="N34" s="16" t="str">
        <f>VLOOKUP(M34,报表项目!A:B,2,0)</f>
        <v>四、营业收入</v>
      </c>
    </row>
    <row r="35" spans="1:14" ht="18" customHeight="1" x14ac:dyDescent="0.35">
      <c r="A35" s="13" t="s">
        <v>169</v>
      </c>
      <c r="B35" s="31">
        <v>108.73</v>
      </c>
      <c r="C35" s="26"/>
      <c r="D35" s="19">
        <v>2021</v>
      </c>
      <c r="E35" s="26">
        <v>4</v>
      </c>
      <c r="F35" s="25"/>
      <c r="G35" s="25"/>
      <c r="H35" s="13" t="s">
        <v>183</v>
      </c>
      <c r="I35" s="13" t="s">
        <v>183</v>
      </c>
      <c r="J35" s="29"/>
      <c r="K35" s="16" t="s">
        <v>144</v>
      </c>
      <c r="L35" s="16" t="s">
        <v>138</v>
      </c>
      <c r="M35" s="16" t="s">
        <v>71</v>
      </c>
      <c r="N35" s="16" t="str">
        <f>VLOOKUP(M35,报表项目!A:B,2,0)</f>
        <v>四、营业收入</v>
      </c>
    </row>
    <row r="36" spans="1:14" ht="18" customHeight="1" x14ac:dyDescent="0.35">
      <c r="A36" s="13" t="s">
        <v>169</v>
      </c>
      <c r="B36" s="31">
        <v>-7844.27</v>
      </c>
      <c r="C36" s="26"/>
      <c r="D36" s="19">
        <v>2021</v>
      </c>
      <c r="E36" s="26">
        <v>4</v>
      </c>
      <c r="F36" s="25"/>
      <c r="G36" s="25"/>
      <c r="H36" s="13" t="s">
        <v>183</v>
      </c>
      <c r="I36" s="13" t="s">
        <v>183</v>
      </c>
      <c r="J36" s="29"/>
      <c r="K36" s="16" t="s">
        <v>144</v>
      </c>
      <c r="L36" s="16" t="s">
        <v>138</v>
      </c>
      <c r="M36" s="16" t="s">
        <v>71</v>
      </c>
      <c r="N36" s="16" t="str">
        <f>VLOOKUP(M36,报表项目!A:B,2,0)</f>
        <v>四、营业收入</v>
      </c>
    </row>
    <row r="37" spans="1:14" ht="18" customHeight="1" x14ac:dyDescent="0.35">
      <c r="A37" s="13" t="s">
        <v>169</v>
      </c>
      <c r="B37" s="31">
        <v>-7199.82</v>
      </c>
      <c r="C37" s="26"/>
      <c r="D37" s="19">
        <v>2021</v>
      </c>
      <c r="E37" s="26">
        <v>4</v>
      </c>
      <c r="F37" s="25"/>
      <c r="G37" s="25"/>
      <c r="H37" s="13" t="s">
        <v>184</v>
      </c>
      <c r="I37" s="13" t="s">
        <v>185</v>
      </c>
      <c r="J37" s="29"/>
      <c r="K37" s="16" t="s">
        <v>144</v>
      </c>
      <c r="L37" s="16" t="s">
        <v>138</v>
      </c>
      <c r="M37" s="16" t="s">
        <v>71</v>
      </c>
      <c r="N37" s="16" t="str">
        <f>VLOOKUP(M37,报表项目!A:B,2,0)</f>
        <v>四、营业收入</v>
      </c>
    </row>
    <row r="38" spans="1:14" ht="18" customHeight="1" x14ac:dyDescent="0.35">
      <c r="A38" s="13" t="s">
        <v>169</v>
      </c>
      <c r="B38" s="31">
        <v>-4.58</v>
      </c>
      <c r="C38" s="26"/>
      <c r="D38" s="19">
        <v>2021</v>
      </c>
      <c r="E38" s="26">
        <v>4</v>
      </c>
      <c r="F38" s="25"/>
      <c r="G38" s="25"/>
      <c r="H38" s="13" t="s">
        <v>186</v>
      </c>
      <c r="I38" s="13" t="s">
        <v>187</v>
      </c>
      <c r="J38" s="29"/>
      <c r="K38" s="16" t="s">
        <v>144</v>
      </c>
      <c r="L38" s="16" t="s">
        <v>138</v>
      </c>
      <c r="M38" s="16" t="s">
        <v>71</v>
      </c>
      <c r="N38" s="16" t="str">
        <f>VLOOKUP(M38,报表项目!A:B,2,0)</f>
        <v>四、营业收入</v>
      </c>
    </row>
    <row r="39" spans="1:14" ht="18" customHeight="1" x14ac:dyDescent="0.35">
      <c r="A39" s="13" t="s">
        <v>169</v>
      </c>
      <c r="B39" s="31">
        <v>-1327.43</v>
      </c>
      <c r="C39" s="26"/>
      <c r="D39" s="19">
        <v>2021</v>
      </c>
      <c r="E39" s="26">
        <v>4</v>
      </c>
      <c r="F39" s="25"/>
      <c r="G39" s="25"/>
      <c r="H39" s="13" t="s">
        <v>188</v>
      </c>
      <c r="I39" s="13" t="s">
        <v>188</v>
      </c>
      <c r="J39" s="29"/>
      <c r="K39" s="16" t="s">
        <v>144</v>
      </c>
      <c r="L39" s="16" t="s">
        <v>138</v>
      </c>
      <c r="M39" s="16" t="s">
        <v>71</v>
      </c>
      <c r="N39" s="16" t="str">
        <f>VLOOKUP(M39,报表项目!A:B,2,0)</f>
        <v>四、营业收入</v>
      </c>
    </row>
    <row r="40" spans="1:14" ht="18" customHeight="1" x14ac:dyDescent="0.35">
      <c r="A40" s="13" t="s">
        <v>169</v>
      </c>
      <c r="B40" s="31">
        <v>34.770000000000003</v>
      </c>
      <c r="C40" s="26"/>
      <c r="D40" s="19">
        <v>2021</v>
      </c>
      <c r="E40" s="26">
        <v>5</v>
      </c>
      <c r="F40" s="25"/>
      <c r="G40" s="25"/>
      <c r="H40" s="13" t="s">
        <v>189</v>
      </c>
      <c r="I40" s="13" t="s">
        <v>190</v>
      </c>
      <c r="J40" s="29"/>
      <c r="K40" s="16" t="s">
        <v>144</v>
      </c>
      <c r="L40" s="16" t="s">
        <v>138</v>
      </c>
      <c r="M40" s="16" t="s">
        <v>71</v>
      </c>
      <c r="N40" s="16" t="str">
        <f>VLOOKUP(M40,报表项目!A:B,2,0)</f>
        <v>四、营业收入</v>
      </c>
    </row>
    <row r="41" spans="1:14" ht="18" customHeight="1" x14ac:dyDescent="0.35">
      <c r="A41" s="13" t="s">
        <v>169</v>
      </c>
      <c r="B41" s="31">
        <v>-580799.48</v>
      </c>
      <c r="C41" s="26"/>
      <c r="D41" s="19">
        <v>2021</v>
      </c>
      <c r="E41" s="26">
        <v>5</v>
      </c>
      <c r="F41" s="25"/>
      <c r="G41" s="25"/>
      <c r="H41" s="13" t="s">
        <v>191</v>
      </c>
      <c r="I41" s="13" t="s">
        <v>191</v>
      </c>
      <c r="J41" s="29"/>
      <c r="K41" s="16" t="s">
        <v>144</v>
      </c>
      <c r="L41" s="16" t="s">
        <v>138</v>
      </c>
      <c r="M41" s="16" t="s">
        <v>71</v>
      </c>
      <c r="N41" s="16" t="str">
        <f>VLOOKUP(M41,报表项目!A:B,2,0)</f>
        <v>四、营业收入</v>
      </c>
    </row>
    <row r="42" spans="1:14" ht="18" customHeight="1" x14ac:dyDescent="0.35">
      <c r="A42" s="13" t="s">
        <v>169</v>
      </c>
      <c r="B42" s="31">
        <v>-20384.88</v>
      </c>
      <c r="C42" s="26"/>
      <c r="D42" s="19">
        <v>2021</v>
      </c>
      <c r="E42" s="26">
        <v>5</v>
      </c>
      <c r="F42" s="25"/>
      <c r="G42" s="25"/>
      <c r="H42" s="13" t="s">
        <v>192</v>
      </c>
      <c r="I42" s="13" t="s">
        <v>192</v>
      </c>
      <c r="J42" s="29"/>
      <c r="K42" s="16" t="s">
        <v>144</v>
      </c>
      <c r="L42" s="16" t="s">
        <v>138</v>
      </c>
      <c r="M42" s="16" t="s">
        <v>71</v>
      </c>
      <c r="N42" s="16" t="str">
        <f>VLOOKUP(M42,报表项目!A:B,2,0)</f>
        <v>四、营业收入</v>
      </c>
    </row>
    <row r="43" spans="1:14" ht="18" customHeight="1" x14ac:dyDescent="0.35">
      <c r="A43" s="13" t="s">
        <v>169</v>
      </c>
      <c r="B43" s="31">
        <v>-5752.91</v>
      </c>
      <c r="C43" s="26"/>
      <c r="D43" s="19">
        <v>2021</v>
      </c>
      <c r="E43" s="26">
        <v>5</v>
      </c>
      <c r="F43" s="25"/>
      <c r="G43" s="25"/>
      <c r="H43" s="13" t="s">
        <v>193</v>
      </c>
      <c r="I43" s="13" t="s">
        <v>194</v>
      </c>
      <c r="J43" s="29"/>
      <c r="K43" s="16" t="s">
        <v>144</v>
      </c>
      <c r="L43" s="16" t="s">
        <v>138</v>
      </c>
      <c r="M43" s="16" t="s">
        <v>71</v>
      </c>
      <c r="N43" s="16" t="str">
        <f>VLOOKUP(M43,报表项目!A:B,2,0)</f>
        <v>四、营业收入</v>
      </c>
    </row>
    <row r="44" spans="1:14" ht="18" customHeight="1" x14ac:dyDescent="0.35">
      <c r="A44" s="13" t="s">
        <v>169</v>
      </c>
      <c r="B44" s="31">
        <v>-2566.37</v>
      </c>
      <c r="C44" s="26"/>
      <c r="D44" s="19">
        <v>2021</v>
      </c>
      <c r="E44" s="26">
        <v>5</v>
      </c>
      <c r="F44" s="25"/>
      <c r="G44" s="25"/>
      <c r="H44" s="13" t="s">
        <v>195</v>
      </c>
      <c r="I44" s="13" t="s">
        <v>196</v>
      </c>
      <c r="J44" s="29"/>
      <c r="K44" s="16" t="s">
        <v>144</v>
      </c>
      <c r="L44" s="16" t="s">
        <v>138</v>
      </c>
      <c r="M44" s="16" t="s">
        <v>71</v>
      </c>
      <c r="N44" s="16" t="str">
        <f>VLOOKUP(M44,报表项目!A:B,2,0)</f>
        <v>四、营业收入</v>
      </c>
    </row>
    <row r="45" spans="1:14" ht="18" customHeight="1" x14ac:dyDescent="0.35">
      <c r="A45" s="13" t="s">
        <v>169</v>
      </c>
      <c r="B45" s="31">
        <v>-19145.59</v>
      </c>
      <c r="C45" s="26"/>
      <c r="D45" s="19">
        <v>2021</v>
      </c>
      <c r="E45" s="26">
        <v>5</v>
      </c>
      <c r="F45" s="25"/>
      <c r="G45" s="25"/>
      <c r="H45" s="13" t="s">
        <v>197</v>
      </c>
      <c r="I45" s="13" t="s">
        <v>198</v>
      </c>
      <c r="J45" s="29"/>
      <c r="K45" s="16" t="s">
        <v>144</v>
      </c>
      <c r="L45" s="16" t="s">
        <v>138</v>
      </c>
      <c r="M45" s="16" t="s">
        <v>71</v>
      </c>
      <c r="N45" s="16" t="str">
        <f>VLOOKUP(M45,报表项目!A:B,2,0)</f>
        <v>四、营业收入</v>
      </c>
    </row>
  </sheetData>
  <phoneticPr fontId="2" type="noConversion"/>
  <pageMargins left="0.7" right="0.7" top="0.75" bottom="0.75" header="0.3" footer="0.3"/>
  <pageSetup paperSize="9" orientation="portrait" r:id="rId1"/>
  <customProperties>
    <customPr name="_pios_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渠道!$A$2:$A$26</xm:f>
          </x14:formula1>
          <xm:sqref>L2:L45</xm:sqref>
        </x14:dataValidation>
        <x14:dataValidation type="list" allowBlank="1" showInputMessage="1" showErrorMessage="1">
          <x14:formula1>
            <xm:f>报表项目!$A$2:$A$57</xm:f>
          </x14:formula1>
          <xm:sqref>M2:M45</xm:sqref>
        </x14:dataValidation>
        <x14:dataValidation type="list" allowBlank="1" showInputMessage="1" showErrorMessage="1">
          <x14:formula1>
            <xm:f>品牌!A13:A28</xm:f>
          </x14:formula1>
          <xm:sqref>K6:K45</xm:sqref>
        </x14:dataValidation>
        <x14:dataValidation type="list" allowBlank="1" showInputMessage="1" showErrorMessage="1">
          <x14:formula1>
            <xm:f>品牌!A5:A20</xm:f>
          </x14:formula1>
          <xm:sqref>K2:K5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9"/>
  <sheetViews>
    <sheetView workbookViewId="0">
      <selection activeCell="F15" sqref="F15"/>
    </sheetView>
  </sheetViews>
  <sheetFormatPr defaultRowHeight="14.4" x14ac:dyDescent="0.25"/>
  <cols>
    <col min="1" max="1" width="12.6640625" style="1" bestFit="1" customWidth="1"/>
  </cols>
  <sheetData>
    <row r="1" spans="1:1" x14ac:dyDescent="0.25">
      <c r="A1" s="9" t="s">
        <v>13</v>
      </c>
    </row>
    <row r="2" spans="1:1" x14ac:dyDescent="0.25">
      <c r="A2" s="10" t="s">
        <v>0</v>
      </c>
    </row>
    <row r="3" spans="1:1" x14ac:dyDescent="0.25">
      <c r="A3" s="10" t="s">
        <v>6</v>
      </c>
    </row>
    <row r="4" spans="1:1" x14ac:dyDescent="0.25">
      <c r="A4" s="10" t="s">
        <v>7</v>
      </c>
    </row>
    <row r="5" spans="1:1" x14ac:dyDescent="0.25">
      <c r="A5" s="10" t="s">
        <v>8</v>
      </c>
    </row>
    <row r="6" spans="1:1" x14ac:dyDescent="0.25">
      <c r="A6" s="10" t="s">
        <v>9</v>
      </c>
    </row>
    <row r="7" spans="1:1" x14ac:dyDescent="0.25">
      <c r="A7" s="10" t="s">
        <v>11</v>
      </c>
    </row>
    <row r="8" spans="1:1" x14ac:dyDescent="0.25">
      <c r="A8" s="10" t="s">
        <v>12</v>
      </c>
    </row>
    <row r="9" spans="1:1" x14ac:dyDescent="0.25">
      <c r="A9"/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</sheetData>
  <phoneticPr fontId="2" type="noConversion"/>
  <pageMargins left="0.7" right="0.7" top="0.75" bottom="0.75" header="0.3" footer="0.3"/>
  <pageSetup paperSize="9" orientation="portrait" horizontalDpi="0" verticalDpi="0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9"/>
  <sheetViews>
    <sheetView workbookViewId="0">
      <selection activeCell="D17" sqref="D17"/>
    </sheetView>
  </sheetViews>
  <sheetFormatPr defaultRowHeight="14.4" x14ac:dyDescent="0.25"/>
  <cols>
    <col min="1" max="1" width="12.88671875" style="1" bestFit="1" customWidth="1"/>
  </cols>
  <sheetData>
    <row r="1" spans="1:1" x14ac:dyDescent="0.25">
      <c r="A1" s="9" t="s">
        <v>14</v>
      </c>
    </row>
    <row r="2" spans="1:1" x14ac:dyDescent="0.25">
      <c r="A2" s="11" t="s">
        <v>1</v>
      </c>
    </row>
    <row r="3" spans="1:1" x14ac:dyDescent="0.25">
      <c r="A3" s="10" t="s">
        <v>2</v>
      </c>
    </row>
    <row r="4" spans="1:1" x14ac:dyDescent="0.25">
      <c r="A4" s="10" t="s">
        <v>3</v>
      </c>
    </row>
    <row r="5" spans="1:1" x14ac:dyDescent="0.25">
      <c r="A5" s="10" t="s">
        <v>4</v>
      </c>
    </row>
    <row r="6" spans="1:1" x14ac:dyDescent="0.25">
      <c r="A6" s="10" t="s">
        <v>5</v>
      </c>
    </row>
    <row r="7" spans="1:1" x14ac:dyDescent="0.25">
      <c r="A7" s="10" t="s">
        <v>10</v>
      </c>
    </row>
    <row r="8" spans="1:1" x14ac:dyDescent="0.25">
      <c r="A8"/>
    </row>
    <row r="9" spans="1:1" x14ac:dyDescent="0.25">
      <c r="A9"/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zoomScale="160" zoomScaleNormal="160" workbookViewId="0">
      <selection activeCell="B16" sqref="B16"/>
    </sheetView>
  </sheetViews>
  <sheetFormatPr defaultRowHeight="14.4" x14ac:dyDescent="0.25"/>
  <cols>
    <col min="1" max="1" width="9.44140625" bestFit="1" customWidth="1"/>
    <col min="2" max="2" width="31.44140625" bestFit="1" customWidth="1"/>
  </cols>
  <sheetData>
    <row r="1" spans="1:2" ht="15.6" x14ac:dyDescent="0.35">
      <c r="A1" s="3" t="s">
        <v>67</v>
      </c>
      <c r="B1" s="2" t="s">
        <v>15</v>
      </c>
    </row>
    <row r="2" spans="1:2" ht="15.6" x14ac:dyDescent="0.35">
      <c r="A2" s="3" t="s">
        <v>68</v>
      </c>
      <c r="B2" s="4" t="s">
        <v>16</v>
      </c>
    </row>
    <row r="3" spans="1:2" ht="15.6" x14ac:dyDescent="0.35">
      <c r="A3" s="3" t="s">
        <v>69</v>
      </c>
      <c r="B3" s="4" t="s">
        <v>17</v>
      </c>
    </row>
    <row r="4" spans="1:2" ht="15.6" x14ac:dyDescent="0.35">
      <c r="A4" s="3" t="s">
        <v>70</v>
      </c>
      <c r="B4" s="4" t="s">
        <v>18</v>
      </c>
    </row>
    <row r="5" spans="1:2" ht="15.6" x14ac:dyDescent="0.35">
      <c r="A5" s="3" t="s">
        <v>71</v>
      </c>
      <c r="B5" s="4" t="s">
        <v>19</v>
      </c>
    </row>
    <row r="6" spans="1:2" ht="15.6" x14ac:dyDescent="0.35">
      <c r="A6" s="3" t="s">
        <v>72</v>
      </c>
      <c r="B6" s="4" t="s">
        <v>20</v>
      </c>
    </row>
    <row r="7" spans="1:2" ht="15.6" x14ac:dyDescent="0.35">
      <c r="A7" s="3" t="s">
        <v>73</v>
      </c>
      <c r="B7" s="5" t="s">
        <v>21</v>
      </c>
    </row>
    <row r="8" spans="1:2" ht="15.6" x14ac:dyDescent="0.35">
      <c r="A8" s="3" t="s">
        <v>74</v>
      </c>
      <c r="B8" s="6" t="s">
        <v>22</v>
      </c>
    </row>
    <row r="9" spans="1:2" ht="15.6" x14ac:dyDescent="0.35">
      <c r="A9" s="3" t="s">
        <v>75</v>
      </c>
      <c r="B9" s="5" t="s">
        <v>23</v>
      </c>
    </row>
    <row r="10" spans="1:2" ht="15.6" x14ac:dyDescent="0.35">
      <c r="A10" s="3" t="s">
        <v>76</v>
      </c>
      <c r="B10" s="4" t="s">
        <v>24</v>
      </c>
    </row>
    <row r="11" spans="1:2" ht="15.6" x14ac:dyDescent="0.35">
      <c r="A11" s="3" t="s">
        <v>77</v>
      </c>
      <c r="B11" s="4" t="s">
        <v>25</v>
      </c>
    </row>
    <row r="12" spans="1:2" ht="15.6" x14ac:dyDescent="0.35">
      <c r="A12" s="3" t="s">
        <v>78</v>
      </c>
      <c r="B12" s="4" t="s">
        <v>26</v>
      </c>
    </row>
    <row r="13" spans="1:2" ht="15.6" x14ac:dyDescent="0.35">
      <c r="A13" s="3" t="s">
        <v>79</v>
      </c>
      <c r="B13" s="4" t="s">
        <v>27</v>
      </c>
    </row>
    <row r="14" spans="1:2" ht="15.6" x14ac:dyDescent="0.35">
      <c r="A14" s="3" t="s">
        <v>80</v>
      </c>
      <c r="B14" s="4" t="s">
        <v>28</v>
      </c>
    </row>
    <row r="15" spans="1:2" ht="15.6" x14ac:dyDescent="0.35">
      <c r="A15" s="3" t="s">
        <v>81</v>
      </c>
      <c r="B15" s="4" t="s">
        <v>29</v>
      </c>
    </row>
    <row r="16" spans="1:2" ht="15.6" x14ac:dyDescent="0.35">
      <c r="A16" s="3" t="s">
        <v>82</v>
      </c>
      <c r="B16" s="4" t="s">
        <v>30</v>
      </c>
    </row>
    <row r="17" spans="1:2" ht="15.6" x14ac:dyDescent="0.35">
      <c r="A17" s="3" t="s">
        <v>83</v>
      </c>
      <c r="B17" s="4" t="s">
        <v>31</v>
      </c>
    </row>
    <row r="18" spans="1:2" ht="15.6" x14ac:dyDescent="0.35">
      <c r="A18" s="3" t="s">
        <v>84</v>
      </c>
      <c r="B18" s="4" t="s">
        <v>32</v>
      </c>
    </row>
    <row r="19" spans="1:2" ht="15.6" x14ac:dyDescent="0.35">
      <c r="A19" s="3" t="s">
        <v>85</v>
      </c>
      <c r="B19" s="4" t="s">
        <v>33</v>
      </c>
    </row>
    <row r="20" spans="1:2" ht="15.6" x14ac:dyDescent="0.35">
      <c r="A20" s="3" t="s">
        <v>86</v>
      </c>
      <c r="B20" s="4" t="s">
        <v>34</v>
      </c>
    </row>
    <row r="21" spans="1:2" ht="15.6" x14ac:dyDescent="0.35">
      <c r="A21" s="3" t="s">
        <v>87</v>
      </c>
      <c r="B21" s="4" t="s">
        <v>35</v>
      </c>
    </row>
    <row r="22" spans="1:2" ht="15.6" x14ac:dyDescent="0.35">
      <c r="A22" s="3" t="s">
        <v>88</v>
      </c>
      <c r="B22" s="4" t="s">
        <v>36</v>
      </c>
    </row>
    <row r="23" spans="1:2" ht="15.6" x14ac:dyDescent="0.35">
      <c r="A23" s="3" t="s">
        <v>89</v>
      </c>
      <c r="B23" s="4" t="s">
        <v>37</v>
      </c>
    </row>
    <row r="24" spans="1:2" ht="15.6" x14ac:dyDescent="0.35">
      <c r="A24" s="3" t="s">
        <v>90</v>
      </c>
      <c r="B24" s="4" t="s">
        <v>38</v>
      </c>
    </row>
    <row r="25" spans="1:2" ht="15.6" x14ac:dyDescent="0.35">
      <c r="A25" s="3" t="s">
        <v>91</v>
      </c>
      <c r="B25" s="4" t="s">
        <v>39</v>
      </c>
    </row>
    <row r="26" spans="1:2" ht="15.6" x14ac:dyDescent="0.35">
      <c r="A26" s="3" t="s">
        <v>92</v>
      </c>
      <c r="B26" s="4" t="s">
        <v>40</v>
      </c>
    </row>
    <row r="27" spans="1:2" ht="15.6" x14ac:dyDescent="0.35">
      <c r="A27" s="3" t="s">
        <v>93</v>
      </c>
      <c r="B27" s="7" t="s">
        <v>41</v>
      </c>
    </row>
    <row r="28" spans="1:2" ht="15.6" x14ac:dyDescent="0.35">
      <c r="A28" s="3" t="s">
        <v>94</v>
      </c>
      <c r="B28" s="5" t="s">
        <v>42</v>
      </c>
    </row>
    <row r="29" spans="1:2" ht="15.6" x14ac:dyDescent="0.35">
      <c r="A29" s="3" t="s">
        <v>95</v>
      </c>
      <c r="B29" s="4" t="s">
        <v>43</v>
      </c>
    </row>
    <row r="30" spans="1:2" ht="15.6" x14ac:dyDescent="0.35">
      <c r="A30" s="3" t="s">
        <v>96</v>
      </c>
      <c r="B30" s="4" t="s">
        <v>44</v>
      </c>
    </row>
    <row r="31" spans="1:2" ht="15.6" x14ac:dyDescent="0.35">
      <c r="A31" s="3" t="s">
        <v>97</v>
      </c>
      <c r="B31" s="4" t="s">
        <v>45</v>
      </c>
    </row>
    <row r="32" spans="1:2" ht="15.6" x14ac:dyDescent="0.35">
      <c r="A32" s="3" t="s">
        <v>98</v>
      </c>
      <c r="B32" s="4" t="s">
        <v>27</v>
      </c>
    </row>
    <row r="33" spans="1:2" ht="15.6" x14ac:dyDescent="0.35">
      <c r="A33" s="3" t="s">
        <v>99</v>
      </c>
      <c r="B33" s="4" t="s">
        <v>46</v>
      </c>
    </row>
    <row r="34" spans="1:2" ht="15.6" x14ac:dyDescent="0.35">
      <c r="A34" s="3" t="s">
        <v>100</v>
      </c>
      <c r="B34" s="4" t="s">
        <v>47</v>
      </c>
    </row>
    <row r="35" spans="1:2" ht="15.6" x14ac:dyDescent="0.35">
      <c r="A35" s="3" t="s">
        <v>101</v>
      </c>
      <c r="B35" s="4" t="s">
        <v>48</v>
      </c>
    </row>
    <row r="36" spans="1:2" ht="15.6" x14ac:dyDescent="0.35">
      <c r="A36" s="3" t="s">
        <v>102</v>
      </c>
      <c r="B36" s="4" t="s">
        <v>49</v>
      </c>
    </row>
    <row r="37" spans="1:2" ht="15.6" x14ac:dyDescent="0.35">
      <c r="A37" s="3" t="s">
        <v>103</v>
      </c>
      <c r="B37" s="4" t="s">
        <v>50</v>
      </c>
    </row>
    <row r="38" spans="1:2" ht="15.6" x14ac:dyDescent="0.35">
      <c r="A38" s="3" t="s">
        <v>104</v>
      </c>
      <c r="B38" s="4" t="s">
        <v>51</v>
      </c>
    </row>
    <row r="39" spans="1:2" ht="15.6" x14ac:dyDescent="0.35">
      <c r="A39" s="3" t="s">
        <v>105</v>
      </c>
      <c r="B39" s="4" t="s">
        <v>52</v>
      </c>
    </row>
    <row r="40" spans="1:2" ht="15.6" x14ac:dyDescent="0.35">
      <c r="A40" s="3" t="s">
        <v>106</v>
      </c>
      <c r="B40" s="4" t="s">
        <v>35</v>
      </c>
    </row>
    <row r="41" spans="1:2" ht="15.6" x14ac:dyDescent="0.35">
      <c r="A41" s="3" t="s">
        <v>107</v>
      </c>
      <c r="B41" s="4" t="s">
        <v>36</v>
      </c>
    </row>
    <row r="42" spans="1:2" ht="15.6" x14ac:dyDescent="0.35">
      <c r="A42" s="3" t="s">
        <v>108</v>
      </c>
      <c r="B42" s="4" t="s">
        <v>37</v>
      </c>
    </row>
    <row r="43" spans="1:2" ht="15.6" x14ac:dyDescent="0.35">
      <c r="A43" s="3" t="s">
        <v>109</v>
      </c>
      <c r="B43" s="4" t="s">
        <v>38</v>
      </c>
    </row>
    <row r="44" spans="1:2" ht="15.6" x14ac:dyDescent="0.35">
      <c r="A44" s="3" t="s">
        <v>110</v>
      </c>
      <c r="B44" s="4" t="s">
        <v>53</v>
      </c>
    </row>
    <row r="45" spans="1:2" ht="15.6" x14ac:dyDescent="0.35">
      <c r="A45" s="3" t="s">
        <v>111</v>
      </c>
      <c r="B45" s="7" t="s">
        <v>54</v>
      </c>
    </row>
    <row r="46" spans="1:2" ht="15.6" x14ac:dyDescent="0.35">
      <c r="A46" s="3" t="s">
        <v>112</v>
      </c>
      <c r="B46" s="5" t="s">
        <v>55</v>
      </c>
    </row>
    <row r="47" spans="1:2" ht="15.6" x14ac:dyDescent="0.35">
      <c r="A47" s="3" t="s">
        <v>113</v>
      </c>
      <c r="B47" s="4" t="s">
        <v>56</v>
      </c>
    </row>
    <row r="48" spans="1:2" ht="15.6" x14ac:dyDescent="0.35">
      <c r="A48" s="3" t="s">
        <v>114</v>
      </c>
      <c r="B48" s="4" t="s">
        <v>57</v>
      </c>
    </row>
    <row r="49" spans="1:2" ht="15.6" x14ac:dyDescent="0.35">
      <c r="A49" s="3" t="s">
        <v>115</v>
      </c>
      <c r="B49" s="4" t="s">
        <v>58</v>
      </c>
    </row>
    <row r="50" spans="1:2" ht="15.6" x14ac:dyDescent="0.35">
      <c r="A50" s="3" t="s">
        <v>116</v>
      </c>
      <c r="B50" s="4" t="s">
        <v>59</v>
      </c>
    </row>
    <row r="51" spans="1:2" ht="15.6" x14ac:dyDescent="0.35">
      <c r="A51" s="3" t="s">
        <v>117</v>
      </c>
      <c r="B51" s="4" t="s">
        <v>60</v>
      </c>
    </row>
    <row r="52" spans="1:2" ht="15.6" x14ac:dyDescent="0.35">
      <c r="A52" s="3" t="s">
        <v>118</v>
      </c>
      <c r="B52" s="4" t="s">
        <v>61</v>
      </c>
    </row>
    <row r="53" spans="1:2" ht="15.6" x14ac:dyDescent="0.35">
      <c r="A53" s="3" t="s">
        <v>119</v>
      </c>
      <c r="B53" s="4" t="s">
        <v>62</v>
      </c>
    </row>
    <row r="54" spans="1:2" ht="15.6" x14ac:dyDescent="0.35">
      <c r="A54" s="3" t="s">
        <v>120</v>
      </c>
      <c r="B54" s="4" t="s">
        <v>63</v>
      </c>
    </row>
    <row r="55" spans="1:2" ht="15.6" x14ac:dyDescent="0.35">
      <c r="A55" s="3" t="s">
        <v>121</v>
      </c>
      <c r="B55" s="4" t="s">
        <v>64</v>
      </c>
    </row>
    <row r="56" spans="1:2" ht="15.6" x14ac:dyDescent="0.35">
      <c r="A56" s="3" t="s">
        <v>122</v>
      </c>
      <c r="B56" s="4" t="s">
        <v>65</v>
      </c>
    </row>
    <row r="57" spans="1:2" ht="15.6" x14ac:dyDescent="0.35">
      <c r="A57" s="3" t="s">
        <v>123</v>
      </c>
      <c r="B57" s="8" t="s">
        <v>66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手工调整数据</vt:lpstr>
      <vt:lpstr>品牌</vt:lpstr>
      <vt:lpstr>渠道</vt:lpstr>
      <vt:lpstr>报表项目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2021-06-11T08:49:59Z</dcterms:modified>
</cp:coreProperties>
</file>