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47F42DC2-5025-4E67-8EA1-F10C6B9FF743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机台" sheetId="1" r:id="rId1"/>
    <sheet name="Sheet1" sheetId="2" r:id="rId2"/>
  </sheets>
  <definedNames>
    <definedName name="_xlnm._FilterDatabase" localSheetId="0" hidden="1">机台!$A$1:$AG$70</definedName>
    <definedName name="_xlnm.Print_Area" localSheetId="0">机台!$A$1:$L$69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<sst xmlns="http://schemas.openxmlformats.org/spreadsheetml/2006/main" count="433" uniqueCount="201">
  <si>
    <t>机台编号</t>
  </si>
  <si>
    <t>产品代码</t>
  </si>
  <si>
    <t>产品名称</t>
  </si>
  <si>
    <t>模具编码</t>
  </si>
  <si>
    <t>包装规格</t>
  </si>
  <si>
    <t>工单状态</t>
  </si>
  <si>
    <t>工单备注</t>
  </si>
  <si>
    <t>工单数量</t>
  </si>
  <si>
    <t>产线完成数量</t>
  </si>
  <si>
    <t>系统入库</t>
  </si>
  <si>
    <t>未排产数量</t>
  </si>
  <si>
    <t>已排产数量</t>
  </si>
  <si>
    <t>1#</t>
  </si>
  <si>
    <t>（白标）0.2MLPCR8连排，透明，管盖一体</t>
  </si>
  <si>
    <t>SP213C</t>
  </si>
  <si>
    <t>125支/包，50包/箱</t>
  </si>
  <si>
    <t>MO202204661</t>
  </si>
  <si>
    <t>开工</t>
  </si>
  <si>
    <t>802682-18</t>
  </si>
  <si>
    <t>（赛普定制）0.2MLPCR8连排，透明，管盖一体</t>
  </si>
  <si>
    <t>MO202205102</t>
  </si>
  <si>
    <t>2#</t>
  </si>
  <si>
    <t>（半成品）0.1ML&amp;0.2 ML PCR 8连排管盖，透明</t>
  </si>
  <si>
    <t>SP225A</t>
  </si>
  <si>
    <t>125支/包，100包/箱</t>
  </si>
  <si>
    <t>MO202204662</t>
  </si>
  <si>
    <t>MO202205103</t>
  </si>
  <si>
    <t>3#</t>
  </si>
  <si>
    <t>SP213H</t>
  </si>
  <si>
    <t>MO202204764</t>
  </si>
  <si>
    <t>MO202205153</t>
  </si>
  <si>
    <t>4#</t>
  </si>
  <si>
    <t>802685</t>
  </si>
  <si>
    <t>（半成品）0.1ML&amp;0.2 ML  （B款）PCR 8连排管盖，透明，平盖</t>
  </si>
  <si>
    <t>SP218</t>
  </si>
  <si>
    <t>MO202203737</t>
  </si>
  <si>
    <t>完工</t>
  </si>
  <si>
    <t>802685-18</t>
  </si>
  <si>
    <t>(赛普定制）（半成品）0.1ML&amp;0.2 ML  （B款）PCR 8连排管盖，透明，平盖</t>
  </si>
  <si>
    <t>MO202204614</t>
  </si>
  <si>
    <t>MO202204499</t>
  </si>
  <si>
    <t>MO202205006</t>
  </si>
  <si>
    <t>下达</t>
  </si>
  <si>
    <t>801202-99</t>
  </si>
  <si>
    <t>螺帽管，1.5ML，无色，管体,散装</t>
  </si>
  <si>
    <t>SP406</t>
  </si>
  <si>
    <t>1000支/袋，5袋/箱</t>
  </si>
  <si>
    <t>MO202205154</t>
  </si>
  <si>
    <t>5#</t>
  </si>
  <si>
    <t>802186</t>
  </si>
  <si>
    <t>半成品，0.2 半裙边，透明，不印刷</t>
  </si>
  <si>
    <t>SP232B</t>
  </si>
  <si>
    <t xml:space="preserve">384片/箱 </t>
  </si>
  <si>
    <t>MO202205005</t>
  </si>
  <si>
    <t>6#</t>
  </si>
  <si>
    <t>（半成品）（赛普定制）0.2 ML PCR 8连排管，透明，</t>
  </si>
  <si>
    <t>SP213A</t>
  </si>
  <si>
    <t>MO202204664</t>
  </si>
  <si>
    <t>MO202205004</t>
  </si>
  <si>
    <t>7#</t>
  </si>
  <si>
    <t>801203-99</t>
  </si>
  <si>
    <t>螺帽管，2.0ML，无色，管体,散装</t>
  </si>
  <si>
    <t>SP407</t>
  </si>
  <si>
    <t>1000个/袋，5袋/箱</t>
  </si>
  <si>
    <t>MO202204665</t>
  </si>
  <si>
    <t>MO202205104</t>
  </si>
  <si>
    <t>8#</t>
  </si>
  <si>
    <t>802684-18</t>
  </si>
  <si>
    <t>（赛普标）（半成品）0.1ML&amp;0.2 ML PCR 8连排管盖，透明</t>
  </si>
  <si>
    <t>SP215C</t>
  </si>
  <si>
    <t>MO202204589</t>
  </si>
  <si>
    <t>MO202204723</t>
  </si>
  <si>
    <t>MO202205105</t>
  </si>
  <si>
    <t>9#</t>
  </si>
  <si>
    <t>SP206</t>
  </si>
  <si>
    <t>MO202204122</t>
  </si>
  <si>
    <t>MO202204588</t>
  </si>
  <si>
    <t>10#</t>
  </si>
  <si>
    <t>801204-99</t>
  </si>
  <si>
    <t>螺帽管，0.5-2.0ML，无色，盖子，散装</t>
  </si>
  <si>
    <t>SP408-C</t>
  </si>
  <si>
    <t>4000个/包，5包/箱</t>
  </si>
  <si>
    <t>MO202205003</t>
  </si>
  <si>
    <t>11#</t>
  </si>
  <si>
    <t>SP408</t>
  </si>
  <si>
    <t>4000个/袋，5袋/箱</t>
  </si>
  <si>
    <t>MO202204501</t>
  </si>
  <si>
    <t>MO202204666</t>
  </si>
  <si>
    <t>MO202205136</t>
  </si>
  <si>
    <t>12#</t>
  </si>
  <si>
    <t>SP408-B</t>
  </si>
  <si>
    <t>MO202204765</t>
  </si>
  <si>
    <t>MO202205135</t>
  </si>
  <si>
    <t>13#</t>
  </si>
  <si>
    <t>801222-99</t>
  </si>
  <si>
    <t>螺帽管，0.5-2.0ML，绿色，管盖，散装</t>
  </si>
  <si>
    <t>SP408D</t>
  </si>
  <si>
    <t>MO202203704</t>
  </si>
  <si>
    <t>MO202204120</t>
  </si>
  <si>
    <t>801235-99</t>
  </si>
  <si>
    <t>螺帽管，0.5-2.0ML，白色，管盖，散装</t>
  </si>
  <si>
    <t>MO202204468</t>
  </si>
  <si>
    <t>MO202204667</t>
  </si>
  <si>
    <t>MO202205059</t>
  </si>
  <si>
    <t>14#</t>
  </si>
  <si>
    <t>803886-01</t>
  </si>
  <si>
    <t>96孔盖板</t>
  </si>
  <si>
    <t>MO202204726</t>
  </si>
  <si>
    <t>15#</t>
  </si>
  <si>
    <t>803890-02</t>
  </si>
  <si>
    <t>96孔底板</t>
  </si>
  <si>
    <t>MO202204725</t>
  </si>
  <si>
    <t>16#</t>
  </si>
  <si>
    <t>SP201</t>
  </si>
  <si>
    <t>384片/箱</t>
  </si>
  <si>
    <t>MO202204766</t>
  </si>
  <si>
    <t>17#</t>
  </si>
  <si>
    <t>半成品，0.2 无裙边，白色，不印刷</t>
  </si>
  <si>
    <t>SP204</t>
  </si>
  <si>
    <t>MO202204119</t>
  </si>
  <si>
    <t>半成品，0.2 无裙边，透明，不印刷</t>
  </si>
  <si>
    <t>MO202204668</t>
  </si>
  <si>
    <t>MO202205106</t>
  </si>
  <si>
    <t>18#</t>
  </si>
  <si>
    <t>SP232</t>
  </si>
  <si>
    <t>MO202204767</t>
  </si>
  <si>
    <t>19#</t>
  </si>
  <si>
    <t>半成品，0.2 半裙边，透明，不印刷，耐高温</t>
  </si>
  <si>
    <t>SP209</t>
  </si>
  <si>
    <t>384块/箱</t>
  </si>
  <si>
    <t>MO202204368</t>
  </si>
  <si>
    <t>MO202204768</t>
  </si>
  <si>
    <t>MO202205134</t>
  </si>
  <si>
    <t>20#</t>
  </si>
  <si>
    <t>802681</t>
  </si>
  <si>
    <t>（半成品）0.1 ML PCR 8连排管，透明，</t>
  </si>
  <si>
    <t>SP217</t>
  </si>
  <si>
    <t>125支/包，120包/箱</t>
  </si>
  <si>
    <t>MO202204769</t>
  </si>
  <si>
    <t>802681-18</t>
  </si>
  <si>
    <t>(赛普定制）（半成品）0.1 ML PCR 8连排管，透明，</t>
  </si>
  <si>
    <t>MO202204821</t>
  </si>
  <si>
    <t>802683</t>
  </si>
  <si>
    <t>（半成品）0.1 ML PCR 8连排管，白色</t>
  </si>
  <si>
    <t>MO202203813</t>
  </si>
  <si>
    <t>21#</t>
  </si>
  <si>
    <t>SP213F</t>
  </si>
  <si>
    <t>MO202204258</t>
  </si>
  <si>
    <t>MO202204669</t>
  </si>
  <si>
    <t>MO202205133</t>
  </si>
  <si>
    <t>22#</t>
  </si>
  <si>
    <t>802686</t>
  </si>
  <si>
    <t>（半成品）(B款) 0.2ML PCR 8连排管，透明</t>
  </si>
  <si>
    <t>SP219</t>
  </si>
  <si>
    <t>MO202205089</t>
  </si>
  <si>
    <t>23#</t>
  </si>
  <si>
    <t>SP221</t>
  </si>
  <si>
    <t>MO202204369</t>
  </si>
  <si>
    <t>MO202204592</t>
  </si>
  <si>
    <t>MO202205062</t>
  </si>
  <si>
    <t>24#</t>
  </si>
  <si>
    <t>（半成品）0.1ML&amp;0.2 ML PCR 8连排管盖，透明，平盖</t>
  </si>
  <si>
    <t>SP215</t>
  </si>
  <si>
    <t>MO202204770</t>
  </si>
  <si>
    <t>（半成品）(赛普定制）0.1ML&amp;0.2 ML PCR 8连排管盖，透明，平盖</t>
  </si>
  <si>
    <t>MO202205132</t>
  </si>
  <si>
    <t>25#</t>
  </si>
  <si>
    <t>SP229</t>
  </si>
  <si>
    <t>MO202204115</t>
  </si>
  <si>
    <t>MO202204771</t>
  </si>
  <si>
    <t>MO202205131</t>
  </si>
  <si>
    <t>26#</t>
  </si>
  <si>
    <t>半成品，0. 1无裙边，透明，不印刷</t>
  </si>
  <si>
    <t>SP220</t>
  </si>
  <si>
    <t>950片/箱</t>
  </si>
  <si>
    <t>MO202204237</t>
  </si>
  <si>
    <t>MO202204506</t>
  </si>
  <si>
    <t>MO202204822</t>
  </si>
  <si>
    <t>27#</t>
  </si>
  <si>
    <t>SP436</t>
  </si>
  <si>
    <t>MO202204259</t>
  </si>
  <si>
    <t>MO202204772</t>
  </si>
  <si>
    <t>28#</t>
  </si>
  <si>
    <t>802687-18</t>
  </si>
  <si>
    <t>（赛普定制）（半成品）(B款) 0.1ML PCR 8连排管，透明</t>
  </si>
  <si>
    <t>SP223</t>
  </si>
  <si>
    <t>125支/袋，80袋/箱</t>
  </si>
  <si>
    <t>MO202205088</t>
  </si>
  <si>
    <t>（白标）（半成品）(B款) 0.1ML PCR 8连排管，透明</t>
  </si>
  <si>
    <t>MO202205130</t>
  </si>
  <si>
    <t>802025-132</t>
  </si>
  <si>
    <t>（北京鼎国）（B款）0.1MLPCR8连排管一体，白色</t>
  </si>
  <si>
    <t>125支/袋，10袋/箱</t>
  </si>
  <si>
    <t>MO202203056</t>
  </si>
  <si>
    <t>MO202203055</t>
  </si>
  <si>
    <t>29#</t>
  </si>
  <si>
    <t>802184</t>
  </si>
  <si>
    <t>半成品，罗氏 0.1 半裙边，白色，不印刷</t>
  </si>
  <si>
    <t>MO202205149</t>
  </si>
  <si>
    <t>生产订单编号</t>
    <phoneticPr fontId="5" type="noConversion"/>
  </si>
  <si>
    <t>订单备注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</si>
</sst>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m&quot;月&quot;d&quot;日&quot;;@"/>
    <numFmt numFmtId="178" formatCode="m/d;@"/>
  </numFmts>
  <fonts count="7" x14ac:knownFonts="1">
    <font>
      <sz val="11"/>
      <color theme="1"/>
      <name val="宋体"/>
      <charset val="134"/>
      <scheme val="minor"/>
    </font>
    <font>
      <sz val="9"/>
      <color theme="1"/>
      <name val="微软雅黑 Light"/>
      <family val="2"/>
      <charset val="134"/>
    </font>
    <font>
      <b/>
      <sz val="9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wrapText="1" shrinkToFi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wrapText="1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shrinkToFit="1"/>
    </xf>
    <xf numFmtId="0" fontId="1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center" vertical="top" shrinkToFi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shrinkToFit="1"/>
    </xf>
    <xf numFmtId="0" fontId="1" fillId="0" borderId="1" xfId="0" applyFont="1" applyFill="1" applyBorder="1" applyAlignment="1">
      <alignment horizontal="left"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wrapText="1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shrinkToFit="1"/>
    </xf>
    <xf numFmtId="0" fontId="1" fillId="0" borderId="1" xfId="0" applyFont="1" applyFill="1" applyBorder="1" applyAlignment="1">
      <alignment horizontal="center" vertical="top" shrinkToFit="1"/>
    </xf>
    <xf numFmtId="0" fontId="1" fillId="2" borderId="1" xfId="0" applyFont="1" applyFill="1" applyBorder="1"/>
    <xf numFmtId="177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shrinkToFi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/>
    <xf numFmtId="176" fontId="1" fillId="0" borderId="1" xfId="1" applyNumberFormat="1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1" xfId="0" applyFont="1" applyFill="1" applyBorder="1"/>
    <xf numFmtId="177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78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 shrinkToFit="1"/>
    </xf>
    <xf numFmtId="0" fontId="1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shrinkToFit="1"/>
    </xf>
    <xf numFmtId="0" fontId="6" fillId="0" borderId="1" xfId="0" applyFont="1" applyFill="1" applyBorder="1"/>
    <xf numFmtId="58" fontId="0" fillId="0" borderId="0" xfId="0" applyNumberFormat="1"/>
    <xf numFmtId="14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abSelected="1" topLeftCell="M1" workbookViewId="0">
      <pane ySplit="1" topLeftCell="A2" activePane="bottomLeft" state="frozen"/>
      <selection pane="bottomLeft" activeCell="AI11" sqref="AI11"/>
    </sheetView>
  </sheetViews>
  <sheetFormatPr defaultColWidth="9" defaultRowHeight="13.2" x14ac:dyDescent="0.3"/>
  <cols>
    <col min="1" max="1" width="8.33203125" style="6" customWidth="1"/>
    <col min="2" max="2" width="10.109375" style="7" customWidth="1"/>
    <col min="3" max="3" width="32.6640625" style="8" customWidth="1"/>
    <col min="4" max="4" width="10.5546875" style="9" customWidth="1"/>
    <col min="5" max="5" width="20.88671875" style="10" customWidth="1"/>
    <col min="6" max="6" width="13" style="11" customWidth="1"/>
    <col min="7" max="7" width="8.33203125" style="2" customWidth="1"/>
    <col min="8" max="8" width="12.6640625" style="2" bestFit="1" customWidth="1"/>
    <col min="9" max="9" width="12.6640625" style="10" bestFit="1" customWidth="1"/>
    <col min="10" max="10" width="11.88671875" style="10" customWidth="1"/>
    <col min="11" max="11" width="10.77734375" style="10" customWidth="1"/>
    <col min="12" max="13" width="10" style="2" customWidth="1"/>
    <col min="14" max="18" width="7" style="2" customWidth="1"/>
    <col min="19" max="19" width="6.5546875" style="2" customWidth="1"/>
    <col min="20" max="32" width="7" style="2" customWidth="1"/>
    <col min="33" max="16384" width="9" style="2"/>
  </cols>
  <sheetData>
    <row r="1" spans="1:34" s="1" customFormat="1" ht="19.5" customHeigh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68" t="s">
        <v>199</v>
      </c>
      <c r="G1" s="16" t="s">
        <v>5</v>
      </c>
      <c r="H1" s="16" t="s">
        <v>6</v>
      </c>
      <c r="I1" s="15" t="s">
        <v>7</v>
      </c>
      <c r="J1" s="15" t="s">
        <v>8</v>
      </c>
      <c r="K1" s="15" t="s">
        <v>9</v>
      </c>
      <c r="L1" s="48" t="s">
        <v>10</v>
      </c>
      <c r="M1" s="48" t="s">
        <v>11</v>
      </c>
      <c r="N1" s="49">
        <v>44681</v>
      </c>
      <c r="O1" s="49">
        <v>44682</v>
      </c>
      <c r="P1" s="49">
        <v>44683</v>
      </c>
      <c r="Q1" s="61">
        <v>44684</v>
      </c>
      <c r="R1" s="61">
        <v>44685</v>
      </c>
      <c r="S1" s="61">
        <v>44686</v>
      </c>
      <c r="T1" s="61">
        <v>44687</v>
      </c>
      <c r="U1" s="49">
        <v>44688</v>
      </c>
      <c r="V1" s="49">
        <v>44689</v>
      </c>
      <c r="W1" s="61">
        <v>44690</v>
      </c>
      <c r="X1" s="61">
        <v>44691</v>
      </c>
      <c r="Y1" s="61">
        <v>44692</v>
      </c>
      <c r="Z1" s="61">
        <v>44693</v>
      </c>
      <c r="AA1" s="61">
        <v>44694</v>
      </c>
      <c r="AB1" s="49">
        <v>44695</v>
      </c>
      <c r="AC1" s="49">
        <v>44696</v>
      </c>
      <c r="AD1" s="61">
        <v>44697</v>
      </c>
      <c r="AE1" s="61">
        <v>44698</v>
      </c>
      <c r="AF1" s="61">
        <v>44699</v>
      </c>
      <c r="AG1" s="61">
        <v>44700</v>
      </c>
      <c r="AH1" s="61">
        <v>44701</v>
      </c>
    </row>
    <row r="2" spans="1:34" x14ac:dyDescent="0.3">
      <c r="A2" s="17" t="s">
        <v>12</v>
      </c>
      <c r="B2" s="18">
        <v>802682</v>
      </c>
      <c r="C2" s="19" t="s">
        <v>13</v>
      </c>
      <c r="D2" s="20" t="s">
        <v>14</v>
      </c>
      <c r="E2" s="21" t="s">
        <v>15</v>
      </c>
      <c r="F2" s="22" t="s">
        <v>16</v>
      </c>
      <c r="G2" s="23" t="s">
        <v>17</v>
      </c>
      <c r="H2" s="69" t="s">
        <v>200</v>
      </c>
      <c r="I2" s="50">
        <v>625000</v>
      </c>
      <c r="J2" s="50">
        <v>95</v>
      </c>
      <c r="K2" s="50">
        <v>622167</v>
      </c>
      <c r="L2" s="51">
        <f>I2-K2-M2</f>
        <v>2779</v>
      </c>
      <c r="M2" s="51">
        <f>SUM(N2:AF2)</f>
        <v>54</v>
      </c>
      <c r="N2" s="51">
        <v>10</v>
      </c>
      <c r="O2" s="51"/>
      <c r="P2" s="51">
        <v>11</v>
      </c>
      <c r="Q2" s="51">
        <v>11</v>
      </c>
      <c r="R2" s="51">
        <v>11</v>
      </c>
      <c r="S2" s="51">
        <v>11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H2" s="2">
        <v>1</v>
      </c>
    </row>
    <row r="3" spans="1:34" ht="26.4" x14ac:dyDescent="0.3">
      <c r="A3" s="17" t="s">
        <v>12</v>
      </c>
      <c r="B3" s="18" t="s">
        <v>18</v>
      </c>
      <c r="C3" s="19" t="s">
        <v>19</v>
      </c>
      <c r="D3" s="20" t="s">
        <v>14</v>
      </c>
      <c r="E3" s="21" t="s">
        <v>15</v>
      </c>
      <c r="F3" s="22" t="s">
        <v>20</v>
      </c>
      <c r="G3" s="24"/>
      <c r="H3" s="24"/>
      <c r="I3" s="50">
        <v>500000</v>
      </c>
      <c r="J3" s="50">
        <v>1</v>
      </c>
      <c r="K3" s="50">
        <v>10343</v>
      </c>
      <c r="L3" s="51">
        <f>I3-K3-M3</f>
        <v>489558</v>
      </c>
      <c r="M3" s="51">
        <f t="shared" ref="M3:M34" si="0">SUM(N3:AF3)</f>
        <v>99</v>
      </c>
      <c r="N3" s="51"/>
      <c r="O3" s="51"/>
      <c r="P3" s="51"/>
      <c r="Q3" s="51"/>
      <c r="R3" s="51"/>
      <c r="S3" s="51"/>
      <c r="T3" s="51">
        <v>11</v>
      </c>
      <c r="U3" s="51">
        <v>11</v>
      </c>
      <c r="V3" s="51">
        <v>11</v>
      </c>
      <c r="W3" s="51">
        <v>11</v>
      </c>
      <c r="X3" s="51">
        <v>11</v>
      </c>
      <c r="Y3" s="51">
        <v>11</v>
      </c>
      <c r="Z3" s="51">
        <v>11</v>
      </c>
      <c r="AA3" s="51">
        <v>11</v>
      </c>
      <c r="AB3" s="51">
        <v>11</v>
      </c>
      <c r="AC3" s="51"/>
      <c r="AD3" s="51"/>
      <c r="AE3" s="51"/>
      <c r="AF3" s="51"/>
      <c r="AH3" s="2">
        <v>12</v>
      </c>
    </row>
    <row r="4" spans="1:34" ht="26.4" x14ac:dyDescent="0.3">
      <c r="A4" s="17" t="s">
        <v>21</v>
      </c>
      <c r="B4" s="18">
        <v>802684</v>
      </c>
      <c r="C4" s="19" t="s">
        <v>22</v>
      </c>
      <c r="D4" s="20" t="s">
        <v>23</v>
      </c>
      <c r="E4" s="21" t="s">
        <v>24</v>
      </c>
      <c r="F4" s="25" t="s">
        <v>25</v>
      </c>
      <c r="G4" s="23" t="s">
        <v>17</v>
      </c>
      <c r="H4" s="23"/>
      <c r="I4" s="52">
        <v>1250000</v>
      </c>
      <c r="J4" s="52">
        <v>100</v>
      </c>
      <c r="K4" s="52">
        <v>1065194</v>
      </c>
      <c r="L4" s="51">
        <f t="shared" ref="L4:L43" si="1">I4-K4-M4</f>
        <v>184750</v>
      </c>
      <c r="M4" s="51">
        <f t="shared" si="0"/>
        <v>56</v>
      </c>
      <c r="N4" s="51">
        <v>12</v>
      </c>
      <c r="O4" s="51"/>
      <c r="P4" s="51">
        <v>11</v>
      </c>
      <c r="Q4" s="51">
        <v>12</v>
      </c>
      <c r="R4" s="51">
        <v>12</v>
      </c>
      <c r="S4" s="51">
        <v>9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H4" s="2">
        <v>13</v>
      </c>
    </row>
    <row r="5" spans="1:34" ht="26.4" x14ac:dyDescent="0.3">
      <c r="A5" s="17" t="s">
        <v>21</v>
      </c>
      <c r="B5" s="18">
        <v>802684</v>
      </c>
      <c r="C5" s="19" t="s">
        <v>22</v>
      </c>
      <c r="D5" s="20" t="s">
        <v>23</v>
      </c>
      <c r="E5" s="21" t="s">
        <v>24</v>
      </c>
      <c r="F5" s="22" t="s">
        <v>26</v>
      </c>
      <c r="G5" s="24"/>
      <c r="H5" s="24"/>
      <c r="I5" s="50">
        <v>1250000</v>
      </c>
      <c r="J5" s="50">
        <v>1</v>
      </c>
      <c r="K5" s="50">
        <v>0</v>
      </c>
      <c r="L5" s="51">
        <f t="shared" si="1"/>
        <v>1249898</v>
      </c>
      <c r="M5" s="51">
        <f t="shared" si="0"/>
        <v>102</v>
      </c>
      <c r="N5" s="51"/>
      <c r="O5" s="51"/>
      <c r="P5" s="51"/>
      <c r="Q5" s="51"/>
      <c r="R5" s="51"/>
      <c r="S5" s="51">
        <v>3</v>
      </c>
      <c r="T5" s="51">
        <v>12</v>
      </c>
      <c r="U5" s="51">
        <v>12</v>
      </c>
      <c r="V5" s="51">
        <v>12</v>
      </c>
      <c r="W5" s="51">
        <v>12</v>
      </c>
      <c r="X5" s="51">
        <v>12</v>
      </c>
      <c r="Y5" s="51">
        <v>12</v>
      </c>
      <c r="Z5" s="51">
        <v>12</v>
      </c>
      <c r="AA5" s="51">
        <v>12</v>
      </c>
      <c r="AB5" s="51">
        <v>3</v>
      </c>
      <c r="AC5" s="51"/>
      <c r="AD5" s="51"/>
      <c r="AE5" s="51"/>
      <c r="AF5" s="51"/>
      <c r="AG5" s="2">
        <v>3</v>
      </c>
    </row>
    <row r="6" spans="1:34" x14ac:dyDescent="0.3">
      <c r="A6" s="17" t="s">
        <v>27</v>
      </c>
      <c r="B6" s="26">
        <v>802682</v>
      </c>
      <c r="C6" s="27" t="s">
        <v>13</v>
      </c>
      <c r="D6" s="20" t="s">
        <v>28</v>
      </c>
      <c r="E6" s="21" t="s">
        <v>15</v>
      </c>
      <c r="F6" s="28" t="s">
        <v>29</v>
      </c>
      <c r="G6" s="23" t="s">
        <v>17</v>
      </c>
      <c r="H6" s="23"/>
      <c r="I6" s="53">
        <v>625000</v>
      </c>
      <c r="J6" s="53">
        <v>65</v>
      </c>
      <c r="K6" s="53">
        <v>383948</v>
      </c>
      <c r="L6" s="51">
        <f t="shared" si="1"/>
        <v>240962</v>
      </c>
      <c r="M6" s="51">
        <f t="shared" si="0"/>
        <v>90</v>
      </c>
      <c r="N6" s="51">
        <v>11</v>
      </c>
      <c r="O6" s="51"/>
      <c r="P6" s="51">
        <v>11</v>
      </c>
      <c r="Q6" s="51">
        <v>11</v>
      </c>
      <c r="R6" s="51">
        <v>11</v>
      </c>
      <c r="S6" s="51">
        <v>11</v>
      </c>
      <c r="T6" s="51">
        <v>11</v>
      </c>
      <c r="U6" s="51">
        <v>11</v>
      </c>
      <c r="V6" s="51">
        <v>11</v>
      </c>
      <c r="W6" s="51">
        <v>2</v>
      </c>
      <c r="X6" s="51"/>
      <c r="Y6" s="51"/>
      <c r="Z6" s="51"/>
      <c r="AA6" s="51"/>
      <c r="AB6" s="51"/>
      <c r="AC6" s="51"/>
      <c r="AD6" s="51"/>
      <c r="AE6" s="51"/>
      <c r="AF6" s="51"/>
    </row>
    <row r="7" spans="1:34" x14ac:dyDescent="0.3">
      <c r="A7" s="17" t="s">
        <v>27</v>
      </c>
      <c r="B7" s="26">
        <v>802682</v>
      </c>
      <c r="C7" s="27" t="s">
        <v>13</v>
      </c>
      <c r="D7" s="20" t="s">
        <v>28</v>
      </c>
      <c r="E7" s="21" t="s">
        <v>15</v>
      </c>
      <c r="F7" s="28" t="s">
        <v>30</v>
      </c>
      <c r="G7" s="24"/>
      <c r="H7" s="24"/>
      <c r="I7" s="53">
        <v>0</v>
      </c>
      <c r="J7" s="53"/>
      <c r="K7" s="53">
        <v>0</v>
      </c>
      <c r="L7" s="51">
        <f t="shared" si="1"/>
        <v>-97</v>
      </c>
      <c r="M7" s="51">
        <f t="shared" si="0"/>
        <v>97</v>
      </c>
      <c r="N7" s="51"/>
      <c r="O7" s="51"/>
      <c r="P7" s="51"/>
      <c r="Q7" s="51"/>
      <c r="R7" s="51"/>
      <c r="S7" s="51"/>
      <c r="T7" s="51"/>
      <c r="U7" s="51"/>
      <c r="V7" s="51"/>
      <c r="W7" s="51">
        <v>9</v>
      </c>
      <c r="X7" s="51">
        <v>11</v>
      </c>
      <c r="Y7" s="51">
        <v>11</v>
      </c>
      <c r="Z7" s="51">
        <v>11</v>
      </c>
      <c r="AA7" s="51">
        <v>11</v>
      </c>
      <c r="AB7" s="51">
        <v>11</v>
      </c>
      <c r="AC7" s="51"/>
      <c r="AD7" s="51">
        <v>11</v>
      </c>
      <c r="AE7" s="51">
        <v>11</v>
      </c>
      <c r="AF7" s="51">
        <v>11</v>
      </c>
      <c r="AG7" s="2">
        <v>11</v>
      </c>
      <c r="AH7" s="2">
        <v>12</v>
      </c>
    </row>
    <row r="8" spans="1:34" ht="26.4" x14ac:dyDescent="0.3">
      <c r="A8" s="17" t="s">
        <v>31</v>
      </c>
      <c r="B8" s="26" t="s">
        <v>32</v>
      </c>
      <c r="C8" s="27" t="s">
        <v>33</v>
      </c>
      <c r="D8" s="20" t="s">
        <v>34</v>
      </c>
      <c r="E8" s="21" t="s">
        <v>24</v>
      </c>
      <c r="F8" s="29" t="s">
        <v>35</v>
      </c>
      <c r="G8" s="23" t="s">
        <v>36</v>
      </c>
      <c r="H8" s="23"/>
      <c r="I8" s="54">
        <v>1250000</v>
      </c>
      <c r="J8" s="54">
        <v>100</v>
      </c>
      <c r="K8" s="54">
        <v>1249048</v>
      </c>
      <c r="L8" s="51">
        <f t="shared" si="1"/>
        <v>952</v>
      </c>
      <c r="M8" s="51">
        <f t="shared" si="0"/>
        <v>0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4" ht="26.4" x14ac:dyDescent="0.3">
      <c r="A9" s="17" t="s">
        <v>31</v>
      </c>
      <c r="B9" s="26" t="s">
        <v>37</v>
      </c>
      <c r="C9" s="27" t="s">
        <v>38</v>
      </c>
      <c r="D9" s="20" t="s">
        <v>34</v>
      </c>
      <c r="E9" s="21" t="s">
        <v>24</v>
      </c>
      <c r="F9" s="29" t="s">
        <v>39</v>
      </c>
      <c r="G9" s="23" t="s">
        <v>17</v>
      </c>
      <c r="H9" s="23"/>
      <c r="I9" s="54">
        <v>625000</v>
      </c>
      <c r="J9" s="54">
        <v>50</v>
      </c>
      <c r="K9" s="54">
        <v>548638</v>
      </c>
      <c r="L9" s="51">
        <f t="shared" si="1"/>
        <v>76362</v>
      </c>
      <c r="M9" s="51">
        <f t="shared" si="0"/>
        <v>0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34" ht="26.4" x14ac:dyDescent="0.3">
      <c r="A10" s="17" t="s">
        <v>31</v>
      </c>
      <c r="B10" s="26">
        <v>802685</v>
      </c>
      <c r="C10" s="27" t="s">
        <v>33</v>
      </c>
      <c r="D10" s="20" t="s">
        <v>34</v>
      </c>
      <c r="E10" s="21" t="s">
        <v>24</v>
      </c>
      <c r="F10" s="29" t="s">
        <v>40</v>
      </c>
      <c r="G10" s="23" t="s">
        <v>17</v>
      </c>
      <c r="H10" s="23"/>
      <c r="I10" s="54">
        <v>625000</v>
      </c>
      <c r="J10" s="54">
        <v>50</v>
      </c>
      <c r="K10" s="54">
        <v>565264</v>
      </c>
      <c r="L10" s="51">
        <f t="shared" si="1"/>
        <v>59700</v>
      </c>
      <c r="M10" s="51">
        <f t="shared" si="0"/>
        <v>36</v>
      </c>
      <c r="N10" s="51">
        <v>9</v>
      </c>
      <c r="O10" s="51"/>
      <c r="P10" s="51">
        <v>9</v>
      </c>
      <c r="Q10" s="51">
        <v>9</v>
      </c>
      <c r="R10" s="51">
        <v>9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</row>
    <row r="11" spans="1:34" ht="26.4" x14ac:dyDescent="0.3">
      <c r="A11" s="17" t="s">
        <v>31</v>
      </c>
      <c r="B11" s="26">
        <v>802685</v>
      </c>
      <c r="C11" s="27" t="s">
        <v>33</v>
      </c>
      <c r="D11" s="20" t="s">
        <v>34</v>
      </c>
      <c r="E11" s="21" t="s">
        <v>24</v>
      </c>
      <c r="F11" s="28" t="s">
        <v>41</v>
      </c>
      <c r="G11" s="23" t="s">
        <v>42</v>
      </c>
      <c r="H11" s="23"/>
      <c r="I11" s="53">
        <v>625000</v>
      </c>
      <c r="J11" s="53"/>
      <c r="K11" s="53">
        <v>0</v>
      </c>
      <c r="L11" s="51">
        <f t="shared" si="1"/>
        <v>624941</v>
      </c>
      <c r="M11" s="51">
        <f t="shared" si="0"/>
        <v>59</v>
      </c>
      <c r="N11" s="51"/>
      <c r="O11" s="51"/>
      <c r="P11" s="51"/>
      <c r="Q11" s="51"/>
      <c r="R11" s="51"/>
      <c r="S11" s="51">
        <v>9</v>
      </c>
      <c r="T11" s="51">
        <v>9</v>
      </c>
      <c r="U11" s="51">
        <v>9</v>
      </c>
      <c r="V11" s="51">
        <v>9</v>
      </c>
      <c r="W11" s="51">
        <v>9</v>
      </c>
      <c r="X11" s="51">
        <v>9</v>
      </c>
      <c r="Y11" s="51">
        <v>5</v>
      </c>
      <c r="Z11" s="51"/>
      <c r="AA11" s="51"/>
      <c r="AB11" s="51"/>
      <c r="AC11" s="51"/>
      <c r="AD11" s="51"/>
      <c r="AE11" s="51"/>
      <c r="AF11" s="51"/>
    </row>
    <row r="12" spans="1:34" s="3" customFormat="1" x14ac:dyDescent="0.3">
      <c r="A12" s="30" t="s">
        <v>31</v>
      </c>
      <c r="B12" s="31" t="s">
        <v>43</v>
      </c>
      <c r="C12" s="32" t="s">
        <v>44</v>
      </c>
      <c r="D12" s="33" t="s">
        <v>45</v>
      </c>
      <c r="E12" s="34" t="s">
        <v>46</v>
      </c>
      <c r="F12" s="29" t="s">
        <v>47</v>
      </c>
      <c r="G12" s="35"/>
      <c r="H12" s="35"/>
      <c r="I12" s="54">
        <v>1500000</v>
      </c>
      <c r="J12" s="54"/>
      <c r="K12" s="54"/>
      <c r="L12" s="51">
        <f t="shared" si="1"/>
        <v>1499700</v>
      </c>
      <c r="M12" s="51">
        <f t="shared" si="0"/>
        <v>300</v>
      </c>
      <c r="N12" s="55"/>
      <c r="O12" s="55"/>
      <c r="P12" s="55"/>
      <c r="Q12" s="55"/>
      <c r="R12" s="55"/>
      <c r="S12" s="55"/>
      <c r="T12" s="55">
        <v>15</v>
      </c>
      <c r="U12" s="55">
        <v>35</v>
      </c>
      <c r="V12" s="55">
        <v>35</v>
      </c>
      <c r="W12" s="55">
        <v>35</v>
      </c>
      <c r="X12" s="55">
        <v>35</v>
      </c>
      <c r="Y12" s="55">
        <v>35</v>
      </c>
      <c r="Z12" s="55">
        <v>35</v>
      </c>
      <c r="AA12" s="55">
        <v>35</v>
      </c>
      <c r="AB12" s="55">
        <v>35</v>
      </c>
      <c r="AC12" s="55"/>
      <c r="AD12" s="55">
        <v>5</v>
      </c>
      <c r="AE12" s="55"/>
      <c r="AF12" s="55"/>
    </row>
    <row r="13" spans="1:34" x14ac:dyDescent="0.3">
      <c r="A13" s="20" t="s">
        <v>48</v>
      </c>
      <c r="B13" s="18" t="s">
        <v>49</v>
      </c>
      <c r="C13" s="19" t="s">
        <v>50</v>
      </c>
      <c r="D13" s="20" t="s">
        <v>51</v>
      </c>
      <c r="E13" s="21" t="s">
        <v>52</v>
      </c>
      <c r="F13" s="22" t="s">
        <v>53</v>
      </c>
      <c r="G13" s="23" t="s">
        <v>17</v>
      </c>
      <c r="H13" s="23"/>
      <c r="I13" s="53">
        <v>57600</v>
      </c>
      <c r="J13" s="53">
        <v>25</v>
      </c>
      <c r="K13" s="53">
        <v>0</v>
      </c>
      <c r="L13" s="51">
        <f t="shared" si="1"/>
        <v>57450</v>
      </c>
      <c r="M13" s="51">
        <f t="shared" si="0"/>
        <v>150</v>
      </c>
      <c r="N13" s="51"/>
      <c r="O13" s="51"/>
      <c r="P13" s="51"/>
      <c r="Q13" s="51"/>
      <c r="R13" s="51">
        <v>5</v>
      </c>
      <c r="S13" s="51">
        <v>20</v>
      </c>
      <c r="T13" s="51">
        <v>20</v>
      </c>
      <c r="U13" s="51">
        <v>20</v>
      </c>
      <c r="V13" s="51">
        <v>20</v>
      </c>
      <c r="W13" s="51">
        <v>20</v>
      </c>
      <c r="X13" s="51">
        <v>20</v>
      </c>
      <c r="Y13" s="51">
        <v>20</v>
      </c>
      <c r="Z13" s="51">
        <v>5</v>
      </c>
      <c r="AA13" s="51"/>
      <c r="AB13" s="51"/>
      <c r="AC13" s="51"/>
      <c r="AD13" s="51"/>
      <c r="AE13" s="51"/>
      <c r="AF13" s="51"/>
    </row>
    <row r="14" spans="1:34" s="4" customFormat="1" ht="26.4" x14ac:dyDescent="0.3">
      <c r="A14" s="20" t="s">
        <v>54</v>
      </c>
      <c r="B14" s="18" t="s">
        <v>18</v>
      </c>
      <c r="C14" s="19" t="s">
        <v>55</v>
      </c>
      <c r="D14" s="20" t="s">
        <v>56</v>
      </c>
      <c r="E14" s="21" t="s">
        <v>15</v>
      </c>
      <c r="F14" s="25" t="s">
        <v>57</v>
      </c>
      <c r="G14" s="23" t="s">
        <v>36</v>
      </c>
      <c r="H14" s="23"/>
      <c r="I14" s="34">
        <v>375000</v>
      </c>
      <c r="J14" s="34">
        <v>60</v>
      </c>
      <c r="K14" s="34">
        <v>373321</v>
      </c>
      <c r="L14" s="51">
        <f t="shared" si="1"/>
        <v>1653</v>
      </c>
      <c r="M14" s="51">
        <f t="shared" si="0"/>
        <v>26</v>
      </c>
      <c r="N14" s="56">
        <v>11</v>
      </c>
      <c r="O14" s="56"/>
      <c r="P14" s="56">
        <v>11</v>
      </c>
      <c r="Q14" s="56">
        <v>4</v>
      </c>
      <c r="R14" s="56"/>
      <c r="S14" s="56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</row>
    <row r="15" spans="1:34" s="4" customFormat="1" ht="26.4" x14ac:dyDescent="0.3">
      <c r="A15" s="20" t="s">
        <v>54</v>
      </c>
      <c r="B15" s="18" t="s">
        <v>18</v>
      </c>
      <c r="C15" s="19" t="s">
        <v>55</v>
      </c>
      <c r="D15" s="20" t="s">
        <v>56</v>
      </c>
      <c r="E15" s="21" t="s">
        <v>15</v>
      </c>
      <c r="F15" s="22" t="s">
        <v>58</v>
      </c>
      <c r="G15" s="23" t="s">
        <v>17</v>
      </c>
      <c r="H15" s="23"/>
      <c r="I15" s="21">
        <v>625000</v>
      </c>
      <c r="J15" s="21">
        <v>19</v>
      </c>
      <c r="K15" s="21">
        <v>120700</v>
      </c>
      <c r="L15" s="51">
        <f t="shared" si="1"/>
        <v>504190</v>
      </c>
      <c r="M15" s="51">
        <f t="shared" si="0"/>
        <v>110</v>
      </c>
      <c r="N15" s="56"/>
      <c r="O15" s="56"/>
      <c r="P15" s="56"/>
      <c r="Q15" s="56">
        <v>7</v>
      </c>
      <c r="R15" s="56">
        <v>11</v>
      </c>
      <c r="S15" s="56">
        <v>11</v>
      </c>
      <c r="T15" s="56">
        <v>11</v>
      </c>
      <c r="U15" s="56">
        <v>11</v>
      </c>
      <c r="V15" s="56">
        <v>11</v>
      </c>
      <c r="W15" s="56">
        <v>11</v>
      </c>
      <c r="X15" s="56">
        <v>11</v>
      </c>
      <c r="Y15" s="56">
        <v>11</v>
      </c>
      <c r="Z15" s="56">
        <v>11</v>
      </c>
      <c r="AA15" s="62">
        <v>4</v>
      </c>
      <c r="AB15" s="62"/>
      <c r="AC15" s="62"/>
      <c r="AD15" s="62"/>
      <c r="AE15" s="62"/>
      <c r="AF15" s="62"/>
    </row>
    <row r="16" spans="1:34" x14ac:dyDescent="0.3">
      <c r="A16" s="20" t="s">
        <v>59</v>
      </c>
      <c r="B16" s="18" t="s">
        <v>60</v>
      </c>
      <c r="C16" s="27" t="s">
        <v>61</v>
      </c>
      <c r="D16" s="20" t="s">
        <v>62</v>
      </c>
      <c r="E16" s="21" t="s">
        <v>63</v>
      </c>
      <c r="F16" s="22" t="s">
        <v>64</v>
      </c>
      <c r="G16" s="23" t="s">
        <v>17</v>
      </c>
      <c r="H16" s="23"/>
      <c r="I16" s="50">
        <v>1500000</v>
      </c>
      <c r="J16" s="50">
        <v>267</v>
      </c>
      <c r="K16" s="50">
        <v>1377418</v>
      </c>
      <c r="L16" s="51">
        <f t="shared" si="1"/>
        <v>122381</v>
      </c>
      <c r="M16" s="51">
        <f t="shared" si="0"/>
        <v>201</v>
      </c>
      <c r="N16" s="51">
        <v>34</v>
      </c>
      <c r="O16" s="51"/>
      <c r="P16" s="51">
        <v>34</v>
      </c>
      <c r="Q16" s="51">
        <v>34</v>
      </c>
      <c r="R16" s="51">
        <v>34</v>
      </c>
      <c r="S16" s="51">
        <v>32</v>
      </c>
      <c r="T16" s="51">
        <v>32</v>
      </c>
      <c r="U16" s="51">
        <v>1</v>
      </c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:32" x14ac:dyDescent="0.3">
      <c r="A17" s="20" t="s">
        <v>59</v>
      </c>
      <c r="B17" s="18" t="s">
        <v>60</v>
      </c>
      <c r="C17" s="27" t="s">
        <v>61</v>
      </c>
      <c r="D17" s="20" t="s">
        <v>62</v>
      </c>
      <c r="E17" s="21" t="s">
        <v>63</v>
      </c>
      <c r="F17" s="22" t="s">
        <v>65</v>
      </c>
      <c r="G17" s="24"/>
      <c r="H17" s="24"/>
      <c r="I17" s="50">
        <v>1500000</v>
      </c>
      <c r="J17" s="50"/>
      <c r="K17" s="50">
        <v>0</v>
      </c>
      <c r="L17" s="51">
        <f t="shared" si="1"/>
        <v>1499700</v>
      </c>
      <c r="M17" s="51">
        <f t="shared" si="0"/>
        <v>300</v>
      </c>
      <c r="N17" s="51"/>
      <c r="O17" s="51"/>
      <c r="P17" s="51"/>
      <c r="Q17" s="51"/>
      <c r="R17" s="51"/>
      <c r="S17" s="51"/>
      <c r="T17" s="51"/>
      <c r="U17" s="51">
        <v>31</v>
      </c>
      <c r="V17" s="51">
        <v>32</v>
      </c>
      <c r="W17" s="51">
        <v>32</v>
      </c>
      <c r="X17" s="51">
        <v>32</v>
      </c>
      <c r="Y17" s="51">
        <v>32</v>
      </c>
      <c r="Z17" s="51">
        <v>32</v>
      </c>
      <c r="AA17" s="51">
        <v>32</v>
      </c>
      <c r="AB17" s="51">
        <v>32</v>
      </c>
      <c r="AC17" s="51"/>
      <c r="AD17" s="51">
        <v>32</v>
      </c>
      <c r="AE17" s="51">
        <v>13</v>
      </c>
      <c r="AF17" s="51"/>
    </row>
    <row r="18" spans="1:32" ht="26.4" x14ac:dyDescent="0.3">
      <c r="A18" s="36" t="s">
        <v>66</v>
      </c>
      <c r="B18" s="26" t="s">
        <v>67</v>
      </c>
      <c r="C18" s="27" t="s">
        <v>68</v>
      </c>
      <c r="D18" s="20" t="s">
        <v>69</v>
      </c>
      <c r="E18" s="21" t="s">
        <v>24</v>
      </c>
      <c r="F18" s="25" t="s">
        <v>70</v>
      </c>
      <c r="G18" s="23" t="s">
        <v>36</v>
      </c>
      <c r="H18" s="23"/>
      <c r="I18" s="52">
        <v>625000</v>
      </c>
      <c r="J18" s="52">
        <v>50</v>
      </c>
      <c r="K18" s="52">
        <v>624658</v>
      </c>
      <c r="L18" s="51">
        <f t="shared" si="1"/>
        <v>342</v>
      </c>
      <c r="M18" s="51">
        <f t="shared" si="0"/>
        <v>0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</row>
    <row r="19" spans="1:32" ht="26.4" x14ac:dyDescent="0.3">
      <c r="A19" s="36" t="s">
        <v>66</v>
      </c>
      <c r="B19" s="26" t="s">
        <v>67</v>
      </c>
      <c r="C19" s="27" t="s">
        <v>68</v>
      </c>
      <c r="D19" s="20" t="s">
        <v>69</v>
      </c>
      <c r="E19" s="21" t="s">
        <v>24</v>
      </c>
      <c r="F19" s="25" t="s">
        <v>71</v>
      </c>
      <c r="G19" s="23" t="s">
        <v>17</v>
      </c>
      <c r="H19" s="23"/>
      <c r="I19" s="34">
        <v>625000</v>
      </c>
      <c r="J19" s="34">
        <v>50</v>
      </c>
      <c r="K19" s="34">
        <v>469588</v>
      </c>
      <c r="L19" s="51">
        <f t="shared" si="1"/>
        <v>155367</v>
      </c>
      <c r="M19" s="51">
        <f t="shared" si="0"/>
        <v>45</v>
      </c>
      <c r="N19" s="51">
        <v>9</v>
      </c>
      <c r="O19" s="51"/>
      <c r="P19" s="51">
        <v>9</v>
      </c>
      <c r="Q19" s="51">
        <v>9</v>
      </c>
      <c r="R19" s="51">
        <v>9</v>
      </c>
      <c r="S19" s="51">
        <v>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r="20" spans="1:32" ht="26.4" x14ac:dyDescent="0.3">
      <c r="A20" s="36" t="s">
        <v>66</v>
      </c>
      <c r="B20" s="26" t="s">
        <v>67</v>
      </c>
      <c r="C20" s="27" t="s">
        <v>68</v>
      </c>
      <c r="D20" s="20" t="s">
        <v>69</v>
      </c>
      <c r="E20" s="21" t="s">
        <v>24</v>
      </c>
      <c r="F20" s="22" t="s">
        <v>72</v>
      </c>
      <c r="G20" s="24"/>
      <c r="H20" s="24"/>
      <c r="I20" s="21">
        <v>625000</v>
      </c>
      <c r="J20" s="21">
        <v>1</v>
      </c>
      <c r="K20" s="21">
        <v>0</v>
      </c>
      <c r="L20" s="51">
        <f t="shared" si="1"/>
        <v>624951</v>
      </c>
      <c r="M20" s="51">
        <f t="shared" si="0"/>
        <v>49</v>
      </c>
      <c r="N20" s="51"/>
      <c r="O20" s="51"/>
      <c r="P20" s="51"/>
      <c r="Q20" s="51"/>
      <c r="R20" s="51"/>
      <c r="S20" s="51"/>
      <c r="T20" s="51">
        <v>9</v>
      </c>
      <c r="U20" s="51">
        <v>9</v>
      </c>
      <c r="V20" s="51">
        <v>9</v>
      </c>
      <c r="W20" s="51">
        <v>9</v>
      </c>
      <c r="X20" s="51">
        <v>9</v>
      </c>
      <c r="Y20" s="51">
        <v>4</v>
      </c>
      <c r="Z20" s="51"/>
      <c r="AA20" s="51"/>
      <c r="AB20" s="51"/>
      <c r="AC20" s="51"/>
      <c r="AD20" s="51"/>
      <c r="AE20" s="51"/>
      <c r="AF20" s="51"/>
    </row>
    <row r="21" spans="1:32" ht="26.4" x14ac:dyDescent="0.3">
      <c r="A21" s="36" t="s">
        <v>73</v>
      </c>
      <c r="B21" s="26" t="s">
        <v>37</v>
      </c>
      <c r="C21" s="27" t="s">
        <v>33</v>
      </c>
      <c r="D21" s="20" t="s">
        <v>74</v>
      </c>
      <c r="E21" s="21" t="s">
        <v>24</v>
      </c>
      <c r="F21" s="22" t="s">
        <v>75</v>
      </c>
      <c r="G21" s="23" t="s">
        <v>17</v>
      </c>
      <c r="H21" s="23"/>
      <c r="I21" s="50">
        <v>375000</v>
      </c>
      <c r="J21" s="50"/>
      <c r="K21" s="50">
        <v>0</v>
      </c>
      <c r="L21" s="51">
        <f t="shared" si="1"/>
        <v>375000</v>
      </c>
      <c r="M21" s="51">
        <f t="shared" si="0"/>
        <v>0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</row>
    <row r="22" spans="1:32" ht="26.4" x14ac:dyDescent="0.3">
      <c r="A22" s="36" t="s">
        <v>73</v>
      </c>
      <c r="B22" s="26">
        <v>802685</v>
      </c>
      <c r="C22" s="27" t="s">
        <v>33</v>
      </c>
      <c r="D22" s="20" t="s">
        <v>74</v>
      </c>
      <c r="E22" s="21" t="s">
        <v>24</v>
      </c>
      <c r="F22" s="22" t="s">
        <v>76</v>
      </c>
      <c r="G22" s="23" t="s">
        <v>17</v>
      </c>
      <c r="H22" s="23"/>
      <c r="I22" s="50">
        <v>625000</v>
      </c>
      <c r="J22" s="50">
        <v>9</v>
      </c>
      <c r="K22" s="50">
        <v>55528</v>
      </c>
      <c r="L22" s="51">
        <f t="shared" si="1"/>
        <v>569411</v>
      </c>
      <c r="M22" s="51">
        <f t="shared" si="0"/>
        <v>61</v>
      </c>
      <c r="N22" s="51">
        <v>4</v>
      </c>
      <c r="O22" s="51"/>
      <c r="P22" s="51">
        <v>4</v>
      </c>
      <c r="Q22" s="51">
        <v>4</v>
      </c>
      <c r="R22" s="51">
        <v>4</v>
      </c>
      <c r="S22" s="51">
        <v>4</v>
      </c>
      <c r="T22" s="51">
        <v>4</v>
      </c>
      <c r="U22" s="51">
        <v>4</v>
      </c>
      <c r="V22" s="51">
        <v>4</v>
      </c>
      <c r="W22" s="51">
        <v>4</v>
      </c>
      <c r="X22" s="51">
        <v>4</v>
      </c>
      <c r="Y22" s="51">
        <v>4</v>
      </c>
      <c r="Z22" s="51">
        <v>4</v>
      </c>
      <c r="AA22" s="51">
        <v>4</v>
      </c>
      <c r="AB22" s="51">
        <v>4</v>
      </c>
      <c r="AC22" s="51">
        <v>4</v>
      </c>
      <c r="AD22" s="51">
        <v>1</v>
      </c>
      <c r="AE22" s="51"/>
      <c r="AF22" s="51"/>
    </row>
    <row r="23" spans="1:32" x14ac:dyDescent="0.3">
      <c r="A23" s="36" t="s">
        <v>77</v>
      </c>
      <c r="B23" s="26" t="s">
        <v>78</v>
      </c>
      <c r="C23" s="27" t="s">
        <v>79</v>
      </c>
      <c r="D23" s="20" t="s">
        <v>80</v>
      </c>
      <c r="E23" s="21" t="s">
        <v>81</v>
      </c>
      <c r="F23" s="22" t="s">
        <v>82</v>
      </c>
      <c r="G23" s="23" t="s">
        <v>17</v>
      </c>
      <c r="H23" s="23"/>
      <c r="I23" s="21">
        <v>1000000</v>
      </c>
      <c r="J23" s="21">
        <v>3</v>
      </c>
      <c r="K23" s="21">
        <v>58255</v>
      </c>
      <c r="L23" s="51">
        <f t="shared" si="1"/>
        <v>941691</v>
      </c>
      <c r="M23" s="51">
        <f t="shared" si="0"/>
        <v>54</v>
      </c>
      <c r="N23" s="51"/>
      <c r="O23" s="51"/>
      <c r="P23" s="51"/>
      <c r="Q23" s="51">
        <v>1</v>
      </c>
      <c r="R23" s="51">
        <v>6</v>
      </c>
      <c r="S23" s="51">
        <v>6</v>
      </c>
      <c r="T23" s="51">
        <v>6</v>
      </c>
      <c r="U23" s="51">
        <v>6</v>
      </c>
      <c r="V23" s="51">
        <v>6</v>
      </c>
      <c r="W23" s="51">
        <v>6</v>
      </c>
      <c r="X23" s="51">
        <v>6</v>
      </c>
      <c r="Y23" s="51">
        <v>6</v>
      </c>
      <c r="Z23" s="51">
        <v>5</v>
      </c>
      <c r="AA23" s="51"/>
      <c r="AB23" s="51"/>
      <c r="AC23" s="51"/>
      <c r="AD23" s="51"/>
      <c r="AE23" s="51"/>
      <c r="AF23" s="51"/>
    </row>
    <row r="24" spans="1:32" x14ac:dyDescent="0.3">
      <c r="A24" s="17" t="s">
        <v>83</v>
      </c>
      <c r="B24" s="18" t="s">
        <v>78</v>
      </c>
      <c r="C24" s="19" t="s">
        <v>79</v>
      </c>
      <c r="D24" s="20" t="s">
        <v>84</v>
      </c>
      <c r="E24" s="21" t="s">
        <v>85</v>
      </c>
      <c r="F24" s="25" t="s">
        <v>86</v>
      </c>
      <c r="G24" s="23" t="s">
        <v>36</v>
      </c>
      <c r="H24" s="23"/>
      <c r="I24" s="54">
        <v>1000000</v>
      </c>
      <c r="J24" s="54">
        <v>50</v>
      </c>
      <c r="K24" s="54">
        <v>994967</v>
      </c>
      <c r="L24" s="51">
        <f t="shared" si="1"/>
        <v>5033</v>
      </c>
      <c r="M24" s="51">
        <f t="shared" si="0"/>
        <v>0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</row>
    <row r="25" spans="1:32" x14ac:dyDescent="0.3">
      <c r="A25" s="17" t="s">
        <v>83</v>
      </c>
      <c r="B25" s="18" t="s">
        <v>78</v>
      </c>
      <c r="C25" s="19" t="s">
        <v>79</v>
      </c>
      <c r="D25" s="20" t="s">
        <v>84</v>
      </c>
      <c r="E25" s="21" t="s">
        <v>85</v>
      </c>
      <c r="F25" s="22" t="s">
        <v>87</v>
      </c>
      <c r="G25" s="23" t="s">
        <v>17</v>
      </c>
      <c r="H25" s="23"/>
      <c r="I25" s="53">
        <v>1000000</v>
      </c>
      <c r="J25" s="53">
        <v>40</v>
      </c>
      <c r="K25" s="53">
        <v>658419</v>
      </c>
      <c r="L25" s="51">
        <f t="shared" si="1"/>
        <v>341541</v>
      </c>
      <c r="M25" s="51">
        <f t="shared" si="0"/>
        <v>40</v>
      </c>
      <c r="N25" s="51">
        <v>6</v>
      </c>
      <c r="O25" s="51"/>
      <c r="P25" s="51">
        <v>6</v>
      </c>
      <c r="Q25" s="51">
        <v>6</v>
      </c>
      <c r="R25" s="51">
        <v>6</v>
      </c>
      <c r="S25" s="51">
        <v>6</v>
      </c>
      <c r="T25" s="51">
        <v>6</v>
      </c>
      <c r="U25" s="51">
        <v>4</v>
      </c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</row>
    <row r="26" spans="1:32" x14ac:dyDescent="0.3">
      <c r="A26" s="17" t="s">
        <v>83</v>
      </c>
      <c r="B26" s="18" t="s">
        <v>78</v>
      </c>
      <c r="C26" s="19" t="s">
        <v>79</v>
      </c>
      <c r="D26" s="20" t="s">
        <v>84</v>
      </c>
      <c r="E26" s="21" t="s">
        <v>85</v>
      </c>
      <c r="F26" s="22" t="s">
        <v>88</v>
      </c>
      <c r="G26" s="24"/>
      <c r="H26" s="24"/>
      <c r="I26" s="53">
        <v>1000000</v>
      </c>
      <c r="J26" s="53"/>
      <c r="K26" s="53">
        <v>0</v>
      </c>
      <c r="L26" s="51">
        <f t="shared" si="1"/>
        <v>999950</v>
      </c>
      <c r="M26" s="51">
        <f t="shared" si="0"/>
        <v>50</v>
      </c>
      <c r="N26" s="51"/>
      <c r="O26" s="51"/>
      <c r="P26" s="51"/>
      <c r="Q26" s="51"/>
      <c r="R26" s="51"/>
      <c r="S26" s="51"/>
      <c r="T26" s="51"/>
      <c r="U26" s="51">
        <v>2</v>
      </c>
      <c r="V26" s="51">
        <v>6</v>
      </c>
      <c r="W26" s="51">
        <v>6</v>
      </c>
      <c r="X26" s="51">
        <v>6</v>
      </c>
      <c r="Y26" s="51">
        <v>6</v>
      </c>
      <c r="Z26" s="51">
        <v>6</v>
      </c>
      <c r="AA26" s="51">
        <v>6</v>
      </c>
      <c r="AB26" s="51">
        <v>6</v>
      </c>
      <c r="AC26" s="51"/>
      <c r="AD26" s="51">
        <v>6</v>
      </c>
      <c r="AE26" s="51"/>
      <c r="AF26" s="51"/>
    </row>
    <row r="27" spans="1:32" x14ac:dyDescent="0.3">
      <c r="A27" s="17" t="s">
        <v>89</v>
      </c>
      <c r="B27" s="18" t="s">
        <v>78</v>
      </c>
      <c r="C27" s="19" t="s">
        <v>79</v>
      </c>
      <c r="D27" s="20" t="s">
        <v>90</v>
      </c>
      <c r="E27" s="21" t="s">
        <v>85</v>
      </c>
      <c r="F27" s="22" t="s">
        <v>91</v>
      </c>
      <c r="G27" s="23" t="s">
        <v>17</v>
      </c>
      <c r="H27" s="23"/>
      <c r="I27" s="53">
        <v>1000000</v>
      </c>
      <c r="J27" s="53">
        <v>31</v>
      </c>
      <c r="K27" s="53">
        <v>495578</v>
      </c>
      <c r="L27" s="51">
        <f t="shared" si="1"/>
        <v>504376</v>
      </c>
      <c r="M27" s="51">
        <f t="shared" si="0"/>
        <v>46</v>
      </c>
      <c r="N27" s="51">
        <v>3</v>
      </c>
      <c r="O27" s="51"/>
      <c r="P27" s="51">
        <v>6</v>
      </c>
      <c r="Q27" s="51">
        <v>6</v>
      </c>
      <c r="R27" s="51">
        <v>6</v>
      </c>
      <c r="S27" s="51">
        <v>6</v>
      </c>
      <c r="T27" s="51">
        <v>6</v>
      </c>
      <c r="U27" s="51">
        <v>6</v>
      </c>
      <c r="V27" s="51">
        <v>6</v>
      </c>
      <c r="W27" s="51">
        <v>1</v>
      </c>
      <c r="X27" s="51"/>
      <c r="Y27" s="51"/>
      <c r="Z27" s="51"/>
      <c r="AA27" s="51"/>
      <c r="AB27" s="51"/>
      <c r="AC27" s="51"/>
      <c r="AD27" s="51"/>
      <c r="AE27" s="51"/>
      <c r="AF27" s="51"/>
    </row>
    <row r="28" spans="1:32" x14ac:dyDescent="0.3">
      <c r="A28" s="17" t="s">
        <v>89</v>
      </c>
      <c r="B28" s="18" t="s">
        <v>78</v>
      </c>
      <c r="C28" s="19" t="s">
        <v>79</v>
      </c>
      <c r="D28" s="20" t="s">
        <v>90</v>
      </c>
      <c r="E28" s="21" t="s">
        <v>85</v>
      </c>
      <c r="F28" s="22" t="s">
        <v>92</v>
      </c>
      <c r="G28" s="24"/>
      <c r="H28" s="24"/>
      <c r="I28" s="53">
        <v>1000000</v>
      </c>
      <c r="J28" s="53"/>
      <c r="K28" s="53">
        <v>0</v>
      </c>
      <c r="L28" s="51">
        <f t="shared" si="1"/>
        <v>999950</v>
      </c>
      <c r="M28" s="51">
        <f t="shared" si="0"/>
        <v>50</v>
      </c>
      <c r="N28" s="51"/>
      <c r="O28" s="51"/>
      <c r="P28" s="51"/>
      <c r="Q28" s="51"/>
      <c r="R28" s="51"/>
      <c r="S28" s="51"/>
      <c r="T28" s="51"/>
      <c r="U28" s="51"/>
      <c r="V28" s="51"/>
      <c r="W28" s="51">
        <v>5</v>
      </c>
      <c r="X28" s="51">
        <v>6</v>
      </c>
      <c r="Y28" s="51">
        <v>6</v>
      </c>
      <c r="Z28" s="51">
        <v>6</v>
      </c>
      <c r="AA28" s="51">
        <v>6</v>
      </c>
      <c r="AB28" s="51">
        <v>6</v>
      </c>
      <c r="AC28" s="51"/>
      <c r="AD28" s="51">
        <v>6</v>
      </c>
      <c r="AE28" s="51">
        <v>6</v>
      </c>
      <c r="AF28" s="51">
        <v>3</v>
      </c>
    </row>
    <row r="29" spans="1:32" x14ac:dyDescent="0.3">
      <c r="A29" s="17" t="s">
        <v>93</v>
      </c>
      <c r="B29" s="65" t="s">
        <v>94</v>
      </c>
      <c r="C29" s="65" t="s">
        <v>95</v>
      </c>
      <c r="D29" s="20" t="s">
        <v>96</v>
      </c>
      <c r="E29" s="21" t="s">
        <v>85</v>
      </c>
      <c r="F29" s="25" t="s">
        <v>97</v>
      </c>
      <c r="G29" s="23" t="s">
        <v>17</v>
      </c>
      <c r="H29" s="23"/>
      <c r="I29" s="57">
        <v>1000000</v>
      </c>
      <c r="J29" s="57">
        <v>50</v>
      </c>
      <c r="K29" s="57">
        <v>440000</v>
      </c>
      <c r="L29" s="51">
        <f t="shared" si="1"/>
        <v>560000</v>
      </c>
      <c r="M29" s="51">
        <f t="shared" si="0"/>
        <v>0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</row>
    <row r="30" spans="1:32" x14ac:dyDescent="0.3">
      <c r="A30" s="17" t="s">
        <v>93</v>
      </c>
      <c r="B30" s="65" t="s">
        <v>94</v>
      </c>
      <c r="C30" s="65" t="s">
        <v>95</v>
      </c>
      <c r="D30" s="20" t="s">
        <v>96</v>
      </c>
      <c r="E30" s="21" t="s">
        <v>85</v>
      </c>
      <c r="F30" s="25" t="s">
        <v>98</v>
      </c>
      <c r="G30" s="23" t="s">
        <v>17</v>
      </c>
      <c r="H30" s="23"/>
      <c r="I30" s="57">
        <v>1000000</v>
      </c>
      <c r="J30" s="57">
        <v>50</v>
      </c>
      <c r="K30" s="57">
        <v>600000</v>
      </c>
      <c r="L30" s="51">
        <f t="shared" si="1"/>
        <v>400000</v>
      </c>
      <c r="M30" s="51">
        <f t="shared" si="0"/>
        <v>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</row>
    <row r="31" spans="1:32" x14ac:dyDescent="0.3">
      <c r="A31" s="17" t="s">
        <v>93</v>
      </c>
      <c r="B31" s="65" t="s">
        <v>99</v>
      </c>
      <c r="C31" s="65" t="s">
        <v>100</v>
      </c>
      <c r="D31" s="20" t="s">
        <v>96</v>
      </c>
      <c r="E31" s="21" t="s">
        <v>85</v>
      </c>
      <c r="F31" s="25" t="s">
        <v>101</v>
      </c>
      <c r="G31" s="23" t="s">
        <v>17</v>
      </c>
      <c r="H31" s="23"/>
      <c r="I31" s="57">
        <v>1000000</v>
      </c>
      <c r="J31" s="57">
        <v>50</v>
      </c>
      <c r="K31" s="57">
        <v>460000</v>
      </c>
      <c r="L31" s="51">
        <f t="shared" si="1"/>
        <v>540000</v>
      </c>
      <c r="M31" s="51">
        <f t="shared" si="0"/>
        <v>0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x14ac:dyDescent="0.3">
      <c r="A32" s="17" t="s">
        <v>93</v>
      </c>
      <c r="B32" s="18" t="s">
        <v>99</v>
      </c>
      <c r="C32" s="19" t="s">
        <v>100</v>
      </c>
      <c r="D32" s="20" t="s">
        <v>96</v>
      </c>
      <c r="E32" s="21" t="s">
        <v>85</v>
      </c>
      <c r="F32" s="25" t="s">
        <v>102</v>
      </c>
      <c r="G32" s="23" t="s">
        <v>36</v>
      </c>
      <c r="H32" s="23"/>
      <c r="I32" s="54">
        <v>1000000</v>
      </c>
      <c r="J32" s="54">
        <v>50</v>
      </c>
      <c r="K32" s="54">
        <v>993343</v>
      </c>
      <c r="L32" s="51">
        <f t="shared" si="1"/>
        <v>6639</v>
      </c>
      <c r="M32" s="51">
        <f t="shared" si="0"/>
        <v>18</v>
      </c>
      <c r="N32" s="51">
        <v>6</v>
      </c>
      <c r="O32" s="51"/>
      <c r="P32" s="51">
        <v>8</v>
      </c>
      <c r="Q32" s="51">
        <v>4</v>
      </c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</row>
    <row r="33" spans="1:32" x14ac:dyDescent="0.3">
      <c r="A33" s="17" t="s">
        <v>93</v>
      </c>
      <c r="B33" s="18" t="s">
        <v>94</v>
      </c>
      <c r="C33" s="19" t="s">
        <v>95</v>
      </c>
      <c r="D33" s="20" t="s">
        <v>96</v>
      </c>
      <c r="E33" s="21" t="s">
        <v>85</v>
      </c>
      <c r="F33" s="22" t="s">
        <v>103</v>
      </c>
      <c r="G33" s="23" t="s">
        <v>17</v>
      </c>
      <c r="H33" s="23"/>
      <c r="I33" s="21">
        <v>2000000</v>
      </c>
      <c r="J33" s="21">
        <v>18</v>
      </c>
      <c r="K33" s="21">
        <v>224185</v>
      </c>
      <c r="L33" s="51">
        <f t="shared" si="1"/>
        <v>1775713</v>
      </c>
      <c r="M33" s="51">
        <f t="shared" si="0"/>
        <v>102</v>
      </c>
      <c r="N33" s="51"/>
      <c r="O33" s="51"/>
      <c r="P33" s="51"/>
      <c r="Q33" s="51">
        <v>4</v>
      </c>
      <c r="R33" s="51">
        <v>8</v>
      </c>
      <c r="S33" s="51">
        <v>8</v>
      </c>
      <c r="T33" s="51">
        <v>8</v>
      </c>
      <c r="U33" s="51">
        <v>8</v>
      </c>
      <c r="V33" s="51">
        <v>8</v>
      </c>
      <c r="W33" s="51">
        <v>8</v>
      </c>
      <c r="X33" s="51">
        <v>8</v>
      </c>
      <c r="Y33" s="51">
        <v>8</v>
      </c>
      <c r="Z33" s="51">
        <v>8</v>
      </c>
      <c r="AA33" s="51">
        <v>8</v>
      </c>
      <c r="AB33" s="51">
        <v>8</v>
      </c>
      <c r="AC33" s="51"/>
      <c r="AD33" s="51">
        <v>8</v>
      </c>
      <c r="AE33" s="51">
        <v>2</v>
      </c>
      <c r="AF33" s="51"/>
    </row>
    <row r="34" spans="1:32" x14ac:dyDescent="0.3">
      <c r="A34" s="17" t="s">
        <v>104</v>
      </c>
      <c r="B34" s="18"/>
      <c r="C34" s="19"/>
      <c r="D34" s="20"/>
      <c r="E34" s="21"/>
      <c r="F34" s="38"/>
      <c r="G34" s="24" t="e">
        <v>#N/A</v>
      </c>
      <c r="H34" s="24"/>
      <c r="I34" s="53">
        <v>0</v>
      </c>
      <c r="J34" s="53"/>
      <c r="K34" s="53">
        <v>0</v>
      </c>
      <c r="L34" s="51">
        <f t="shared" si="1"/>
        <v>-28</v>
      </c>
      <c r="M34" s="51">
        <f t="shared" si="0"/>
        <v>28</v>
      </c>
      <c r="N34" s="51">
        <v>28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</row>
    <row r="35" spans="1:32" x14ac:dyDescent="0.3">
      <c r="A35" s="17" t="s">
        <v>104</v>
      </c>
      <c r="B35" s="18" t="s">
        <v>105</v>
      </c>
      <c r="C35" s="19" t="s">
        <v>106</v>
      </c>
      <c r="D35" s="20"/>
      <c r="E35" s="21"/>
      <c r="F35" s="22" t="s">
        <v>107</v>
      </c>
      <c r="G35" s="23" t="s">
        <v>17</v>
      </c>
      <c r="H35" s="23"/>
      <c r="I35" s="53">
        <v>80000</v>
      </c>
      <c r="J35" s="53"/>
      <c r="K35" s="53">
        <v>16360</v>
      </c>
      <c r="L35" s="51">
        <f t="shared" si="1"/>
        <v>62130</v>
      </c>
      <c r="M35" s="51">
        <f t="shared" ref="M35:M66" si="2">SUM(N35:AF35)</f>
        <v>1510</v>
      </c>
      <c r="N35" s="51"/>
      <c r="O35" s="51"/>
      <c r="P35" s="51">
        <v>110</v>
      </c>
      <c r="Q35" s="51">
        <v>280</v>
      </c>
      <c r="R35" s="51">
        <v>280</v>
      </c>
      <c r="S35" s="51">
        <v>280</v>
      </c>
      <c r="T35" s="51">
        <v>280</v>
      </c>
      <c r="U35" s="51">
        <v>280</v>
      </c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</row>
    <row r="36" spans="1:32" x14ac:dyDescent="0.3">
      <c r="A36" s="17" t="s">
        <v>108</v>
      </c>
      <c r="B36" s="18" t="s">
        <v>109</v>
      </c>
      <c r="C36" s="19" t="s">
        <v>110</v>
      </c>
      <c r="D36" s="20"/>
      <c r="E36" s="21"/>
      <c r="F36" s="22" t="s">
        <v>111</v>
      </c>
      <c r="G36" s="23" t="s">
        <v>17</v>
      </c>
      <c r="H36" s="23"/>
      <c r="I36" s="53">
        <v>80000</v>
      </c>
      <c r="J36" s="53"/>
      <c r="K36" s="53">
        <v>16360</v>
      </c>
      <c r="L36" s="51">
        <f t="shared" si="1"/>
        <v>62100</v>
      </c>
      <c r="M36" s="51">
        <f t="shared" si="2"/>
        <v>1540</v>
      </c>
      <c r="N36" s="51">
        <v>110</v>
      </c>
      <c r="O36" s="51"/>
      <c r="P36" s="51">
        <v>110</v>
      </c>
      <c r="Q36" s="51">
        <v>110</v>
      </c>
      <c r="R36" s="51">
        <v>110</v>
      </c>
      <c r="S36" s="51">
        <v>110</v>
      </c>
      <c r="T36" s="51">
        <v>110</v>
      </c>
      <c r="U36" s="51">
        <v>110</v>
      </c>
      <c r="V36" s="51">
        <v>110</v>
      </c>
      <c r="W36" s="51">
        <v>110</v>
      </c>
      <c r="X36" s="51">
        <v>110</v>
      </c>
      <c r="Y36" s="51">
        <v>110</v>
      </c>
      <c r="Z36" s="51">
        <v>110</v>
      </c>
      <c r="AA36" s="51">
        <v>110</v>
      </c>
      <c r="AB36" s="51">
        <v>110</v>
      </c>
      <c r="AC36" s="51"/>
      <c r="AD36" s="51"/>
      <c r="AE36" s="51"/>
      <c r="AF36" s="51"/>
    </row>
    <row r="37" spans="1:32" x14ac:dyDescent="0.3">
      <c r="A37" s="17" t="s">
        <v>112</v>
      </c>
      <c r="B37" s="18">
        <v>802186</v>
      </c>
      <c r="C37" s="19" t="s">
        <v>50</v>
      </c>
      <c r="D37" s="20" t="s">
        <v>113</v>
      </c>
      <c r="E37" s="21" t="s">
        <v>114</v>
      </c>
      <c r="F37" s="22" t="s">
        <v>115</v>
      </c>
      <c r="G37" s="23" t="s">
        <v>17</v>
      </c>
      <c r="H37" s="23"/>
      <c r="I37" s="53">
        <v>38400</v>
      </c>
      <c r="J37" s="53">
        <v>47</v>
      </c>
      <c r="K37" s="53">
        <v>14204</v>
      </c>
      <c r="L37" s="51">
        <f t="shared" si="1"/>
        <v>24096</v>
      </c>
      <c r="M37" s="51">
        <f t="shared" si="2"/>
        <v>100</v>
      </c>
      <c r="N37" s="51">
        <v>7</v>
      </c>
      <c r="O37" s="51"/>
      <c r="P37" s="51">
        <v>10</v>
      </c>
      <c r="Q37" s="51">
        <v>10</v>
      </c>
      <c r="R37" s="51">
        <v>10</v>
      </c>
      <c r="S37" s="51">
        <v>10</v>
      </c>
      <c r="T37" s="51">
        <v>10</v>
      </c>
      <c r="U37" s="51">
        <v>10</v>
      </c>
      <c r="V37" s="51">
        <v>10</v>
      </c>
      <c r="W37" s="51">
        <v>10</v>
      </c>
      <c r="X37" s="51">
        <v>10</v>
      </c>
      <c r="Y37" s="51">
        <v>3</v>
      </c>
      <c r="Z37" s="51"/>
      <c r="AA37" s="51"/>
      <c r="AB37" s="51"/>
      <c r="AC37" s="51"/>
      <c r="AD37" s="51"/>
      <c r="AE37" s="51"/>
      <c r="AF37" s="51"/>
    </row>
    <row r="38" spans="1:32" x14ac:dyDescent="0.3">
      <c r="A38" s="17" t="s">
        <v>116</v>
      </c>
      <c r="B38" s="37">
        <v>802192</v>
      </c>
      <c r="C38" s="65" t="s">
        <v>117</v>
      </c>
      <c r="D38" s="20" t="s">
        <v>118</v>
      </c>
      <c r="E38" s="21" t="s">
        <v>114</v>
      </c>
      <c r="F38" s="25" t="s">
        <v>119</v>
      </c>
      <c r="G38" s="23" t="s">
        <v>17</v>
      </c>
      <c r="H38" s="23"/>
      <c r="I38" s="57">
        <v>19200</v>
      </c>
      <c r="J38" s="57">
        <v>50</v>
      </c>
      <c r="K38" s="57">
        <v>18909</v>
      </c>
      <c r="L38" s="51">
        <f t="shared" si="1"/>
        <v>291</v>
      </c>
      <c r="M38" s="51">
        <f t="shared" si="2"/>
        <v>0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</row>
    <row r="39" spans="1:32" x14ac:dyDescent="0.3">
      <c r="A39" s="20" t="s">
        <v>116</v>
      </c>
      <c r="B39" s="39">
        <v>802189</v>
      </c>
      <c r="C39" s="65" t="s">
        <v>120</v>
      </c>
      <c r="D39" s="20" t="s">
        <v>118</v>
      </c>
      <c r="E39" s="21" t="s">
        <v>114</v>
      </c>
      <c r="F39" s="66" t="s">
        <v>121</v>
      </c>
      <c r="G39" s="23" t="s">
        <v>17</v>
      </c>
      <c r="H39" s="23"/>
      <c r="I39" s="53">
        <v>38400</v>
      </c>
      <c r="J39" s="53">
        <v>90</v>
      </c>
      <c r="K39" s="53">
        <v>32264</v>
      </c>
      <c r="L39" s="51">
        <f t="shared" si="1"/>
        <v>6071</v>
      </c>
      <c r="M39" s="51">
        <f t="shared" si="2"/>
        <v>65</v>
      </c>
      <c r="N39" s="51">
        <v>11</v>
      </c>
      <c r="O39" s="51"/>
      <c r="P39" s="51">
        <v>11</v>
      </c>
      <c r="Q39" s="51">
        <v>11</v>
      </c>
      <c r="R39" s="51">
        <v>11</v>
      </c>
      <c r="S39" s="51">
        <v>11</v>
      </c>
      <c r="T39" s="51">
        <v>10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:32" x14ac:dyDescent="0.3">
      <c r="A40" s="20" t="s">
        <v>116</v>
      </c>
      <c r="B40" s="39">
        <v>802189</v>
      </c>
      <c r="C40" s="65" t="s">
        <v>120</v>
      </c>
      <c r="D40" s="20" t="s">
        <v>118</v>
      </c>
      <c r="E40" s="21" t="s">
        <v>114</v>
      </c>
      <c r="F40" s="66" t="s">
        <v>122</v>
      </c>
      <c r="G40" s="24"/>
      <c r="H40" s="24"/>
      <c r="I40" s="53">
        <v>38400</v>
      </c>
      <c r="J40" s="53"/>
      <c r="K40" s="53">
        <v>0</v>
      </c>
      <c r="L40" s="51">
        <f t="shared" si="1"/>
        <v>38300</v>
      </c>
      <c r="M40" s="51">
        <f t="shared" si="2"/>
        <v>100</v>
      </c>
      <c r="N40" s="51"/>
      <c r="O40" s="51"/>
      <c r="P40" s="51"/>
      <c r="Q40" s="51"/>
      <c r="R40" s="51"/>
      <c r="S40" s="51"/>
      <c r="T40" s="51">
        <v>1</v>
      </c>
      <c r="U40" s="51">
        <v>11</v>
      </c>
      <c r="V40" s="51">
        <v>11</v>
      </c>
      <c r="W40" s="51">
        <v>11</v>
      </c>
      <c r="X40" s="51">
        <v>11</v>
      </c>
      <c r="Y40" s="51">
        <v>11</v>
      </c>
      <c r="Z40" s="51">
        <v>11</v>
      </c>
      <c r="AA40" s="51">
        <v>11</v>
      </c>
      <c r="AB40" s="51">
        <v>11</v>
      </c>
      <c r="AC40" s="51"/>
      <c r="AD40" s="51">
        <v>11</v>
      </c>
      <c r="AE40" s="51"/>
      <c r="AF40" s="51"/>
    </row>
    <row r="41" spans="1:32" x14ac:dyDescent="0.3">
      <c r="A41" s="17" t="s">
        <v>123</v>
      </c>
      <c r="B41" s="18">
        <v>802186</v>
      </c>
      <c r="C41" s="19" t="s">
        <v>50</v>
      </c>
      <c r="D41" s="20" t="s">
        <v>124</v>
      </c>
      <c r="E41" s="21" t="s">
        <v>114</v>
      </c>
      <c r="F41" s="66" t="s">
        <v>125</v>
      </c>
      <c r="G41" s="23" t="s">
        <v>17</v>
      </c>
      <c r="H41" s="23"/>
      <c r="I41" s="53">
        <v>57600</v>
      </c>
      <c r="J41" s="53">
        <v>52</v>
      </c>
      <c r="K41" s="53">
        <v>3840</v>
      </c>
      <c r="L41" s="51">
        <f t="shared" si="1"/>
        <v>53611</v>
      </c>
      <c r="M41" s="51">
        <f t="shared" si="2"/>
        <v>149</v>
      </c>
      <c r="N41" s="51"/>
      <c r="O41" s="51"/>
      <c r="P41" s="51"/>
      <c r="Q41" s="51">
        <v>11</v>
      </c>
      <c r="R41" s="51">
        <v>20</v>
      </c>
      <c r="S41" s="51">
        <v>20</v>
      </c>
      <c r="T41" s="51">
        <v>20</v>
      </c>
      <c r="U41" s="51">
        <v>20</v>
      </c>
      <c r="V41" s="51">
        <v>20</v>
      </c>
      <c r="W41" s="51">
        <v>20</v>
      </c>
      <c r="X41" s="51">
        <v>18</v>
      </c>
      <c r="Y41" s="51"/>
      <c r="Z41" s="51"/>
      <c r="AA41" s="51"/>
      <c r="AB41" s="51"/>
      <c r="AC41" s="51"/>
      <c r="AD41" s="51"/>
      <c r="AE41" s="51"/>
      <c r="AF41" s="51"/>
    </row>
    <row r="42" spans="1:32" x14ac:dyDescent="0.3">
      <c r="A42" s="17" t="s">
        <v>123</v>
      </c>
      <c r="B42" s="18">
        <v>802186</v>
      </c>
      <c r="C42" s="19" t="s">
        <v>50</v>
      </c>
      <c r="D42" s="20" t="s">
        <v>124</v>
      </c>
      <c r="E42" s="21" t="s">
        <v>114</v>
      </c>
      <c r="F42" s="40"/>
      <c r="G42" s="24"/>
      <c r="H42" s="24"/>
      <c r="I42" s="53"/>
      <c r="J42" s="53"/>
      <c r="K42" s="53"/>
      <c r="L42" s="51">
        <f t="shared" si="1"/>
        <v>0</v>
      </c>
      <c r="M42" s="51">
        <f t="shared" si="2"/>
        <v>0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</row>
    <row r="43" spans="1:32" ht="26.4" x14ac:dyDescent="0.3">
      <c r="A43" s="17" t="s">
        <v>126</v>
      </c>
      <c r="B43" s="18">
        <v>802187</v>
      </c>
      <c r="C43" s="19" t="s">
        <v>127</v>
      </c>
      <c r="D43" s="20" t="s">
        <v>128</v>
      </c>
      <c r="E43" s="21" t="s">
        <v>129</v>
      </c>
      <c r="F43" s="67" t="s">
        <v>130</v>
      </c>
      <c r="G43" s="23" t="s">
        <v>17</v>
      </c>
      <c r="H43" s="23"/>
      <c r="I43" s="54">
        <v>25000</v>
      </c>
      <c r="J43" s="54">
        <v>65</v>
      </c>
      <c r="K43" s="54">
        <v>18456</v>
      </c>
      <c r="L43" s="51">
        <f t="shared" si="1"/>
        <v>6544</v>
      </c>
      <c r="M43" s="51">
        <f t="shared" si="2"/>
        <v>0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:32" x14ac:dyDescent="0.3">
      <c r="A44" s="17" t="s">
        <v>126</v>
      </c>
      <c r="B44" s="18">
        <v>802186</v>
      </c>
      <c r="C44" s="19" t="s">
        <v>50</v>
      </c>
      <c r="D44" s="20" t="s">
        <v>128</v>
      </c>
      <c r="E44" s="21" t="s">
        <v>129</v>
      </c>
      <c r="F44" s="66" t="s">
        <v>131</v>
      </c>
      <c r="G44" s="23" t="s">
        <v>17</v>
      </c>
      <c r="H44" s="23"/>
      <c r="I44" s="53">
        <v>57600</v>
      </c>
      <c r="J44" s="53">
        <v>113</v>
      </c>
      <c r="K44" s="53">
        <v>36324</v>
      </c>
      <c r="L44" s="51">
        <f t="shared" ref="L44:L70" si="3">I44-K44-M44</f>
        <v>21139</v>
      </c>
      <c r="M44" s="51">
        <f t="shared" si="2"/>
        <v>137</v>
      </c>
      <c r="N44" s="51">
        <v>20</v>
      </c>
      <c r="O44" s="51"/>
      <c r="P44" s="51">
        <v>20</v>
      </c>
      <c r="Q44" s="51">
        <v>20</v>
      </c>
      <c r="R44" s="51">
        <v>20</v>
      </c>
      <c r="S44" s="51">
        <v>20</v>
      </c>
      <c r="T44" s="51">
        <v>20</v>
      </c>
      <c r="U44" s="51">
        <v>17</v>
      </c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</row>
    <row r="45" spans="1:32" x14ac:dyDescent="0.3">
      <c r="A45" s="17" t="s">
        <v>126</v>
      </c>
      <c r="B45" s="18">
        <v>802186</v>
      </c>
      <c r="C45" s="19" t="s">
        <v>50</v>
      </c>
      <c r="D45" s="20" t="s">
        <v>128</v>
      </c>
      <c r="E45" s="21" t="s">
        <v>129</v>
      </c>
      <c r="F45" s="66" t="s">
        <v>132</v>
      </c>
      <c r="G45" s="24"/>
      <c r="H45" s="24"/>
      <c r="I45" s="53">
        <v>57600</v>
      </c>
      <c r="J45" s="53"/>
      <c r="K45" s="53">
        <v>0</v>
      </c>
      <c r="L45" s="51">
        <f t="shared" si="3"/>
        <v>57450</v>
      </c>
      <c r="M45" s="51">
        <f t="shared" si="2"/>
        <v>150</v>
      </c>
      <c r="N45" s="51"/>
      <c r="O45" s="51"/>
      <c r="P45" s="51"/>
      <c r="Q45" s="51"/>
      <c r="R45" s="51"/>
      <c r="S45" s="51"/>
      <c r="T45" s="51"/>
      <c r="U45" s="51">
        <v>3</v>
      </c>
      <c r="V45" s="51">
        <v>20</v>
      </c>
      <c r="W45" s="51">
        <v>20</v>
      </c>
      <c r="X45" s="51">
        <v>20</v>
      </c>
      <c r="Y45" s="51">
        <v>20</v>
      </c>
      <c r="Z45" s="51">
        <v>20</v>
      </c>
      <c r="AA45" s="51">
        <v>20</v>
      </c>
      <c r="AB45" s="51">
        <v>20</v>
      </c>
      <c r="AC45" s="51"/>
      <c r="AD45" s="51">
        <v>7</v>
      </c>
      <c r="AE45" s="51"/>
      <c r="AF45" s="51"/>
    </row>
    <row r="46" spans="1:32" x14ac:dyDescent="0.3">
      <c r="A46" s="17" t="s">
        <v>133</v>
      </c>
      <c r="B46" s="18" t="s">
        <v>134</v>
      </c>
      <c r="C46" s="19" t="s">
        <v>135</v>
      </c>
      <c r="D46" s="20" t="s">
        <v>136</v>
      </c>
      <c r="E46" s="21" t="s">
        <v>137</v>
      </c>
      <c r="F46" s="66" t="s">
        <v>138</v>
      </c>
      <c r="G46" s="23" t="s">
        <v>17</v>
      </c>
      <c r="H46" s="23"/>
      <c r="I46" s="53">
        <v>750000</v>
      </c>
      <c r="J46" s="53">
        <v>21</v>
      </c>
      <c r="K46" s="53">
        <v>155670</v>
      </c>
      <c r="L46" s="51">
        <f t="shared" si="3"/>
        <v>594286</v>
      </c>
      <c r="M46" s="51">
        <f t="shared" si="2"/>
        <v>44</v>
      </c>
      <c r="N46" s="51">
        <v>2</v>
      </c>
      <c r="O46" s="51"/>
      <c r="P46" s="51">
        <v>1</v>
      </c>
      <c r="Q46" s="51">
        <v>4</v>
      </c>
      <c r="R46" s="51">
        <v>4</v>
      </c>
      <c r="S46" s="51">
        <v>4</v>
      </c>
      <c r="T46" s="51">
        <v>4</v>
      </c>
      <c r="U46" s="51">
        <v>4</v>
      </c>
      <c r="V46" s="51">
        <v>4</v>
      </c>
      <c r="W46" s="51">
        <v>4</v>
      </c>
      <c r="X46" s="51">
        <v>4</v>
      </c>
      <c r="Y46" s="51">
        <v>4</v>
      </c>
      <c r="Z46" s="51">
        <v>4</v>
      </c>
      <c r="AA46" s="51">
        <v>1</v>
      </c>
      <c r="AB46" s="51"/>
      <c r="AC46" s="51"/>
      <c r="AD46" s="51"/>
      <c r="AE46" s="51"/>
      <c r="AF46" s="51"/>
    </row>
    <row r="47" spans="1:32" ht="26.4" x14ac:dyDescent="0.3">
      <c r="A47" s="17" t="s">
        <v>133</v>
      </c>
      <c r="B47" s="18" t="s">
        <v>139</v>
      </c>
      <c r="C47" s="19" t="s">
        <v>140</v>
      </c>
      <c r="D47" s="20" t="s">
        <v>136</v>
      </c>
      <c r="E47" s="21" t="s">
        <v>137</v>
      </c>
      <c r="F47" s="66" t="s">
        <v>141</v>
      </c>
      <c r="G47" s="23" t="s">
        <v>42</v>
      </c>
      <c r="H47" s="23"/>
      <c r="I47" s="53">
        <v>125000</v>
      </c>
      <c r="J47" s="53"/>
      <c r="K47" s="53"/>
      <c r="L47" s="51">
        <f t="shared" si="3"/>
        <v>125000</v>
      </c>
      <c r="M47" s="51">
        <f t="shared" si="2"/>
        <v>0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</row>
    <row r="48" spans="1:32" x14ac:dyDescent="0.3">
      <c r="A48" s="17" t="s">
        <v>133</v>
      </c>
      <c r="B48" s="18" t="s">
        <v>142</v>
      </c>
      <c r="C48" s="19" t="s">
        <v>143</v>
      </c>
      <c r="D48" s="20" t="s">
        <v>136</v>
      </c>
      <c r="E48" s="21" t="s">
        <v>137</v>
      </c>
      <c r="F48" s="66" t="s">
        <v>144</v>
      </c>
      <c r="G48" s="23" t="s">
        <v>17</v>
      </c>
      <c r="H48" s="23"/>
      <c r="I48" s="53">
        <v>375000</v>
      </c>
      <c r="J48" s="53"/>
      <c r="K48" s="53">
        <v>85000</v>
      </c>
      <c r="L48" s="51">
        <f t="shared" si="3"/>
        <v>290000</v>
      </c>
      <c r="M48" s="51">
        <f t="shared" si="2"/>
        <v>0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</row>
    <row r="49" spans="1:32" x14ac:dyDescent="0.3">
      <c r="A49" s="17" t="s">
        <v>145</v>
      </c>
      <c r="B49" s="18">
        <v>802682</v>
      </c>
      <c r="C49" s="19" t="s">
        <v>13</v>
      </c>
      <c r="D49" s="20" t="s">
        <v>146</v>
      </c>
      <c r="E49" s="21" t="s">
        <v>15</v>
      </c>
      <c r="F49" s="41" t="s">
        <v>147</v>
      </c>
      <c r="G49" s="23" t="s">
        <v>36</v>
      </c>
      <c r="H49" s="23"/>
      <c r="I49" s="52">
        <v>375000</v>
      </c>
      <c r="J49" s="52">
        <v>60</v>
      </c>
      <c r="K49" s="52">
        <v>371958</v>
      </c>
      <c r="L49" s="51">
        <f t="shared" si="3"/>
        <v>3042</v>
      </c>
      <c r="M49" s="51">
        <f t="shared" si="2"/>
        <v>0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</row>
    <row r="50" spans="1:32" x14ac:dyDescent="0.3">
      <c r="A50" s="17" t="s">
        <v>145</v>
      </c>
      <c r="B50" s="18">
        <v>802682</v>
      </c>
      <c r="C50" s="19" t="s">
        <v>13</v>
      </c>
      <c r="D50" s="20" t="s">
        <v>146</v>
      </c>
      <c r="E50" s="21" t="s">
        <v>15</v>
      </c>
      <c r="F50" s="42" t="s">
        <v>148</v>
      </c>
      <c r="G50" s="23" t="s">
        <v>17</v>
      </c>
      <c r="H50" s="23"/>
      <c r="I50" s="50">
        <v>625000</v>
      </c>
      <c r="J50" s="50">
        <v>76</v>
      </c>
      <c r="K50" s="50">
        <v>449605</v>
      </c>
      <c r="L50" s="51">
        <f t="shared" si="3"/>
        <v>175321</v>
      </c>
      <c r="M50" s="51">
        <f t="shared" si="2"/>
        <v>74</v>
      </c>
      <c r="N50" s="51">
        <v>10</v>
      </c>
      <c r="O50" s="51"/>
      <c r="P50" s="51">
        <v>10</v>
      </c>
      <c r="Q50" s="51">
        <v>10</v>
      </c>
      <c r="R50" s="51">
        <v>10</v>
      </c>
      <c r="S50" s="51">
        <v>10</v>
      </c>
      <c r="T50" s="51">
        <v>10</v>
      </c>
      <c r="U50" s="51">
        <v>10</v>
      </c>
      <c r="V50" s="51">
        <v>4</v>
      </c>
      <c r="W50" s="51"/>
      <c r="X50" s="51"/>
      <c r="Y50" s="51"/>
      <c r="Z50" s="51"/>
      <c r="AA50" s="51"/>
      <c r="AB50" s="51"/>
      <c r="AC50" s="51"/>
      <c r="AD50" s="51"/>
      <c r="AE50" s="51"/>
      <c r="AF50" s="51"/>
    </row>
    <row r="51" spans="1:32" x14ac:dyDescent="0.3">
      <c r="A51" s="17" t="s">
        <v>145</v>
      </c>
      <c r="B51" s="18">
        <v>802682</v>
      </c>
      <c r="C51" s="19" t="s">
        <v>13</v>
      </c>
      <c r="D51" s="20" t="s">
        <v>146</v>
      </c>
      <c r="E51" s="21" t="s">
        <v>15</v>
      </c>
      <c r="F51" s="42" t="s">
        <v>149</v>
      </c>
      <c r="G51" s="24"/>
      <c r="H51" s="24"/>
      <c r="I51" s="50">
        <v>625000</v>
      </c>
      <c r="J51" s="50"/>
      <c r="K51" s="50">
        <v>0</v>
      </c>
      <c r="L51" s="51">
        <f t="shared" si="3"/>
        <v>624924</v>
      </c>
      <c r="M51" s="51">
        <f t="shared" si="2"/>
        <v>76</v>
      </c>
      <c r="N51" s="51"/>
      <c r="O51" s="51"/>
      <c r="P51" s="51"/>
      <c r="Q51" s="51"/>
      <c r="R51" s="51"/>
      <c r="S51" s="51"/>
      <c r="T51" s="51"/>
      <c r="U51" s="51"/>
      <c r="V51" s="51">
        <v>6</v>
      </c>
      <c r="W51" s="51">
        <v>10</v>
      </c>
      <c r="X51" s="51">
        <v>10</v>
      </c>
      <c r="Y51" s="51">
        <v>10</v>
      </c>
      <c r="Z51" s="51">
        <v>10</v>
      </c>
      <c r="AA51" s="51">
        <v>10</v>
      </c>
      <c r="AB51" s="51">
        <v>10</v>
      </c>
      <c r="AC51" s="51"/>
      <c r="AD51" s="51">
        <v>10</v>
      </c>
      <c r="AE51" s="51"/>
      <c r="AF51" s="51"/>
    </row>
    <row r="52" spans="1:32" x14ac:dyDescent="0.3">
      <c r="A52" s="17" t="s">
        <v>150</v>
      </c>
      <c r="B52" s="18" t="s">
        <v>151</v>
      </c>
      <c r="C52" s="19" t="s">
        <v>152</v>
      </c>
      <c r="D52" s="20" t="s">
        <v>153</v>
      </c>
      <c r="E52" s="21" t="s">
        <v>15</v>
      </c>
      <c r="F52" s="42" t="s">
        <v>154</v>
      </c>
      <c r="G52" s="24"/>
      <c r="H52" s="24"/>
      <c r="I52" s="53">
        <v>625000</v>
      </c>
      <c r="J52" s="53">
        <v>32</v>
      </c>
      <c r="K52" s="53">
        <v>211839</v>
      </c>
      <c r="L52" s="51">
        <f t="shared" si="3"/>
        <v>413065</v>
      </c>
      <c r="M52" s="51">
        <f t="shared" si="2"/>
        <v>96</v>
      </c>
      <c r="N52" s="51"/>
      <c r="O52" s="51"/>
      <c r="P52" s="51"/>
      <c r="Q52" s="51"/>
      <c r="R52" s="51">
        <v>14</v>
      </c>
      <c r="S52" s="51">
        <v>14</v>
      </c>
      <c r="T52" s="51">
        <v>14</v>
      </c>
      <c r="U52" s="51">
        <v>14</v>
      </c>
      <c r="V52" s="51">
        <v>14</v>
      </c>
      <c r="W52" s="51">
        <v>14</v>
      </c>
      <c r="X52" s="51">
        <v>12</v>
      </c>
      <c r="Y52" s="51"/>
      <c r="Z52" s="51"/>
      <c r="AA52" s="51"/>
      <c r="AB52" s="51"/>
      <c r="AC52" s="51"/>
      <c r="AD52" s="51"/>
      <c r="AE52" s="51"/>
      <c r="AF52" s="51"/>
    </row>
    <row r="53" spans="1:32" x14ac:dyDescent="0.3">
      <c r="A53" s="17" t="s">
        <v>155</v>
      </c>
      <c r="B53" s="18">
        <v>802189</v>
      </c>
      <c r="C53" s="19" t="s">
        <v>120</v>
      </c>
      <c r="D53" s="20" t="s">
        <v>156</v>
      </c>
      <c r="E53" s="21" t="s">
        <v>129</v>
      </c>
      <c r="F53" s="67" t="s">
        <v>157</v>
      </c>
      <c r="G53" s="23" t="s">
        <v>17</v>
      </c>
      <c r="H53" s="23"/>
      <c r="I53" s="58">
        <v>57600</v>
      </c>
      <c r="J53" s="58">
        <v>150</v>
      </c>
      <c r="K53" s="58">
        <v>40704</v>
      </c>
      <c r="L53" s="51">
        <f t="shared" si="3"/>
        <v>16896</v>
      </c>
      <c r="M53" s="51">
        <f t="shared" si="2"/>
        <v>0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</row>
    <row r="54" spans="1:32" x14ac:dyDescent="0.3">
      <c r="A54" s="17" t="s">
        <v>155</v>
      </c>
      <c r="B54" s="18">
        <v>802189</v>
      </c>
      <c r="C54" s="19" t="s">
        <v>120</v>
      </c>
      <c r="D54" s="20" t="s">
        <v>156</v>
      </c>
      <c r="E54" s="21" t="s">
        <v>129</v>
      </c>
      <c r="F54" s="67" t="s">
        <v>158</v>
      </c>
      <c r="G54" s="23" t="s">
        <v>17</v>
      </c>
      <c r="H54" s="23"/>
      <c r="I54" s="58">
        <v>57600</v>
      </c>
      <c r="J54" s="58">
        <v>150</v>
      </c>
      <c r="K54" s="58">
        <v>56894</v>
      </c>
      <c r="L54" s="51">
        <f t="shared" si="3"/>
        <v>620</v>
      </c>
      <c r="M54" s="51">
        <f t="shared" si="2"/>
        <v>86</v>
      </c>
      <c r="N54" s="51">
        <v>22</v>
      </c>
      <c r="O54" s="51"/>
      <c r="P54" s="51">
        <v>20</v>
      </c>
      <c r="Q54" s="51">
        <v>20</v>
      </c>
      <c r="R54" s="51">
        <v>20</v>
      </c>
      <c r="S54" s="51">
        <v>4</v>
      </c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</row>
    <row r="55" spans="1:32" x14ac:dyDescent="0.3">
      <c r="A55" s="17" t="s">
        <v>155</v>
      </c>
      <c r="B55" s="18">
        <v>802189</v>
      </c>
      <c r="C55" s="19" t="s">
        <v>120</v>
      </c>
      <c r="D55" s="20" t="s">
        <v>156</v>
      </c>
      <c r="E55" s="21" t="s">
        <v>129</v>
      </c>
      <c r="F55" s="66" t="s">
        <v>159</v>
      </c>
      <c r="G55" s="23" t="s">
        <v>17</v>
      </c>
      <c r="H55" s="23"/>
      <c r="I55" s="59">
        <v>57600</v>
      </c>
      <c r="J55" s="59">
        <v>16</v>
      </c>
      <c r="K55" s="59">
        <v>2496</v>
      </c>
      <c r="L55" s="51">
        <f t="shared" si="3"/>
        <v>54954</v>
      </c>
      <c r="M55" s="51">
        <f t="shared" si="2"/>
        <v>150</v>
      </c>
      <c r="N55" s="51"/>
      <c r="O55" s="51"/>
      <c r="P55" s="51"/>
      <c r="Q55" s="51"/>
      <c r="R55" s="51"/>
      <c r="S55" s="51">
        <v>16</v>
      </c>
      <c r="T55" s="51">
        <v>20</v>
      </c>
      <c r="U55" s="51">
        <v>20</v>
      </c>
      <c r="V55" s="51">
        <v>20</v>
      </c>
      <c r="W55" s="51">
        <v>20</v>
      </c>
      <c r="X55" s="51">
        <v>20</v>
      </c>
      <c r="Y55" s="51">
        <v>20</v>
      </c>
      <c r="Z55" s="51">
        <v>14</v>
      </c>
      <c r="AA55" s="51"/>
      <c r="AB55" s="51"/>
      <c r="AC55" s="51"/>
      <c r="AD55" s="51"/>
      <c r="AE55" s="51"/>
      <c r="AF55" s="51"/>
    </row>
    <row r="56" spans="1:32" s="5" customFormat="1" ht="26.4" x14ac:dyDescent="0.3">
      <c r="A56" s="36" t="s">
        <v>160</v>
      </c>
      <c r="B56" s="43">
        <v>802684</v>
      </c>
      <c r="C56" s="44" t="s">
        <v>161</v>
      </c>
      <c r="D56" s="45" t="s">
        <v>162</v>
      </c>
      <c r="E56" s="21" t="s">
        <v>24</v>
      </c>
      <c r="F56" s="46" t="s">
        <v>163</v>
      </c>
      <c r="G56" s="23" t="s">
        <v>17</v>
      </c>
      <c r="H56" s="23"/>
      <c r="I56" s="59">
        <v>625000</v>
      </c>
      <c r="J56" s="59">
        <v>36</v>
      </c>
      <c r="K56" s="59">
        <v>420160</v>
      </c>
      <c r="L56" s="51">
        <f t="shared" si="3"/>
        <v>204786</v>
      </c>
      <c r="M56" s="51">
        <f t="shared" si="2"/>
        <v>54</v>
      </c>
      <c r="N56" s="60">
        <v>4</v>
      </c>
      <c r="O56" s="60"/>
      <c r="P56" s="60">
        <v>9</v>
      </c>
      <c r="Q56" s="60">
        <v>9</v>
      </c>
      <c r="R56" s="60">
        <v>9</v>
      </c>
      <c r="S56" s="60">
        <v>9</v>
      </c>
      <c r="T56" s="60">
        <v>9</v>
      </c>
      <c r="U56" s="60">
        <v>5</v>
      </c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</row>
    <row r="57" spans="1:32" s="5" customFormat="1" ht="26.4" x14ac:dyDescent="0.3">
      <c r="A57" s="36" t="s">
        <v>160</v>
      </c>
      <c r="B57" s="43" t="s">
        <v>67</v>
      </c>
      <c r="C57" s="44" t="s">
        <v>164</v>
      </c>
      <c r="D57" s="45" t="s">
        <v>162</v>
      </c>
      <c r="E57" s="21" t="s">
        <v>24</v>
      </c>
      <c r="F57" s="46" t="s">
        <v>165</v>
      </c>
      <c r="G57" s="24"/>
      <c r="H57" s="24"/>
      <c r="I57" s="59">
        <v>625000</v>
      </c>
      <c r="J57" s="59"/>
      <c r="K57" s="59">
        <v>0</v>
      </c>
      <c r="L57" s="51">
        <f t="shared" si="3"/>
        <v>624950</v>
      </c>
      <c r="M57" s="51">
        <f t="shared" si="2"/>
        <v>50</v>
      </c>
      <c r="N57" s="60"/>
      <c r="O57" s="60"/>
      <c r="P57" s="60"/>
      <c r="Q57" s="60"/>
      <c r="R57" s="60"/>
      <c r="S57" s="60"/>
      <c r="T57" s="60"/>
      <c r="U57" s="60">
        <v>4</v>
      </c>
      <c r="V57" s="60">
        <v>9</v>
      </c>
      <c r="W57" s="60">
        <v>9</v>
      </c>
      <c r="X57" s="60">
        <v>9</v>
      </c>
      <c r="Y57" s="60">
        <v>9</v>
      </c>
      <c r="Z57" s="60">
        <v>9</v>
      </c>
      <c r="AA57" s="60">
        <v>1</v>
      </c>
      <c r="AB57" s="60"/>
      <c r="AC57" s="60"/>
      <c r="AD57" s="60"/>
      <c r="AE57" s="60"/>
      <c r="AF57" s="60"/>
    </row>
    <row r="58" spans="1:32" x14ac:dyDescent="0.3">
      <c r="A58" s="17" t="s">
        <v>166</v>
      </c>
      <c r="B58" s="18">
        <v>802189</v>
      </c>
      <c r="C58" s="19" t="s">
        <v>120</v>
      </c>
      <c r="D58" s="20" t="s">
        <v>167</v>
      </c>
      <c r="E58" s="21" t="s">
        <v>129</v>
      </c>
      <c r="F58" s="67" t="s">
        <v>168</v>
      </c>
      <c r="G58" s="23" t="s">
        <v>17</v>
      </c>
      <c r="H58" s="23"/>
      <c r="I58" s="54">
        <v>57600</v>
      </c>
      <c r="J58" s="54">
        <v>150</v>
      </c>
      <c r="K58" s="54">
        <v>35328</v>
      </c>
      <c r="L58" s="51">
        <f t="shared" si="3"/>
        <v>22272</v>
      </c>
      <c r="M58" s="51">
        <f t="shared" si="2"/>
        <v>0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</row>
    <row r="59" spans="1:32" x14ac:dyDescent="0.3">
      <c r="A59" s="17" t="s">
        <v>166</v>
      </c>
      <c r="B59" s="18">
        <v>802189</v>
      </c>
      <c r="C59" s="19" t="s">
        <v>120</v>
      </c>
      <c r="D59" s="20" t="s">
        <v>167</v>
      </c>
      <c r="E59" s="21" t="s">
        <v>129</v>
      </c>
      <c r="F59" s="66" t="s">
        <v>169</v>
      </c>
      <c r="G59" s="23" t="s">
        <v>17</v>
      </c>
      <c r="H59" s="23"/>
      <c r="I59" s="53">
        <v>57600</v>
      </c>
      <c r="J59" s="53">
        <v>129</v>
      </c>
      <c r="K59" s="53">
        <v>38400</v>
      </c>
      <c r="L59" s="51">
        <f t="shared" si="3"/>
        <v>19079</v>
      </c>
      <c r="M59" s="51">
        <f t="shared" si="2"/>
        <v>121</v>
      </c>
      <c r="N59" s="51">
        <v>20</v>
      </c>
      <c r="O59" s="51"/>
      <c r="P59" s="51">
        <v>20</v>
      </c>
      <c r="Q59" s="51">
        <v>20</v>
      </c>
      <c r="R59" s="51">
        <v>20</v>
      </c>
      <c r="S59" s="51">
        <v>20</v>
      </c>
      <c r="T59" s="51">
        <v>20</v>
      </c>
      <c r="U59" s="51">
        <v>1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</row>
    <row r="60" spans="1:32" x14ac:dyDescent="0.3">
      <c r="A60" s="17" t="s">
        <v>166</v>
      </c>
      <c r="B60" s="18">
        <v>802189</v>
      </c>
      <c r="C60" s="19" t="s">
        <v>120</v>
      </c>
      <c r="D60" s="20" t="s">
        <v>167</v>
      </c>
      <c r="E60" s="21" t="s">
        <v>129</v>
      </c>
      <c r="F60" s="66" t="s">
        <v>170</v>
      </c>
      <c r="G60" s="24"/>
      <c r="H60" s="24"/>
      <c r="I60" s="53">
        <v>57600</v>
      </c>
      <c r="J60" s="53"/>
      <c r="K60" s="53">
        <v>0</v>
      </c>
      <c r="L60" s="51">
        <f t="shared" si="3"/>
        <v>57450</v>
      </c>
      <c r="M60" s="51">
        <f t="shared" si="2"/>
        <v>150</v>
      </c>
      <c r="N60" s="51"/>
      <c r="O60" s="51"/>
      <c r="P60" s="51"/>
      <c r="Q60" s="51"/>
      <c r="R60" s="51"/>
      <c r="S60" s="51"/>
      <c r="T60" s="51"/>
      <c r="U60" s="51">
        <v>19</v>
      </c>
      <c r="V60" s="51">
        <v>20</v>
      </c>
      <c r="W60" s="51">
        <v>20</v>
      </c>
      <c r="X60" s="51">
        <v>20</v>
      </c>
      <c r="Y60" s="51">
        <v>20</v>
      </c>
      <c r="Z60" s="51">
        <v>20</v>
      </c>
      <c r="AA60" s="51">
        <v>20</v>
      </c>
      <c r="AB60" s="51">
        <v>11</v>
      </c>
      <c r="AC60" s="51"/>
      <c r="AD60" s="51"/>
      <c r="AE60" s="51"/>
      <c r="AF60" s="51"/>
    </row>
    <row r="61" spans="1:32" x14ac:dyDescent="0.3">
      <c r="A61" s="17" t="s">
        <v>171</v>
      </c>
      <c r="B61" s="47">
        <v>802190</v>
      </c>
      <c r="C61" s="19" t="s">
        <v>172</v>
      </c>
      <c r="D61" s="20" t="s">
        <v>173</v>
      </c>
      <c r="E61" s="21" t="s">
        <v>174</v>
      </c>
      <c r="F61" s="67" t="s">
        <v>175</v>
      </c>
      <c r="G61" s="23" t="s">
        <v>17</v>
      </c>
      <c r="H61" s="23"/>
      <c r="I61" s="54">
        <v>95000</v>
      </c>
      <c r="J61" s="54">
        <v>100</v>
      </c>
      <c r="K61" s="54">
        <v>71100</v>
      </c>
      <c r="L61" s="51">
        <f t="shared" si="3"/>
        <v>23900</v>
      </c>
      <c r="M61" s="51">
        <f t="shared" si="2"/>
        <v>0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</row>
    <row r="62" spans="1:32" x14ac:dyDescent="0.3">
      <c r="A62" s="17" t="s">
        <v>171</v>
      </c>
      <c r="B62" s="47">
        <v>802190</v>
      </c>
      <c r="C62" s="19" t="s">
        <v>172</v>
      </c>
      <c r="D62" s="20" t="s">
        <v>173</v>
      </c>
      <c r="E62" s="21" t="s">
        <v>174</v>
      </c>
      <c r="F62" s="67" t="s">
        <v>176</v>
      </c>
      <c r="G62" s="23" t="s">
        <v>17</v>
      </c>
      <c r="H62" s="23"/>
      <c r="I62" s="54">
        <v>95000</v>
      </c>
      <c r="J62" s="54">
        <v>100</v>
      </c>
      <c r="K62" s="54">
        <v>77900</v>
      </c>
      <c r="L62" s="51">
        <f t="shared" si="3"/>
        <v>17080</v>
      </c>
      <c r="M62" s="51">
        <f t="shared" si="2"/>
        <v>20</v>
      </c>
      <c r="N62" s="51">
        <v>9</v>
      </c>
      <c r="O62" s="51"/>
      <c r="P62" s="51">
        <v>9</v>
      </c>
      <c r="Q62" s="51">
        <v>2</v>
      </c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x14ac:dyDescent="0.3">
      <c r="A63" s="17" t="s">
        <v>171</v>
      </c>
      <c r="B63" s="47">
        <v>802190</v>
      </c>
      <c r="C63" s="19" t="s">
        <v>172</v>
      </c>
      <c r="D63" s="20" t="s">
        <v>173</v>
      </c>
      <c r="E63" s="21" t="s">
        <v>174</v>
      </c>
      <c r="F63" s="66" t="s">
        <v>177</v>
      </c>
      <c r="G63" s="23" t="s">
        <v>17</v>
      </c>
      <c r="H63" s="23"/>
      <c r="I63" s="53">
        <v>95000</v>
      </c>
      <c r="J63" s="53">
        <v>27</v>
      </c>
      <c r="K63" s="53">
        <v>21250</v>
      </c>
      <c r="L63" s="51">
        <f t="shared" si="3"/>
        <v>73652</v>
      </c>
      <c r="M63" s="51">
        <f t="shared" si="2"/>
        <v>98</v>
      </c>
      <c r="N63" s="51"/>
      <c r="O63" s="51"/>
      <c r="P63" s="51"/>
      <c r="Q63" s="51">
        <v>7</v>
      </c>
      <c r="R63" s="51">
        <v>9</v>
      </c>
      <c r="S63" s="51">
        <v>9</v>
      </c>
      <c r="T63" s="51">
        <v>9</v>
      </c>
      <c r="U63" s="51">
        <v>9</v>
      </c>
      <c r="V63" s="51">
        <v>9</v>
      </c>
      <c r="W63" s="51">
        <v>9</v>
      </c>
      <c r="X63" s="51">
        <v>9</v>
      </c>
      <c r="Y63" s="51">
        <v>9</v>
      </c>
      <c r="Z63" s="51">
        <v>9</v>
      </c>
      <c r="AA63" s="51">
        <v>9</v>
      </c>
      <c r="AB63" s="51">
        <v>1</v>
      </c>
      <c r="AC63" s="51"/>
      <c r="AD63" s="51"/>
      <c r="AE63" s="51"/>
      <c r="AF63" s="51"/>
    </row>
    <row r="64" spans="1:32" x14ac:dyDescent="0.3">
      <c r="A64" s="17" t="s">
        <v>178</v>
      </c>
      <c r="B64" s="26" t="s">
        <v>60</v>
      </c>
      <c r="C64" s="27" t="s">
        <v>61</v>
      </c>
      <c r="D64" s="20" t="s">
        <v>179</v>
      </c>
      <c r="E64" s="21" t="s">
        <v>46</v>
      </c>
      <c r="F64" s="25" t="s">
        <v>180</v>
      </c>
      <c r="G64" s="23" t="s">
        <v>17</v>
      </c>
      <c r="H64" s="23"/>
      <c r="I64" s="54">
        <v>1500000</v>
      </c>
      <c r="J64" s="54">
        <v>300</v>
      </c>
      <c r="K64" s="54">
        <v>1486461</v>
      </c>
      <c r="L64" s="51">
        <f t="shared" si="3"/>
        <v>13539</v>
      </c>
      <c r="M64" s="51">
        <f t="shared" si="2"/>
        <v>0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</row>
    <row r="65" spans="1:32" x14ac:dyDescent="0.3">
      <c r="A65" s="17" t="s">
        <v>178</v>
      </c>
      <c r="B65" s="26" t="s">
        <v>60</v>
      </c>
      <c r="C65" s="27" t="s">
        <v>61</v>
      </c>
      <c r="D65" s="20" t="s">
        <v>179</v>
      </c>
      <c r="E65" s="21" t="s">
        <v>46</v>
      </c>
      <c r="F65" s="22" t="s">
        <v>181</v>
      </c>
      <c r="G65" s="23" t="s">
        <v>17</v>
      </c>
      <c r="H65" s="23"/>
      <c r="I65" s="53">
        <v>1500000</v>
      </c>
      <c r="J65" s="53">
        <v>140</v>
      </c>
      <c r="K65" s="53">
        <v>642160</v>
      </c>
      <c r="L65" s="51">
        <f t="shared" si="3"/>
        <v>857536</v>
      </c>
      <c r="M65" s="51">
        <f t="shared" si="2"/>
        <v>304</v>
      </c>
      <c r="N65" s="51">
        <v>4</v>
      </c>
      <c r="O65" s="51"/>
      <c r="P65" s="51">
        <v>35</v>
      </c>
      <c r="Q65" s="51">
        <v>35</v>
      </c>
      <c r="R65" s="51">
        <v>35</v>
      </c>
      <c r="S65" s="51">
        <v>35</v>
      </c>
      <c r="T65" s="51">
        <v>35</v>
      </c>
      <c r="U65" s="51">
        <v>35</v>
      </c>
      <c r="V65" s="51">
        <v>35</v>
      </c>
      <c r="W65" s="51">
        <v>35</v>
      </c>
      <c r="X65" s="51">
        <v>20</v>
      </c>
      <c r="Y65" s="51"/>
      <c r="Z65" s="51"/>
      <c r="AA65" s="51"/>
      <c r="AB65" s="51"/>
      <c r="AC65" s="51"/>
      <c r="AD65" s="51"/>
      <c r="AE65" s="51"/>
      <c r="AF65" s="51"/>
    </row>
    <row r="66" spans="1:32" ht="26.4" x14ac:dyDescent="0.3">
      <c r="A66" s="17" t="s">
        <v>182</v>
      </c>
      <c r="B66" s="63" t="s">
        <v>183</v>
      </c>
      <c r="C66" s="64" t="s">
        <v>184</v>
      </c>
      <c r="D66" s="20" t="s">
        <v>185</v>
      </c>
      <c r="E66" s="21" t="s">
        <v>186</v>
      </c>
      <c r="F66" s="22" t="s">
        <v>187</v>
      </c>
      <c r="G66" s="24"/>
      <c r="H66" s="24"/>
      <c r="I66" s="53">
        <v>625000</v>
      </c>
      <c r="J66" s="53">
        <v>46</v>
      </c>
      <c r="K66" s="53">
        <v>297318</v>
      </c>
      <c r="L66" s="51">
        <f t="shared" si="3"/>
        <v>327613</v>
      </c>
      <c r="M66" s="51">
        <f t="shared" si="2"/>
        <v>69</v>
      </c>
      <c r="N66" s="51"/>
      <c r="O66" s="51"/>
      <c r="P66" s="51"/>
      <c r="Q66" s="51">
        <v>16</v>
      </c>
      <c r="R66" s="51">
        <v>18</v>
      </c>
      <c r="S66" s="51">
        <v>18</v>
      </c>
      <c r="T66" s="51">
        <v>17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</row>
    <row r="67" spans="1:32" ht="26.4" x14ac:dyDescent="0.3">
      <c r="A67" s="17" t="s">
        <v>182</v>
      </c>
      <c r="B67" s="26">
        <v>802687</v>
      </c>
      <c r="C67" s="64" t="s">
        <v>188</v>
      </c>
      <c r="D67" s="20" t="s">
        <v>185</v>
      </c>
      <c r="E67" s="21" t="s">
        <v>186</v>
      </c>
      <c r="F67" s="22" t="s">
        <v>189</v>
      </c>
      <c r="G67" s="24"/>
      <c r="H67" s="24"/>
      <c r="I67" s="53">
        <v>1000000</v>
      </c>
      <c r="J67" s="53"/>
      <c r="K67" s="53">
        <v>0</v>
      </c>
      <c r="L67" s="51">
        <f t="shared" si="3"/>
        <v>999900</v>
      </c>
      <c r="M67" s="51">
        <f>SUM(N67:AF67)</f>
        <v>100</v>
      </c>
      <c r="N67" s="51"/>
      <c r="O67" s="51"/>
      <c r="P67" s="51"/>
      <c r="Q67" s="51"/>
      <c r="R67" s="51"/>
      <c r="S67" s="51"/>
      <c r="T67" s="51">
        <v>1</v>
      </c>
      <c r="U67" s="51">
        <v>18</v>
      </c>
      <c r="V67" s="51">
        <v>18</v>
      </c>
      <c r="W67" s="51">
        <v>18</v>
      </c>
      <c r="X67" s="51">
        <v>18</v>
      </c>
      <c r="Y67" s="51">
        <v>18</v>
      </c>
      <c r="Z67" s="51">
        <v>9</v>
      </c>
      <c r="AA67" s="51"/>
      <c r="AB67" s="51"/>
      <c r="AC67" s="51"/>
      <c r="AD67" s="51"/>
      <c r="AE67" s="51"/>
      <c r="AF67" s="51"/>
    </row>
    <row r="68" spans="1:32" ht="26.4" x14ac:dyDescent="0.3">
      <c r="A68" s="17" t="s">
        <v>182</v>
      </c>
      <c r="B68" s="26" t="s">
        <v>190</v>
      </c>
      <c r="C68" s="27" t="s">
        <v>191</v>
      </c>
      <c r="D68" s="20"/>
      <c r="E68" s="21" t="s">
        <v>192</v>
      </c>
      <c r="F68" s="22" t="s">
        <v>193</v>
      </c>
      <c r="G68" s="23" t="s">
        <v>42</v>
      </c>
      <c r="H68" s="23"/>
      <c r="I68" s="53">
        <v>2</v>
      </c>
      <c r="J68" s="53"/>
      <c r="K68" s="53">
        <v>0</v>
      </c>
      <c r="L68" s="51">
        <f t="shared" si="3"/>
        <v>2</v>
      </c>
      <c r="M68" s="51">
        <f>SUM(N68:AF68)</f>
        <v>0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</row>
    <row r="69" spans="1:32" ht="26.4" x14ac:dyDescent="0.3">
      <c r="A69" s="17" t="s">
        <v>182</v>
      </c>
      <c r="B69" s="26" t="s">
        <v>190</v>
      </c>
      <c r="C69" s="27" t="s">
        <v>191</v>
      </c>
      <c r="D69" s="20"/>
      <c r="E69" s="21" t="s">
        <v>192</v>
      </c>
      <c r="F69" s="22" t="s">
        <v>194</v>
      </c>
      <c r="G69" s="23" t="s">
        <v>42</v>
      </c>
      <c r="H69" s="23"/>
      <c r="I69" s="53">
        <v>10</v>
      </c>
      <c r="J69" s="53"/>
      <c r="K69" s="53">
        <v>0</v>
      </c>
      <c r="L69" s="51">
        <f t="shared" si="3"/>
        <v>10</v>
      </c>
      <c r="M69" s="51">
        <f>SUM(N69:AF69)</f>
        <v>0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</row>
    <row r="70" spans="1:32" s="3" customFormat="1" x14ac:dyDescent="0.3">
      <c r="A70" s="30" t="s">
        <v>195</v>
      </c>
      <c r="B70" s="31" t="s">
        <v>196</v>
      </c>
      <c r="C70" s="32" t="s">
        <v>197</v>
      </c>
      <c r="D70" s="33"/>
      <c r="E70" s="34"/>
      <c r="F70" s="25" t="s">
        <v>198</v>
      </c>
      <c r="G70" s="35"/>
      <c r="H70" s="35"/>
      <c r="I70" s="53">
        <v>0</v>
      </c>
      <c r="J70" s="53"/>
      <c r="K70" s="53">
        <v>0</v>
      </c>
      <c r="L70" s="51">
        <f t="shared" si="3"/>
        <v>-91</v>
      </c>
      <c r="M70" s="51">
        <f>SUM(N70:AF70)</f>
        <v>91</v>
      </c>
      <c r="N70" s="55"/>
      <c r="O70" s="55"/>
      <c r="P70" s="55"/>
      <c r="Q70" s="55"/>
      <c r="R70" s="55"/>
      <c r="S70" s="55"/>
      <c r="T70" s="55">
        <v>13</v>
      </c>
      <c r="U70" s="55">
        <v>13</v>
      </c>
      <c r="V70" s="55">
        <v>13</v>
      </c>
      <c r="W70" s="55">
        <v>13</v>
      </c>
      <c r="X70" s="55">
        <v>13</v>
      </c>
      <c r="Y70" s="55">
        <v>13</v>
      </c>
      <c r="Z70" s="55">
        <v>13</v>
      </c>
      <c r="AA70" s="55"/>
      <c r="AB70" s="55"/>
      <c r="AC70" s="55"/>
      <c r="AD70" s="55"/>
      <c r="AE70" s="55"/>
      <c r="AF70" s="55"/>
    </row>
  </sheetData>
  <autoFilter ref="A1:AG70" xr:uid="{00000000-0009-0000-0000-000000000000}"/>
  <phoneticPr fontId="5" type="noConversion"/>
  <pageMargins left="0.25" right="0.25" top="0.75" bottom="0.75" header="0.3" footer="0.3"/>
  <pageSetup paperSize="9" scale="50" orientation="landscape"/>
  <colBreaks count="1" manualBreakCount="1">
    <brk id="7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5889-D4A7-4D3D-87ED-6D730E9079B1}">
  <dimension ref="D19:E19"/>
  <sheetViews>
    <sheetView workbookViewId="0">
      <selection activeCell="N23" sqref="N22:N23"/>
    </sheetView>
  </sheetViews>
  <sheetFormatPr defaultRowHeight="14.4" x14ac:dyDescent="0.25"/>
  <cols>
    <col min="5" max="5" width="14.109375" customWidth="1"/>
  </cols>
  <sheetData>
    <row r="19" spans="4:5" x14ac:dyDescent="0.25">
      <c r="D19" s="70">
        <v>44681</v>
      </c>
      <c r="E19" s="71">
        <f>D19-44681</f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机台</vt:lpstr>
      <vt:lpstr>Sheet1</vt:lpstr>
      <vt:lpstr>机台!Print_Area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ReshapeData</cp:lastModifiedBy>
  <dcterms:created xsi:type="dcterms:W3CDTF">2022-05-06T03:19:00Z</dcterms:created>
  <dcterms:modified xsi:type="dcterms:W3CDTF">2022-05-28T11:07:16Z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39713CEF9DF04153B77E222F5CCB1914</vt:lpwstr>
  </property>
  <property fmtid="{D5CDD505-2E9C-101B-9397-08002B2CF9AE}" pid="3" name="KSOProductBuildVer">
    <vt:lpwstr>2052-11.1.0.11636</vt:lpwstr>
  </property>
</Properties>
</file>