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ocuments\"/>
    </mc:Choice>
  </mc:AlternateContent>
  <xr:revisionPtr revIDLastSave="0" documentId="13_ncr:1_{07037A10-269A-438C-9F2B-448CADBBAB58}" xr6:coauthVersionLast="47" xr6:coauthVersionMax="47" xr10:uidLastSave="{00000000-0000-0000-0000-000000000000}"/>
  <bookViews>
    <workbookView xWindow="-108" yWindow="-108" windowWidth="23256" windowHeight="12456" activeTab="4" xr2:uid="{586E4D74-6C48-49FE-B4CC-B660469B98F5}"/>
  </bookViews>
  <sheets>
    <sheet name="Sheet1" sheetId="1" r:id="rId1"/>
    <sheet name="Sheet2" sheetId="2" r:id="rId2"/>
    <sheet name="Sheet7" sheetId="7" r:id="rId3"/>
    <sheet name="Sheet5" sheetId="8" r:id="rId4"/>
    <sheet name="Sheet6" sheetId="9" r:id="rId5"/>
    <sheet name="Sheet3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7" l="1"/>
  <c r="L31" i="7"/>
  <c r="K6" i="7"/>
  <c r="L6" i="7" s="1"/>
  <c r="K7" i="7"/>
  <c r="K8" i="7"/>
  <c r="L8" i="7" s="1"/>
  <c r="K15" i="7"/>
  <c r="K16" i="7"/>
  <c r="L16" i="7" s="1"/>
  <c r="K23" i="7"/>
  <c r="L23" i="7" s="1"/>
  <c r="K24" i="7"/>
  <c r="K31" i="7"/>
  <c r="K32" i="7"/>
  <c r="K39" i="7"/>
  <c r="L39" i="7" s="1"/>
  <c r="K40" i="7"/>
  <c r="K47" i="7"/>
  <c r="L47" i="7" s="1"/>
  <c r="K48" i="7"/>
  <c r="L48" i="7" s="1"/>
  <c r="K55" i="7"/>
  <c r="L55" i="7" s="1"/>
  <c r="K56" i="7"/>
  <c r="L56" i="7" s="1"/>
  <c r="K63" i="7"/>
  <c r="L63" i="7" s="1"/>
  <c r="K64" i="7"/>
  <c r="J10" i="7"/>
  <c r="J3" i="7"/>
  <c r="J4" i="7"/>
  <c r="J5" i="7"/>
  <c r="K5" i="7" s="1"/>
  <c r="J6" i="7"/>
  <c r="J7" i="7"/>
  <c r="L7" i="7" s="1"/>
  <c r="J8" i="7"/>
  <c r="J9" i="7"/>
  <c r="K9" i="7" s="1"/>
  <c r="L9" i="7" s="1"/>
  <c r="J11" i="7"/>
  <c r="J12" i="7"/>
  <c r="J13" i="7"/>
  <c r="J14" i="7"/>
  <c r="J15" i="7"/>
  <c r="L15" i="7" s="1"/>
  <c r="J16" i="7"/>
  <c r="J17" i="7"/>
  <c r="J18" i="7"/>
  <c r="K18" i="7" s="1"/>
  <c r="L18" i="7" s="1"/>
  <c r="J19" i="7"/>
  <c r="J20" i="7"/>
  <c r="J21" i="7"/>
  <c r="J22" i="7"/>
  <c r="K22" i="7" s="1"/>
  <c r="J23" i="7"/>
  <c r="J24" i="7"/>
  <c r="L24" i="7" s="1"/>
  <c r="J25" i="7"/>
  <c r="K25" i="7" s="1"/>
  <c r="L25" i="7" s="1"/>
  <c r="J26" i="7"/>
  <c r="K26" i="7" s="1"/>
  <c r="L26" i="7" s="1"/>
  <c r="J27" i="7"/>
  <c r="J28" i="7"/>
  <c r="J29" i="7"/>
  <c r="K29" i="7" s="1"/>
  <c r="J30" i="7"/>
  <c r="K30" i="7" s="1"/>
  <c r="J31" i="7"/>
  <c r="J32" i="7"/>
  <c r="L32" i="7" s="1"/>
  <c r="J33" i="7"/>
  <c r="K33" i="7" s="1"/>
  <c r="L33" i="7" s="1"/>
  <c r="J34" i="7"/>
  <c r="K34" i="7" s="1"/>
  <c r="L34" i="7" s="1"/>
  <c r="J35" i="7"/>
  <c r="J36" i="7"/>
  <c r="J37" i="7"/>
  <c r="K37" i="7" s="1"/>
  <c r="J38" i="7"/>
  <c r="K38" i="7" s="1"/>
  <c r="J39" i="7"/>
  <c r="J40" i="7"/>
  <c r="L40" i="7" s="1"/>
  <c r="J41" i="7"/>
  <c r="K41" i="7" s="1"/>
  <c r="L41" i="7" s="1"/>
  <c r="J42" i="7"/>
  <c r="K42" i="7" s="1"/>
  <c r="L42" i="7" s="1"/>
  <c r="J43" i="7"/>
  <c r="J44" i="7"/>
  <c r="J45" i="7"/>
  <c r="J46" i="7"/>
  <c r="J47" i="7"/>
  <c r="J48" i="7"/>
  <c r="J49" i="7"/>
  <c r="K49" i="7" s="1"/>
  <c r="L49" i="7" s="1"/>
  <c r="J50" i="7"/>
  <c r="K50" i="7" s="1"/>
  <c r="L50" i="7" s="1"/>
  <c r="J51" i="7"/>
  <c r="J52" i="7"/>
  <c r="J53" i="7"/>
  <c r="K53" i="7" s="1"/>
  <c r="J54" i="7"/>
  <c r="J55" i="7"/>
  <c r="J56" i="7"/>
  <c r="J57" i="7"/>
  <c r="K57" i="7" s="1"/>
  <c r="L57" i="7" s="1"/>
  <c r="J58" i="7"/>
  <c r="K58" i="7" s="1"/>
  <c r="L58" i="7" s="1"/>
  <c r="J59" i="7"/>
  <c r="J60" i="7"/>
  <c r="J61" i="7"/>
  <c r="J62" i="7"/>
  <c r="K62" i="7" s="1"/>
  <c r="J63" i="7"/>
  <c r="J64" i="7"/>
  <c r="J65" i="7"/>
  <c r="K65" i="7" s="1"/>
  <c r="L65" i="7" s="1"/>
  <c r="J66" i="7"/>
  <c r="K66" i="7" s="1"/>
  <c r="L66" i="7" s="1"/>
  <c r="J67" i="7"/>
  <c r="J2" i="7"/>
  <c r="H40" i="2"/>
  <c r="H25" i="2"/>
  <c r="I25" i="2" s="1"/>
  <c r="H3" i="2"/>
  <c r="H4" i="2"/>
  <c r="H11" i="2"/>
  <c r="H65" i="2"/>
  <c r="H48" i="2"/>
  <c r="H18" i="2"/>
  <c r="H5" i="2"/>
  <c r="H6" i="2"/>
  <c r="H7" i="2"/>
  <c r="I7" i="2" s="1"/>
  <c r="J7" i="2" s="1"/>
  <c r="H8" i="2"/>
  <c r="I8" i="2" s="1"/>
  <c r="J8" i="2" s="1"/>
  <c r="H9" i="2"/>
  <c r="I9" i="2" s="1"/>
  <c r="J9" i="2" s="1"/>
  <c r="H10" i="2"/>
  <c r="H12" i="2"/>
  <c r="I12" i="2" s="1"/>
  <c r="J12" i="2" s="1"/>
  <c r="H13" i="2"/>
  <c r="H14" i="2"/>
  <c r="I14" i="2" s="1"/>
  <c r="H15" i="2"/>
  <c r="H16" i="2"/>
  <c r="I16" i="2" s="1"/>
  <c r="J16" i="2" s="1"/>
  <c r="H17" i="2"/>
  <c r="H19" i="2"/>
  <c r="H20" i="2"/>
  <c r="I20" i="2" s="1"/>
  <c r="H21" i="2"/>
  <c r="I21" i="2" s="1"/>
  <c r="H22" i="2"/>
  <c r="I22" i="2" s="1"/>
  <c r="H23" i="2"/>
  <c r="H24" i="2"/>
  <c r="I24" i="2" s="1"/>
  <c r="H26" i="2"/>
  <c r="H27" i="2"/>
  <c r="H28" i="2"/>
  <c r="I28" i="2" s="1"/>
  <c r="H29" i="2"/>
  <c r="I29" i="2" s="1"/>
  <c r="H30" i="2"/>
  <c r="H31" i="2"/>
  <c r="H32" i="2"/>
  <c r="I32" i="2" s="1"/>
  <c r="J32" i="2" s="1"/>
  <c r="H33" i="2"/>
  <c r="I33" i="2" s="1"/>
  <c r="H34" i="2"/>
  <c r="I34" i="2" s="1"/>
  <c r="H35" i="2"/>
  <c r="I35" i="2" s="1"/>
  <c r="J35" i="2" s="1"/>
  <c r="H36" i="2"/>
  <c r="H37" i="2"/>
  <c r="H38" i="2"/>
  <c r="H39" i="2"/>
  <c r="H41" i="2"/>
  <c r="H42" i="2"/>
  <c r="I42" i="2" s="1"/>
  <c r="J42" i="2" s="1"/>
  <c r="H43" i="2"/>
  <c r="I43" i="2" s="1"/>
  <c r="H44" i="2"/>
  <c r="I44" i="2" s="1"/>
  <c r="H45" i="2"/>
  <c r="H46" i="2"/>
  <c r="I46" i="2" s="1"/>
  <c r="H47" i="2"/>
  <c r="I47" i="2" s="1"/>
  <c r="J47" i="2" s="1"/>
  <c r="H49" i="2"/>
  <c r="I49" i="2" s="1"/>
  <c r="H50" i="2"/>
  <c r="H51" i="2"/>
  <c r="H52" i="2"/>
  <c r="I52" i="2" s="1"/>
  <c r="J52" i="2" s="1"/>
  <c r="H53" i="2"/>
  <c r="I53" i="2" s="1"/>
  <c r="H54" i="2"/>
  <c r="I54" i="2" s="1"/>
  <c r="H55" i="2"/>
  <c r="H56" i="2"/>
  <c r="H57" i="2"/>
  <c r="H58" i="2"/>
  <c r="H59" i="2"/>
  <c r="H60" i="2"/>
  <c r="I60" i="2" s="1"/>
  <c r="J60" i="2" s="1"/>
  <c r="H61" i="2"/>
  <c r="I61" i="2" s="1"/>
  <c r="H62" i="2"/>
  <c r="I62" i="2" s="1"/>
  <c r="H63" i="2"/>
  <c r="I63" i="2" s="1"/>
  <c r="J63" i="2" s="1"/>
  <c r="H64" i="2"/>
  <c r="H66" i="2"/>
  <c r="I66" i="2" s="1"/>
  <c r="H67" i="2"/>
  <c r="H68" i="2"/>
  <c r="L59" i="7" l="1"/>
  <c r="L51" i="7"/>
  <c r="L27" i="7"/>
  <c r="L19" i="7"/>
  <c r="K54" i="7"/>
  <c r="L54" i="7" s="1"/>
  <c r="K46" i="7"/>
  <c r="L46" i="7" s="1"/>
  <c r="K14" i="7"/>
  <c r="L14" i="7" s="1"/>
  <c r="K45" i="7"/>
  <c r="L45" i="7" s="1"/>
  <c r="K13" i="7"/>
  <c r="L13" i="7" s="1"/>
  <c r="K2" i="7"/>
  <c r="L2" i="7" s="1"/>
  <c r="K60" i="7"/>
  <c r="L60" i="7" s="1"/>
  <c r="K52" i="7"/>
  <c r="L52" i="7" s="1"/>
  <c r="K44" i="7"/>
  <c r="L44" i="7" s="1"/>
  <c r="K36" i="7"/>
  <c r="L36" i="7" s="1"/>
  <c r="K28" i="7"/>
  <c r="L28" i="7" s="1"/>
  <c r="K20" i="7"/>
  <c r="L20" i="7" s="1"/>
  <c r="K12" i="7"/>
  <c r="L12" i="7" s="1"/>
  <c r="K4" i="7"/>
  <c r="L4" i="7" s="1"/>
  <c r="L62" i="7"/>
  <c r="L38" i="7"/>
  <c r="L30" i="7"/>
  <c r="L22" i="7"/>
  <c r="L5" i="7"/>
  <c r="K61" i="7"/>
  <c r="L61" i="7" s="1"/>
  <c r="K21" i="7"/>
  <c r="L21" i="7" s="1"/>
  <c r="K67" i="7"/>
  <c r="L67" i="7" s="1"/>
  <c r="K59" i="7"/>
  <c r="K51" i="7"/>
  <c r="K43" i="7"/>
  <c r="L43" i="7" s="1"/>
  <c r="K35" i="7"/>
  <c r="L35" i="7" s="1"/>
  <c r="K27" i="7"/>
  <c r="K19" i="7"/>
  <c r="K11" i="7"/>
  <c r="L11" i="7" s="1"/>
  <c r="K3" i="7"/>
  <c r="L3" i="7" s="1"/>
  <c r="L53" i="7"/>
  <c r="L37" i="7"/>
  <c r="K10" i="7"/>
  <c r="L10" i="7" s="1"/>
  <c r="K17" i="7"/>
  <c r="I40" i="2"/>
  <c r="J40" i="2" s="1"/>
  <c r="I68" i="2"/>
  <c r="J68" i="2" s="1"/>
  <c r="I3" i="2"/>
  <c r="J3" i="2" s="1"/>
  <c r="J66" i="2"/>
  <c r="I37" i="2"/>
  <c r="J37" i="2" s="1"/>
  <c r="J24" i="2"/>
  <c r="J25" i="2"/>
  <c r="I11" i="2"/>
  <c r="J11" i="2" s="1"/>
  <c r="I55" i="2"/>
  <c r="J55" i="2" s="1"/>
  <c r="I65" i="2"/>
  <c r="J65" i="2" s="1"/>
  <c r="I57" i="2"/>
  <c r="J57" i="2" s="1"/>
  <c r="J49" i="2"/>
  <c r="I19" i="2"/>
  <c r="J19" i="2" s="1"/>
  <c r="I59" i="2"/>
  <c r="J59" i="2" s="1"/>
  <c r="I51" i="2"/>
  <c r="J51" i="2" s="1"/>
  <c r="I39" i="2"/>
  <c r="J39" i="2" s="1"/>
  <c r="I31" i="2"/>
  <c r="J31" i="2" s="1"/>
  <c r="I17" i="2"/>
  <c r="J17" i="2" s="1"/>
  <c r="J62" i="2"/>
  <c r="J54" i="2"/>
  <c r="J46" i="2"/>
  <c r="J34" i="2"/>
  <c r="J21" i="2"/>
  <c r="J22" i="2"/>
  <c r="I67" i="2"/>
  <c r="J67" i="2" s="1"/>
  <c r="I58" i="2"/>
  <c r="J58" i="2" s="1"/>
  <c r="I50" i="2"/>
  <c r="J50" i="2" s="1"/>
  <c r="I38" i="2"/>
  <c r="J38" i="2" s="1"/>
  <c r="I30" i="2"/>
  <c r="J30" i="2" s="1"/>
  <c r="I6" i="2"/>
  <c r="J6" i="2" s="1"/>
  <c r="J61" i="2"/>
  <c r="J53" i="2"/>
  <c r="J43" i="2"/>
  <c r="J33" i="2"/>
  <c r="J20" i="2"/>
  <c r="I4" i="2"/>
  <c r="J4" i="2" s="1"/>
  <c r="I64" i="2"/>
  <c r="J64" i="2" s="1"/>
  <c r="I56" i="2"/>
  <c r="J56" i="2" s="1"/>
  <c r="I48" i="2"/>
  <c r="J48" i="2" s="1"/>
  <c r="I36" i="2"/>
  <c r="J36" i="2" s="1"/>
  <c r="I23" i="2"/>
  <c r="J23" i="2" s="1"/>
  <c r="I45" i="2"/>
  <c r="J45" i="2" s="1"/>
  <c r="J44" i="2"/>
  <c r="I41" i="2"/>
  <c r="J41" i="2" s="1"/>
  <c r="J29" i="2"/>
  <c r="J28" i="2"/>
  <c r="I27" i="2"/>
  <c r="J27" i="2" s="1"/>
  <c r="I26" i="2"/>
  <c r="J26" i="2" s="1"/>
  <c r="I10" i="2"/>
  <c r="J10" i="2" s="1"/>
  <c r="I13" i="2"/>
  <c r="J13" i="2" s="1"/>
  <c r="J14" i="2"/>
  <c r="I15" i="2"/>
  <c r="J15" i="2" s="1"/>
  <c r="I18" i="2"/>
  <c r="J18" i="2" s="1"/>
  <c r="I5" i="2"/>
  <c r="J5" i="2" s="1"/>
</calcChain>
</file>

<file path=xl/sharedStrings.xml><?xml version="1.0" encoding="utf-8"?>
<sst xmlns="http://schemas.openxmlformats.org/spreadsheetml/2006/main" count="552" uniqueCount="132">
  <si>
    <t>Lên kế hoạch dự án</t>
  </si>
  <si>
    <t>Xác định yêu cầu</t>
  </si>
  <si>
    <t>Phân tích hệ thống</t>
  </si>
  <si>
    <t>Kiểm thử phần mềm</t>
  </si>
  <si>
    <t>Thiết kế hệ thống</t>
  </si>
  <si>
    <t>1.1. Khảo sát tính khả thi của dự án</t>
  </si>
  <si>
    <t>1.2. Khảo sát ý kiến khách hàng</t>
  </si>
  <si>
    <t>1.3. Xây dựng tài liệu kế hoạch quản lý dự án</t>
  </si>
  <si>
    <t>1.4. Xây dựng kế hoạch đảm bảo chất lượng</t>
  </si>
  <si>
    <t>1.5. Xây dựng kế hoạch quản lý cấu hình</t>
  </si>
  <si>
    <t>1.6. Xây dựng kế hoạch truyển thông và giao tiếp</t>
  </si>
  <si>
    <t>1.7. Xây dựng kế hoạch quản lý rủi ro</t>
  </si>
  <si>
    <t>2.1. Xác định yêu cầu chung hệ thống</t>
  </si>
  <si>
    <t>2.2. Xác định yêu cầu người dùng</t>
  </si>
  <si>
    <t>2.3. Xác định yêu cầu của hệ thống</t>
  </si>
  <si>
    <t>2.3.1. Xác định yêu cầu cho mỗi chức năng hệ thống</t>
  </si>
  <si>
    <t>2.3.2. Mô tả giao diện hệ thống</t>
  </si>
  <si>
    <t>2.4. Xác định yêu cầu phi chức năng</t>
  </si>
  <si>
    <t>3.1. Phân tích và đặc tả chức năng đăng nhập</t>
  </si>
  <si>
    <t>3.2. Phân tích và đặc tả chức năng quản lý nhân viên</t>
  </si>
  <si>
    <t>3.3. Phân tích và đặc tả chức năng quản lý hệ thống</t>
  </si>
  <si>
    <t>3.4. Phân tích và đặc tả chức năng quản lý bàn ăn</t>
  </si>
  <si>
    <t>3.5. Phân tích và đặc tả chức năng quản lý món ăn</t>
  </si>
  <si>
    <t>3.6. Phân tích và đặc tả chức năng báo cáo thống kê</t>
  </si>
  <si>
    <t>4.1. Thiết kế kiến trúc</t>
  </si>
  <si>
    <t xml:space="preserve">4.2. Thiết kế giao diện </t>
  </si>
  <si>
    <t>4.3. Thiết kế cơ sở dữ liệu</t>
  </si>
  <si>
    <t>4.4. Tổng hợp và hoàn thiện đặc tả</t>
  </si>
  <si>
    <t xml:space="preserve">Xây dựng hệ thống </t>
  </si>
  <si>
    <t>5.1. Xây dựng cơ sở dữ liệu</t>
  </si>
  <si>
    <t xml:space="preserve">5.2. Xây dựng các module </t>
  </si>
  <si>
    <t>5.3. Tích hợp các chức năng đã xây dựng</t>
  </si>
  <si>
    <t>5.2.1. Xây dựng module đăng nhập</t>
  </si>
  <si>
    <t>5.2.2. Xây dựng module quản lý nhân viên</t>
  </si>
  <si>
    <t>5.2.3. Xây dựng module quản lý hệ thống</t>
  </si>
  <si>
    <t>5.2.4. Xây dựng module quản lý bàn ăn</t>
  </si>
  <si>
    <t>5.2.5. Xây dựng module quản lý món ăn</t>
  </si>
  <si>
    <t>5.2.6. Xây dựng module báo cáo thống kê</t>
  </si>
  <si>
    <t>6.1. Lập kế hoạch kiểm thử</t>
  </si>
  <si>
    <t>6.2. Kiểm thử các chức năng của hệ thống</t>
  </si>
  <si>
    <t>6.2.1. Kiểm thử module đăng nhập</t>
  </si>
  <si>
    <t>6.2.1.1. Viết test case</t>
  </si>
  <si>
    <t>6.2.1.2. Thực hiển kiểm thử</t>
  </si>
  <si>
    <t xml:space="preserve">6.2.2. Kiểm thử module quản lý nhân viên </t>
  </si>
  <si>
    <t>6.2.3. Kiểm thử module quản lý hệ thống</t>
  </si>
  <si>
    <t>6.2.4. Kiểm thử module quản lý bàn ăn</t>
  </si>
  <si>
    <t>6.2.5. Kiểm thử module quản lý món ăn</t>
  </si>
  <si>
    <t>6.2.6. Kiểm thử module báo cáo thống kê</t>
  </si>
  <si>
    <t>6.2.2.1. Viết test case</t>
  </si>
  <si>
    <t>6.2.2.2. Thực hiển kiểm thử</t>
  </si>
  <si>
    <t>6.2.3.1. Viết test case</t>
  </si>
  <si>
    <t>6.2.3.2. Thực hiển kiểm thử</t>
  </si>
  <si>
    <t>6.2.4.1. Viết test case</t>
  </si>
  <si>
    <t>6.2.4.2. Thực hiển kiểm thử</t>
  </si>
  <si>
    <t>6.2.5.1. Viết test case</t>
  </si>
  <si>
    <t>6.2.5.2. Thực hiển kiểm thử</t>
  </si>
  <si>
    <t>6.2.6.1. Viết test case</t>
  </si>
  <si>
    <t>6.2.6.2. Thực hiển kiểm thử</t>
  </si>
  <si>
    <t>6.3. Kiểm thử tích hợp hệ thống</t>
  </si>
  <si>
    <t xml:space="preserve">6.4. Lập báo cáo kiểm thử </t>
  </si>
  <si>
    <t>6.5. Kiểm thử alpha</t>
  </si>
  <si>
    <t>6.6. Kiểm thử beta</t>
  </si>
  <si>
    <t>Kết thúc dự án và chuyển giao hệ thống</t>
  </si>
  <si>
    <t>7.1. Viết tài liệu hướng dẫn sử dụng phần mềm</t>
  </si>
  <si>
    <t>7.2. Mô phỏng hoạt động phần mềm</t>
  </si>
  <si>
    <t>7.3. Triền khai bàn giao sản phầm cho khách hàng kèm hướng dẫn sử dụng</t>
  </si>
  <si>
    <t>Time( day)</t>
  </si>
  <si>
    <t>BẢNG CÔNG VIỆC VÀ THỜI GIAN</t>
  </si>
  <si>
    <t>Tgian thg hoàn thành(m)</t>
  </si>
  <si>
    <t>Tgian bi quan(b)</t>
  </si>
  <si>
    <t>Tgian lạc quan(a )</t>
  </si>
  <si>
    <t>STT</t>
  </si>
  <si>
    <t xml:space="preserve">Vị tri </t>
  </si>
  <si>
    <t xml:space="preserve">Trách nhiệm </t>
  </si>
  <si>
    <t xml:space="preserve">Kĩ năng yêu cầu </t>
  </si>
  <si>
    <t xml:space="preserve">Số lượng </t>
  </si>
  <si>
    <t>Giám đốc dự án( Leader)</t>
  </si>
  <si>
    <t>Kĩ sư phân tích thiết kế( BA)</t>
  </si>
  <si>
    <t>Lập trình viên( Coder)</t>
  </si>
  <si>
    <t>Người quản trị CSDL</t>
  </si>
  <si>
    <t>Kĩ sư quản lý cấu hình</t>
  </si>
  <si>
    <t xml:space="preserve">Kĩ sư kiểm tra chất lượng </t>
  </si>
  <si>
    <t>Quản lý đội dự án</t>
  </si>
  <si>
    <t>Lãnh đạo, có kinh nghiêm quản lý dự án, sản phẩm</t>
  </si>
  <si>
    <t>Nhận thông tin từ khách hàng và phân tích các thiết kế dữ liệu</t>
  </si>
  <si>
    <t>Viết mã nguồn cho chương trình</t>
  </si>
  <si>
    <t>Xây dựng và bảo trì, nâng cấp CSDL</t>
  </si>
  <si>
    <t>Quản lý cấu hình dự án</t>
  </si>
  <si>
    <t>Kiểm tra các chức năng và quy trình hoạt động</t>
  </si>
  <si>
    <t>Giao tiếp tốt với khách hàng, đồng thời là khả năng thiết kế biểu đồ use case,uml dễ hiểu</t>
  </si>
  <si>
    <t xml:space="preserve">Thành thạo các ngôn ngữ lập trình( java, C#,…) SQL </t>
  </si>
  <si>
    <t xml:space="preserve">SQL </t>
  </si>
  <si>
    <t>Khả năng quản lý tốt các cấu hình sản phẩm dự án</t>
  </si>
  <si>
    <t>Thông thạo các câu lệnh trong code, có kinh nghiệm trong tester các sản phẩm</t>
  </si>
  <si>
    <t>1.Lên kế hoạch dự án</t>
  </si>
  <si>
    <t>2.Xác định yêu cầu</t>
  </si>
  <si>
    <t>3.Phân tích hệ thống</t>
  </si>
  <si>
    <t>4.Thiết kế hệ thống</t>
  </si>
  <si>
    <t xml:space="preserve">5.Xây dựng hệ thống </t>
  </si>
  <si>
    <t>6.Kiểm thử phần mềm</t>
  </si>
  <si>
    <t>7.Kết thúc dự án và chuyển giao hệ thống</t>
  </si>
  <si>
    <t>Tiến trình(Precessor)</t>
  </si>
  <si>
    <t>Tgian tb(PERT)</t>
  </si>
  <si>
    <t>Tăng 10%</t>
  </si>
  <si>
    <t>Tgian cuối cùng</t>
  </si>
  <si>
    <t>3,5</t>
  </si>
  <si>
    <t>Nhân công</t>
  </si>
  <si>
    <t>Hùng</t>
  </si>
  <si>
    <t>Khôi</t>
  </si>
  <si>
    <t>Khôi, Hùng</t>
  </si>
  <si>
    <t>Công việc đi trước</t>
  </si>
  <si>
    <t>a</t>
  </si>
  <si>
    <t>m</t>
  </si>
  <si>
    <t xml:space="preserve">b </t>
  </si>
  <si>
    <t>est</t>
  </si>
  <si>
    <t>Ngày công</t>
  </si>
  <si>
    <t xml:space="preserve">Xác định yêu cầu </t>
  </si>
  <si>
    <t>Xây dựng hệ thống</t>
  </si>
  <si>
    <t>Công việc</t>
  </si>
  <si>
    <t>Hùng,Khôi</t>
  </si>
  <si>
    <t xml:space="preserve">Tên vị trí </t>
  </si>
  <si>
    <t>Số lượng</t>
  </si>
  <si>
    <t>Gán trách nhiệm</t>
  </si>
  <si>
    <t>1.Nhóm phân tích nghiệp vụ</t>
  </si>
  <si>
    <t>2.Nhóm thiết kế</t>
  </si>
  <si>
    <t>3.Nhóm lập trình</t>
  </si>
  <si>
    <t>4.Nhóm thực hiện kiểm thử</t>
  </si>
  <si>
    <t>Bùi Huy Hùng</t>
  </si>
  <si>
    <t>Trần Tuấn Khôi</t>
  </si>
  <si>
    <t>4.1. Nhóm trưởng</t>
  </si>
  <si>
    <t>4.2. Thành viên</t>
  </si>
  <si>
    <t>5.Nhóm triển khai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</si>
</sst>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4"/>
    </xf>
    <xf numFmtId="0" fontId="0" fillId="2" borderId="1" xfId="0" applyFill="1" applyBorder="1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left" indent="2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indent="4"/>
    </xf>
    <xf numFmtId="0" fontId="0" fillId="2" borderId="1" xfId="0" applyFill="1" applyBorder="1" applyAlignment="1">
      <alignment vertical="top" wrapText="1"/>
    </xf>
    <xf numFmtId="164" fontId="0" fillId="2" borderId="1" xfId="0" applyNumberFormat="1" applyFill="1" applyBorder="1"/>
    <xf numFmtId="164" fontId="0" fillId="2" borderId="1" xfId="0" applyNumberFormat="1" applyFill="1" applyBorder="1" applyAlignment="1">
      <alignment wrapText="1"/>
    </xf>
    <xf numFmtId="164" fontId="0" fillId="0" borderId="0" xfId="0" applyNumberFormat="1"/>
    <xf numFmtId="164" fontId="0" fillId="2" borderId="0" xfId="0" applyNumberFormat="1" applyFill="1"/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" fontId="0" fillId="0" borderId="0" xfId="0" applyNumberFormat="1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wrapText="1"/>
    </xf>
    <xf numFmtId="1" fontId="1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1" fillId="3" borderId="1" xfId="0" applyFont="1" applyFill="1" applyBorder="1"/>
    <xf numFmtId="0" fontId="0" fillId="2" borderId="1" xfId="0" applyFill="1" applyBorder="1" applyAlignment="1">
      <alignment vertical="top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1E0CA-EA44-4631-AC9F-D4ED4A05B00E}">
  <dimension ref="A1:F61"/>
  <sheetViews>
    <sheetView zoomScaleNormal="100" workbookViewId="0">
      <selection activeCell="D9" sqref="D9"/>
    </sheetView>
  </sheetViews>
  <sheetFormatPr defaultRowHeight="15.6" x14ac:dyDescent="0.3"/>
  <cols>
    <col min="2" max="2" width="33.5" customWidth="1"/>
    <col min="3" max="3" width="59" customWidth="1"/>
    <col min="4" max="4" width="18" customWidth="1"/>
    <col min="5" max="5" width="19.796875" customWidth="1"/>
    <col min="6" max="6" width="17.3984375" customWidth="1"/>
  </cols>
  <sheetData>
    <row r="1" spans="1:6" x14ac:dyDescent="0.3">
      <c r="A1" s="33" t="s">
        <v>67</v>
      </c>
      <c r="B1" s="32"/>
      <c r="C1" s="32"/>
      <c r="D1" s="32"/>
      <c r="E1" s="32"/>
      <c r="F1" s="32"/>
    </row>
    <row r="2" spans="1:6" x14ac:dyDescent="0.3">
      <c r="A2" s="32" t="s">
        <v>66</v>
      </c>
      <c r="B2" s="32"/>
      <c r="C2" s="32"/>
      <c r="D2" t="s">
        <v>70</v>
      </c>
      <c r="E2" t="s">
        <v>68</v>
      </c>
      <c r="F2" t="s">
        <v>69</v>
      </c>
    </row>
    <row r="3" spans="1:6" x14ac:dyDescent="0.3">
      <c r="A3" s="34">
        <v>1</v>
      </c>
      <c r="B3" s="34" t="s">
        <v>0</v>
      </c>
      <c r="C3" t="s">
        <v>5</v>
      </c>
    </row>
    <row r="4" spans="1:6" x14ac:dyDescent="0.3">
      <c r="A4" s="34"/>
      <c r="B4" s="34"/>
      <c r="C4" t="s">
        <v>6</v>
      </c>
    </row>
    <row r="5" spans="1:6" x14ac:dyDescent="0.3">
      <c r="A5" s="34"/>
      <c r="B5" s="34"/>
      <c r="C5" t="s">
        <v>7</v>
      </c>
    </row>
    <row r="6" spans="1:6" x14ac:dyDescent="0.3">
      <c r="A6" s="34"/>
      <c r="B6" s="34"/>
      <c r="C6" t="s">
        <v>8</v>
      </c>
    </row>
    <row r="7" spans="1:6" x14ac:dyDescent="0.3">
      <c r="A7" s="34"/>
      <c r="B7" s="34"/>
      <c r="C7" t="s">
        <v>9</v>
      </c>
    </row>
    <row r="8" spans="1:6" x14ac:dyDescent="0.3">
      <c r="A8" s="34"/>
      <c r="B8" s="34"/>
      <c r="C8" t="s">
        <v>10</v>
      </c>
    </row>
    <row r="9" spans="1:6" x14ac:dyDescent="0.3">
      <c r="A9" s="34"/>
      <c r="B9" s="34"/>
      <c r="C9" t="s">
        <v>11</v>
      </c>
    </row>
    <row r="10" spans="1:6" x14ac:dyDescent="0.3">
      <c r="A10" s="34">
        <v>2</v>
      </c>
      <c r="B10" s="34" t="s">
        <v>1</v>
      </c>
      <c r="C10" t="s">
        <v>12</v>
      </c>
    </row>
    <row r="11" spans="1:6" x14ac:dyDescent="0.3">
      <c r="A11" s="34"/>
      <c r="B11" s="34"/>
      <c r="C11" t="s">
        <v>13</v>
      </c>
    </row>
    <row r="12" spans="1:6" x14ac:dyDescent="0.3">
      <c r="A12" s="34"/>
      <c r="B12" s="34"/>
      <c r="C12" t="s">
        <v>14</v>
      </c>
    </row>
    <row r="13" spans="1:6" x14ac:dyDescent="0.3">
      <c r="A13" s="34"/>
      <c r="B13" s="34"/>
      <c r="C13" s="2" t="s">
        <v>15</v>
      </c>
    </row>
    <row r="14" spans="1:6" x14ac:dyDescent="0.3">
      <c r="A14" s="34"/>
      <c r="B14" s="34"/>
      <c r="C14" s="2" t="s">
        <v>16</v>
      </c>
    </row>
    <row r="15" spans="1:6" x14ac:dyDescent="0.3">
      <c r="A15" s="34"/>
      <c r="B15" s="34"/>
      <c r="C15" t="s">
        <v>17</v>
      </c>
    </row>
    <row r="16" spans="1:6" x14ac:dyDescent="0.3">
      <c r="A16" s="34">
        <v>3</v>
      </c>
      <c r="B16" s="34" t="s">
        <v>2</v>
      </c>
      <c r="C16" t="s">
        <v>18</v>
      </c>
    </row>
    <row r="17" spans="1:3" x14ac:dyDescent="0.3">
      <c r="A17" s="34"/>
      <c r="B17" s="34"/>
      <c r="C17" t="s">
        <v>19</v>
      </c>
    </row>
    <row r="18" spans="1:3" x14ac:dyDescent="0.3">
      <c r="A18" s="34"/>
      <c r="B18" s="34"/>
      <c r="C18" t="s">
        <v>20</v>
      </c>
    </row>
    <row r="19" spans="1:3" x14ac:dyDescent="0.3">
      <c r="A19" s="34"/>
      <c r="B19" s="34"/>
      <c r="C19" t="s">
        <v>21</v>
      </c>
    </row>
    <row r="20" spans="1:3" x14ac:dyDescent="0.3">
      <c r="A20" s="34"/>
      <c r="B20" s="34"/>
      <c r="C20" t="s">
        <v>22</v>
      </c>
    </row>
    <row r="21" spans="1:3" x14ac:dyDescent="0.3">
      <c r="A21" s="34"/>
      <c r="B21" s="34"/>
      <c r="C21" t="s">
        <v>23</v>
      </c>
    </row>
    <row r="22" spans="1:3" x14ac:dyDescent="0.3">
      <c r="A22" s="34">
        <v>4</v>
      </c>
      <c r="B22" s="34" t="s">
        <v>4</v>
      </c>
      <c r="C22" t="s">
        <v>24</v>
      </c>
    </row>
    <row r="23" spans="1:3" x14ac:dyDescent="0.3">
      <c r="A23" s="34"/>
      <c r="B23" s="34"/>
      <c r="C23" t="s">
        <v>25</v>
      </c>
    </row>
    <row r="24" spans="1:3" x14ac:dyDescent="0.3">
      <c r="A24" s="34"/>
      <c r="B24" s="34"/>
      <c r="C24" t="s">
        <v>26</v>
      </c>
    </row>
    <row r="25" spans="1:3" x14ac:dyDescent="0.3">
      <c r="A25" s="34"/>
      <c r="B25" s="34"/>
      <c r="C25" t="s">
        <v>27</v>
      </c>
    </row>
    <row r="26" spans="1:3" x14ac:dyDescent="0.3">
      <c r="A26" s="34">
        <v>5</v>
      </c>
      <c r="B26" s="34" t="s">
        <v>28</v>
      </c>
      <c r="C26" t="s">
        <v>29</v>
      </c>
    </row>
    <row r="27" spans="1:3" x14ac:dyDescent="0.3">
      <c r="A27" s="34"/>
      <c r="B27" s="34"/>
      <c r="C27" t="s">
        <v>30</v>
      </c>
    </row>
    <row r="28" spans="1:3" x14ac:dyDescent="0.3">
      <c r="A28" s="34"/>
      <c r="B28" s="34"/>
      <c r="C28" s="2" t="s">
        <v>32</v>
      </c>
    </row>
    <row r="29" spans="1:3" x14ac:dyDescent="0.3">
      <c r="A29" s="34"/>
      <c r="B29" s="34"/>
      <c r="C29" s="2" t="s">
        <v>33</v>
      </c>
    </row>
    <row r="30" spans="1:3" x14ac:dyDescent="0.3">
      <c r="A30" s="34"/>
      <c r="B30" s="34"/>
      <c r="C30" s="2" t="s">
        <v>34</v>
      </c>
    </row>
    <row r="31" spans="1:3" x14ac:dyDescent="0.3">
      <c r="A31" s="34"/>
      <c r="B31" s="34"/>
      <c r="C31" s="2" t="s">
        <v>35</v>
      </c>
    </row>
    <row r="32" spans="1:3" x14ac:dyDescent="0.3">
      <c r="A32" s="34"/>
      <c r="B32" s="34"/>
      <c r="C32" s="2" t="s">
        <v>36</v>
      </c>
    </row>
    <row r="33" spans="1:3" x14ac:dyDescent="0.3">
      <c r="A33" s="34"/>
      <c r="B33" s="34"/>
      <c r="C33" s="2" t="s">
        <v>37</v>
      </c>
    </row>
    <row r="34" spans="1:3" x14ac:dyDescent="0.3">
      <c r="A34" s="34"/>
      <c r="B34" s="34"/>
      <c r="C34" t="s">
        <v>31</v>
      </c>
    </row>
    <row r="35" spans="1:3" x14ac:dyDescent="0.3">
      <c r="A35" s="34">
        <v>6</v>
      </c>
      <c r="B35" s="34" t="s">
        <v>3</v>
      </c>
      <c r="C35" s="1" t="s">
        <v>38</v>
      </c>
    </row>
    <row r="36" spans="1:3" x14ac:dyDescent="0.3">
      <c r="A36" s="34"/>
      <c r="B36" s="34"/>
      <c r="C36" s="1" t="s">
        <v>39</v>
      </c>
    </row>
    <row r="37" spans="1:3" x14ac:dyDescent="0.3">
      <c r="A37" s="34"/>
      <c r="B37" s="34"/>
      <c r="C37" s="2" t="s">
        <v>40</v>
      </c>
    </row>
    <row r="38" spans="1:3" x14ac:dyDescent="0.3">
      <c r="A38" s="34"/>
      <c r="B38" s="34"/>
      <c r="C38" s="3" t="s">
        <v>41</v>
      </c>
    </row>
    <row r="39" spans="1:3" x14ac:dyDescent="0.3">
      <c r="A39" s="34"/>
      <c r="B39" s="34"/>
      <c r="C39" s="3" t="s">
        <v>42</v>
      </c>
    </row>
    <row r="40" spans="1:3" x14ac:dyDescent="0.3">
      <c r="A40" s="34"/>
      <c r="B40" s="34"/>
      <c r="C40" s="2" t="s">
        <v>43</v>
      </c>
    </row>
    <row r="41" spans="1:3" x14ac:dyDescent="0.3">
      <c r="A41" s="34"/>
      <c r="B41" s="34"/>
      <c r="C41" s="3" t="s">
        <v>48</v>
      </c>
    </row>
    <row r="42" spans="1:3" x14ac:dyDescent="0.3">
      <c r="A42" s="34"/>
      <c r="B42" s="34"/>
      <c r="C42" s="3" t="s">
        <v>49</v>
      </c>
    </row>
    <row r="43" spans="1:3" x14ac:dyDescent="0.3">
      <c r="A43" s="34"/>
      <c r="B43" s="34"/>
      <c r="C43" s="2" t="s">
        <v>44</v>
      </c>
    </row>
    <row r="44" spans="1:3" x14ac:dyDescent="0.3">
      <c r="A44" s="34"/>
      <c r="B44" s="34"/>
      <c r="C44" s="3" t="s">
        <v>50</v>
      </c>
    </row>
    <row r="45" spans="1:3" x14ac:dyDescent="0.3">
      <c r="A45" s="34"/>
      <c r="B45" s="34"/>
      <c r="C45" s="3" t="s">
        <v>51</v>
      </c>
    </row>
    <row r="46" spans="1:3" x14ac:dyDescent="0.3">
      <c r="A46" s="34"/>
      <c r="B46" s="34"/>
      <c r="C46" s="2" t="s">
        <v>45</v>
      </c>
    </row>
    <row r="47" spans="1:3" x14ac:dyDescent="0.3">
      <c r="A47" s="34"/>
      <c r="B47" s="34"/>
      <c r="C47" s="3" t="s">
        <v>52</v>
      </c>
    </row>
    <row r="48" spans="1:3" x14ac:dyDescent="0.3">
      <c r="A48" s="34"/>
      <c r="B48" s="34"/>
      <c r="C48" s="3" t="s">
        <v>53</v>
      </c>
    </row>
    <row r="49" spans="1:3" x14ac:dyDescent="0.3">
      <c r="A49" s="34"/>
      <c r="B49" s="34"/>
      <c r="C49" s="2" t="s">
        <v>46</v>
      </c>
    </row>
    <row r="50" spans="1:3" x14ac:dyDescent="0.3">
      <c r="A50" s="34"/>
      <c r="B50" s="34"/>
      <c r="C50" s="3" t="s">
        <v>54</v>
      </c>
    </row>
    <row r="51" spans="1:3" x14ac:dyDescent="0.3">
      <c r="A51" s="34"/>
      <c r="B51" s="34"/>
      <c r="C51" s="3" t="s">
        <v>55</v>
      </c>
    </row>
    <row r="52" spans="1:3" x14ac:dyDescent="0.3">
      <c r="A52" s="34"/>
      <c r="B52" s="34"/>
      <c r="C52" s="2" t="s">
        <v>47</v>
      </c>
    </row>
    <row r="53" spans="1:3" x14ac:dyDescent="0.3">
      <c r="A53" s="34"/>
      <c r="B53" s="34"/>
      <c r="C53" s="3" t="s">
        <v>56</v>
      </c>
    </row>
    <row r="54" spans="1:3" x14ac:dyDescent="0.3">
      <c r="A54" s="34"/>
      <c r="B54" s="34"/>
      <c r="C54" s="3" t="s">
        <v>57</v>
      </c>
    </row>
    <row r="55" spans="1:3" x14ac:dyDescent="0.3">
      <c r="A55" s="34"/>
      <c r="B55" s="34"/>
      <c r="C55" s="1" t="s">
        <v>58</v>
      </c>
    </row>
    <row r="56" spans="1:3" x14ac:dyDescent="0.3">
      <c r="A56" s="34"/>
      <c r="B56" s="34"/>
      <c r="C56" s="1" t="s">
        <v>59</v>
      </c>
    </row>
    <row r="57" spans="1:3" x14ac:dyDescent="0.3">
      <c r="A57" s="34"/>
      <c r="B57" s="34"/>
      <c r="C57" t="s">
        <v>60</v>
      </c>
    </row>
    <row r="58" spans="1:3" x14ac:dyDescent="0.3">
      <c r="A58" s="34"/>
      <c r="B58" s="34"/>
      <c r="C58" t="s">
        <v>61</v>
      </c>
    </row>
    <row r="59" spans="1:3" x14ac:dyDescent="0.3">
      <c r="A59" s="34">
        <v>7</v>
      </c>
      <c r="B59" s="34" t="s">
        <v>62</v>
      </c>
      <c r="C59" t="s">
        <v>63</v>
      </c>
    </row>
    <row r="60" spans="1:3" x14ac:dyDescent="0.3">
      <c r="A60" s="34"/>
      <c r="B60" s="34"/>
      <c r="C60" t="s">
        <v>64</v>
      </c>
    </row>
    <row r="61" spans="1:3" x14ac:dyDescent="0.3">
      <c r="A61" s="34"/>
      <c r="B61" s="34"/>
      <c r="C61" t="s">
        <v>65</v>
      </c>
    </row>
  </sheetData>
  <mergeCells count="16">
    <mergeCell ref="A2:C2"/>
    <mergeCell ref="A1:F1"/>
    <mergeCell ref="B35:B58"/>
    <mergeCell ref="A35:A58"/>
    <mergeCell ref="B59:B61"/>
    <mergeCell ref="A59:A61"/>
    <mergeCell ref="B16:B21"/>
    <mergeCell ref="A16:A21"/>
    <mergeCell ref="B22:B25"/>
    <mergeCell ref="A22:A25"/>
    <mergeCell ref="B26:B34"/>
    <mergeCell ref="A26:A34"/>
    <mergeCell ref="B3:B9"/>
    <mergeCell ref="A3:A9"/>
    <mergeCell ref="B10:B15"/>
    <mergeCell ref="A10:A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36D3-EC49-4326-A045-EFE7CD2246AB}">
  <dimension ref="A1:K69"/>
  <sheetViews>
    <sheetView topLeftCell="A2" zoomScaleNormal="100" workbookViewId="0">
      <selection activeCell="E66" sqref="E66:G68"/>
    </sheetView>
  </sheetViews>
  <sheetFormatPr defaultRowHeight="15.6" x14ac:dyDescent="0.3"/>
  <cols>
    <col min="1" max="1" width="11.09765625" customWidth="1"/>
    <col min="2" max="2" width="18.09765625" customWidth="1"/>
    <col min="3" max="3" width="45.5" customWidth="1"/>
    <col min="4" max="4" width="9.796875" customWidth="1"/>
    <col min="5" max="5" width="10.5" customWidth="1"/>
    <col min="6" max="6" width="10.8984375" customWidth="1"/>
    <col min="7" max="7" width="9.3984375" customWidth="1"/>
    <col min="8" max="8" width="9.296875" style="18" customWidth="1"/>
    <col min="9" max="9" width="8.296875" style="18" customWidth="1"/>
    <col min="10" max="10" width="11" style="18" customWidth="1"/>
    <col min="11" max="11" width="13.3984375" customWidth="1"/>
  </cols>
  <sheetData>
    <row r="1" spans="1:11" ht="37.200000000000003" customHeight="1" x14ac:dyDescent="0.3">
      <c r="A1" s="36" t="s">
        <v>67</v>
      </c>
      <c r="B1" s="37"/>
      <c r="C1" s="37"/>
      <c r="D1" s="37"/>
      <c r="E1" s="37"/>
      <c r="F1" s="37"/>
      <c r="G1" s="37"/>
      <c r="H1" s="16"/>
      <c r="I1" s="16"/>
      <c r="J1" s="16"/>
      <c r="K1" s="21"/>
    </row>
    <row r="2" spans="1:11" ht="46.8" x14ac:dyDescent="0.3">
      <c r="A2" s="38" t="s">
        <v>66</v>
      </c>
      <c r="B2" s="38"/>
      <c r="C2" s="38"/>
      <c r="D2" s="5" t="s">
        <v>101</v>
      </c>
      <c r="E2" s="7" t="s">
        <v>70</v>
      </c>
      <c r="F2" s="7" t="s">
        <v>68</v>
      </c>
      <c r="G2" s="7" t="s">
        <v>69</v>
      </c>
      <c r="H2" s="17" t="s">
        <v>102</v>
      </c>
      <c r="I2" s="17" t="s">
        <v>103</v>
      </c>
      <c r="J2" s="17" t="s">
        <v>104</v>
      </c>
      <c r="K2" s="17" t="s">
        <v>106</v>
      </c>
    </row>
    <row r="3" spans="1:11" x14ac:dyDescent="0.3">
      <c r="A3" s="6"/>
      <c r="B3" s="6"/>
      <c r="C3" s="8" t="s">
        <v>94</v>
      </c>
      <c r="D3" s="11"/>
      <c r="E3" s="6">
        <v>9.5</v>
      </c>
      <c r="F3" s="6">
        <v>12</v>
      </c>
      <c r="G3" s="6">
        <v>15.5</v>
      </c>
      <c r="H3" s="20">
        <f>(E3+4*F3+G3)/6</f>
        <v>12.166666666666666</v>
      </c>
      <c r="I3" s="20">
        <f>H3*10%</f>
        <v>1.2166666666666668</v>
      </c>
      <c r="J3" s="20">
        <f>H3+I3</f>
        <v>13.383333333333333</v>
      </c>
      <c r="K3" s="21" t="s">
        <v>108</v>
      </c>
    </row>
    <row r="4" spans="1:11" x14ac:dyDescent="0.3">
      <c r="A4" s="35">
        <v>1</v>
      </c>
      <c r="B4" s="35" t="s">
        <v>0</v>
      </c>
      <c r="C4" s="4" t="s">
        <v>5</v>
      </c>
      <c r="D4" s="6"/>
      <c r="E4" s="6">
        <v>1</v>
      </c>
      <c r="F4" s="6">
        <v>2</v>
      </c>
      <c r="G4" s="6">
        <v>2.5</v>
      </c>
      <c r="H4" s="20">
        <f>(E4+4*F4+G4)/6</f>
        <v>1.9166666666666667</v>
      </c>
      <c r="I4" s="20">
        <f t="shared" ref="I4:I67" si="0">H4*10%</f>
        <v>0.19166666666666668</v>
      </c>
      <c r="J4" s="20">
        <f t="shared" ref="J4:J67" si="1">H4+I4</f>
        <v>2.1083333333333334</v>
      </c>
      <c r="K4" s="21" t="s">
        <v>108</v>
      </c>
    </row>
    <row r="5" spans="1:11" x14ac:dyDescent="0.3">
      <c r="A5" s="35"/>
      <c r="B5" s="35"/>
      <c r="C5" s="4" t="s">
        <v>6</v>
      </c>
      <c r="D5" s="6"/>
      <c r="E5" s="6">
        <v>1</v>
      </c>
      <c r="F5" s="6">
        <v>2</v>
      </c>
      <c r="G5" s="6">
        <v>2.5</v>
      </c>
      <c r="H5" s="20">
        <f t="shared" ref="H5:H67" si="2">(E5+4*F5+G5)/6</f>
        <v>1.9166666666666667</v>
      </c>
      <c r="I5" s="20">
        <f t="shared" si="0"/>
        <v>0.19166666666666668</v>
      </c>
      <c r="J5" s="20">
        <f t="shared" si="1"/>
        <v>2.1083333333333334</v>
      </c>
      <c r="K5" s="21" t="s">
        <v>108</v>
      </c>
    </row>
    <row r="6" spans="1:11" x14ac:dyDescent="0.3">
      <c r="A6" s="35"/>
      <c r="B6" s="35"/>
      <c r="C6" s="4" t="s">
        <v>7</v>
      </c>
      <c r="D6" s="6"/>
      <c r="E6" s="6">
        <v>1</v>
      </c>
      <c r="F6" s="6">
        <v>1.5</v>
      </c>
      <c r="G6" s="6">
        <v>2</v>
      </c>
      <c r="H6" s="20">
        <f t="shared" si="2"/>
        <v>1.5</v>
      </c>
      <c r="I6" s="20">
        <f t="shared" si="0"/>
        <v>0.15000000000000002</v>
      </c>
      <c r="J6" s="20">
        <f t="shared" si="1"/>
        <v>1.65</v>
      </c>
      <c r="K6" s="21" t="s">
        <v>108</v>
      </c>
    </row>
    <row r="7" spans="1:11" x14ac:dyDescent="0.3">
      <c r="A7" s="35"/>
      <c r="B7" s="35"/>
      <c r="C7" s="4" t="s">
        <v>8</v>
      </c>
      <c r="D7" s="6"/>
      <c r="E7" s="6">
        <v>1</v>
      </c>
      <c r="F7" s="6">
        <v>1.5</v>
      </c>
      <c r="G7" s="6">
        <v>2</v>
      </c>
      <c r="H7" s="20">
        <f t="shared" si="2"/>
        <v>1.5</v>
      </c>
      <c r="I7" s="20">
        <f t="shared" si="0"/>
        <v>0.15000000000000002</v>
      </c>
      <c r="J7" s="20">
        <f t="shared" si="1"/>
        <v>1.65</v>
      </c>
      <c r="K7" s="21" t="s">
        <v>108</v>
      </c>
    </row>
    <row r="8" spans="1:11" x14ac:dyDescent="0.3">
      <c r="A8" s="35"/>
      <c r="B8" s="35"/>
      <c r="C8" s="4" t="s">
        <v>9</v>
      </c>
      <c r="D8" s="6"/>
      <c r="E8" s="6">
        <v>1.5</v>
      </c>
      <c r="F8" s="6">
        <v>2</v>
      </c>
      <c r="G8" s="6">
        <v>2.5</v>
      </c>
      <c r="H8" s="20">
        <f t="shared" si="2"/>
        <v>2</v>
      </c>
      <c r="I8" s="20">
        <f t="shared" si="0"/>
        <v>0.2</v>
      </c>
      <c r="J8" s="20">
        <f t="shared" si="1"/>
        <v>2.2000000000000002</v>
      </c>
      <c r="K8" s="21" t="s">
        <v>108</v>
      </c>
    </row>
    <row r="9" spans="1:11" x14ac:dyDescent="0.3">
      <c r="A9" s="35"/>
      <c r="B9" s="35"/>
      <c r="C9" s="4" t="s">
        <v>10</v>
      </c>
      <c r="D9" s="6"/>
      <c r="E9" s="6">
        <v>1</v>
      </c>
      <c r="F9" s="6">
        <v>1.5</v>
      </c>
      <c r="G9" s="6">
        <v>2</v>
      </c>
      <c r="H9" s="20">
        <f t="shared" si="2"/>
        <v>1.5</v>
      </c>
      <c r="I9" s="20">
        <f t="shared" si="0"/>
        <v>0.15000000000000002</v>
      </c>
      <c r="J9" s="20">
        <f t="shared" si="1"/>
        <v>1.65</v>
      </c>
      <c r="K9" s="21" t="s">
        <v>108</v>
      </c>
    </row>
    <row r="10" spans="1:11" x14ac:dyDescent="0.3">
      <c r="A10" s="35"/>
      <c r="B10" s="35"/>
      <c r="C10" s="4" t="s">
        <v>11</v>
      </c>
      <c r="D10" s="6"/>
      <c r="E10" s="6">
        <v>1</v>
      </c>
      <c r="F10" s="6">
        <v>1.5</v>
      </c>
      <c r="G10" s="6">
        <v>2</v>
      </c>
      <c r="H10" s="20">
        <f t="shared" si="2"/>
        <v>1.5</v>
      </c>
      <c r="I10" s="20">
        <f t="shared" si="0"/>
        <v>0.15000000000000002</v>
      </c>
      <c r="J10" s="20">
        <f t="shared" si="1"/>
        <v>1.65</v>
      </c>
      <c r="K10" s="21" t="s">
        <v>108</v>
      </c>
    </row>
    <row r="11" spans="1:11" x14ac:dyDescent="0.3">
      <c r="A11" s="9"/>
      <c r="B11" s="9"/>
      <c r="C11" s="10" t="s">
        <v>95</v>
      </c>
      <c r="D11" s="11">
        <v>1</v>
      </c>
      <c r="E11" s="6">
        <v>6</v>
      </c>
      <c r="F11" s="6">
        <v>9</v>
      </c>
      <c r="G11" s="6">
        <v>12</v>
      </c>
      <c r="H11" s="20">
        <f t="shared" si="2"/>
        <v>9</v>
      </c>
      <c r="I11" s="20">
        <f t="shared" si="0"/>
        <v>0.9</v>
      </c>
      <c r="J11" s="20">
        <f t="shared" si="1"/>
        <v>9.9</v>
      </c>
      <c r="K11" s="21" t="s">
        <v>107</v>
      </c>
    </row>
    <row r="12" spans="1:11" x14ac:dyDescent="0.3">
      <c r="A12" s="35">
        <v>2</v>
      </c>
      <c r="B12" s="35" t="s">
        <v>1</v>
      </c>
      <c r="C12" s="4" t="s">
        <v>12</v>
      </c>
      <c r="D12" s="6"/>
      <c r="E12" s="6">
        <v>2</v>
      </c>
      <c r="F12" s="6">
        <v>2.5</v>
      </c>
      <c r="G12" s="6">
        <v>3.5</v>
      </c>
      <c r="H12" s="20">
        <f t="shared" si="2"/>
        <v>2.5833333333333335</v>
      </c>
      <c r="I12" s="20">
        <f t="shared" si="0"/>
        <v>0.25833333333333336</v>
      </c>
      <c r="J12" s="20">
        <f t="shared" si="1"/>
        <v>2.8416666666666668</v>
      </c>
      <c r="K12" s="21" t="s">
        <v>107</v>
      </c>
    </row>
    <row r="13" spans="1:11" x14ac:dyDescent="0.3">
      <c r="A13" s="35"/>
      <c r="B13" s="35"/>
      <c r="C13" s="4" t="s">
        <v>13</v>
      </c>
      <c r="D13" s="6"/>
      <c r="E13" s="6">
        <v>1</v>
      </c>
      <c r="F13" s="6">
        <v>2</v>
      </c>
      <c r="G13" s="6">
        <v>2.5</v>
      </c>
      <c r="H13" s="20">
        <f t="shared" si="2"/>
        <v>1.9166666666666667</v>
      </c>
      <c r="I13" s="20">
        <f t="shared" si="0"/>
        <v>0.19166666666666668</v>
      </c>
      <c r="J13" s="20">
        <f t="shared" si="1"/>
        <v>2.1083333333333334</v>
      </c>
      <c r="K13" s="21" t="s">
        <v>107</v>
      </c>
    </row>
    <row r="14" spans="1:11" x14ac:dyDescent="0.3">
      <c r="A14" s="35"/>
      <c r="B14" s="35"/>
      <c r="C14" s="4" t="s">
        <v>14</v>
      </c>
      <c r="D14" s="6"/>
      <c r="E14" s="6">
        <v>2</v>
      </c>
      <c r="F14" s="6">
        <v>3</v>
      </c>
      <c r="G14" s="6">
        <v>4</v>
      </c>
      <c r="H14" s="20">
        <f t="shared" si="2"/>
        <v>3</v>
      </c>
      <c r="I14" s="20">
        <f t="shared" si="0"/>
        <v>0.30000000000000004</v>
      </c>
      <c r="J14" s="20">
        <f t="shared" si="1"/>
        <v>3.3</v>
      </c>
      <c r="K14" s="21" t="s">
        <v>107</v>
      </c>
    </row>
    <row r="15" spans="1:11" x14ac:dyDescent="0.3">
      <c r="A15" s="35"/>
      <c r="B15" s="35"/>
      <c r="C15" s="12" t="s">
        <v>15</v>
      </c>
      <c r="D15" s="6"/>
      <c r="E15" s="6">
        <v>1</v>
      </c>
      <c r="F15" s="6">
        <v>1.5</v>
      </c>
      <c r="G15" s="6">
        <v>2</v>
      </c>
      <c r="H15" s="20">
        <f t="shared" si="2"/>
        <v>1.5</v>
      </c>
      <c r="I15" s="20">
        <f t="shared" si="0"/>
        <v>0.15000000000000002</v>
      </c>
      <c r="J15" s="20">
        <f t="shared" si="1"/>
        <v>1.65</v>
      </c>
      <c r="K15" s="21" t="s">
        <v>107</v>
      </c>
    </row>
    <row r="16" spans="1:11" x14ac:dyDescent="0.3">
      <c r="A16" s="35"/>
      <c r="B16" s="35"/>
      <c r="C16" s="12" t="s">
        <v>16</v>
      </c>
      <c r="D16" s="6"/>
      <c r="E16" s="6">
        <v>1</v>
      </c>
      <c r="F16" s="6">
        <v>1.5</v>
      </c>
      <c r="G16" s="6">
        <v>2</v>
      </c>
      <c r="H16" s="20">
        <f t="shared" si="2"/>
        <v>1.5</v>
      </c>
      <c r="I16" s="20">
        <f t="shared" si="0"/>
        <v>0.15000000000000002</v>
      </c>
      <c r="J16" s="20">
        <f t="shared" si="1"/>
        <v>1.65</v>
      </c>
      <c r="K16" s="21" t="s">
        <v>107</v>
      </c>
    </row>
    <row r="17" spans="1:11" x14ac:dyDescent="0.3">
      <c r="A17" s="35"/>
      <c r="B17" s="35"/>
      <c r="C17" s="4" t="s">
        <v>17</v>
      </c>
      <c r="D17" s="6"/>
      <c r="E17" s="6">
        <v>1</v>
      </c>
      <c r="F17" s="6">
        <v>1.5</v>
      </c>
      <c r="G17" s="6">
        <v>2</v>
      </c>
      <c r="H17" s="20">
        <f t="shared" si="2"/>
        <v>1.5</v>
      </c>
      <c r="I17" s="20">
        <f t="shared" si="0"/>
        <v>0.15000000000000002</v>
      </c>
      <c r="J17" s="20">
        <f t="shared" si="1"/>
        <v>1.65</v>
      </c>
      <c r="K17" s="21" t="s">
        <v>107</v>
      </c>
    </row>
    <row r="18" spans="1:11" x14ac:dyDescent="0.3">
      <c r="A18" s="9"/>
      <c r="B18" s="9"/>
      <c r="C18" s="10" t="s">
        <v>96</v>
      </c>
      <c r="D18" s="11">
        <v>2</v>
      </c>
      <c r="E18" s="6">
        <v>3</v>
      </c>
      <c r="F18" s="6">
        <v>6</v>
      </c>
      <c r="G18" s="6">
        <v>9</v>
      </c>
      <c r="H18" s="20">
        <f t="shared" si="2"/>
        <v>6</v>
      </c>
      <c r="I18" s="20">
        <f t="shared" si="0"/>
        <v>0.60000000000000009</v>
      </c>
      <c r="J18" s="20">
        <f t="shared" si="1"/>
        <v>6.6</v>
      </c>
      <c r="K18" s="21" t="s">
        <v>107</v>
      </c>
    </row>
    <row r="19" spans="1:11" x14ac:dyDescent="0.3">
      <c r="A19" s="35">
        <v>3</v>
      </c>
      <c r="B19" s="35" t="s">
        <v>2</v>
      </c>
      <c r="C19" s="4" t="s">
        <v>18</v>
      </c>
      <c r="D19" s="6"/>
      <c r="E19" s="6">
        <v>0.5</v>
      </c>
      <c r="F19" s="6">
        <v>1</v>
      </c>
      <c r="G19" s="6">
        <v>1.5</v>
      </c>
      <c r="H19" s="20">
        <f t="shared" si="2"/>
        <v>1</v>
      </c>
      <c r="I19" s="20">
        <f t="shared" si="0"/>
        <v>0.1</v>
      </c>
      <c r="J19" s="20">
        <f t="shared" si="1"/>
        <v>1.1000000000000001</v>
      </c>
      <c r="K19" s="21" t="s">
        <v>107</v>
      </c>
    </row>
    <row r="20" spans="1:11" x14ac:dyDescent="0.3">
      <c r="A20" s="35"/>
      <c r="B20" s="35"/>
      <c r="C20" s="4" t="s">
        <v>19</v>
      </c>
      <c r="D20" s="6"/>
      <c r="E20" s="6">
        <v>0.5</v>
      </c>
      <c r="F20" s="6">
        <v>1</v>
      </c>
      <c r="G20" s="6">
        <v>1.5</v>
      </c>
      <c r="H20" s="20">
        <f t="shared" si="2"/>
        <v>1</v>
      </c>
      <c r="I20" s="20">
        <f t="shared" si="0"/>
        <v>0.1</v>
      </c>
      <c r="J20" s="20">
        <f t="shared" si="1"/>
        <v>1.1000000000000001</v>
      </c>
      <c r="K20" s="21" t="s">
        <v>107</v>
      </c>
    </row>
    <row r="21" spans="1:11" x14ac:dyDescent="0.3">
      <c r="A21" s="35"/>
      <c r="B21" s="35"/>
      <c r="C21" s="4" t="s">
        <v>20</v>
      </c>
      <c r="D21" s="6"/>
      <c r="E21" s="6">
        <v>0.5</v>
      </c>
      <c r="F21" s="6">
        <v>1</v>
      </c>
      <c r="G21" s="6">
        <v>1.5</v>
      </c>
      <c r="H21" s="20">
        <f t="shared" si="2"/>
        <v>1</v>
      </c>
      <c r="I21" s="20">
        <f t="shared" si="0"/>
        <v>0.1</v>
      </c>
      <c r="J21" s="20">
        <f t="shared" si="1"/>
        <v>1.1000000000000001</v>
      </c>
      <c r="K21" s="21" t="s">
        <v>107</v>
      </c>
    </row>
    <row r="22" spans="1:11" x14ac:dyDescent="0.3">
      <c r="A22" s="35"/>
      <c r="B22" s="35"/>
      <c r="C22" s="4" t="s">
        <v>21</v>
      </c>
      <c r="D22" s="6"/>
      <c r="E22" s="6">
        <v>0.5</v>
      </c>
      <c r="F22" s="6">
        <v>1</v>
      </c>
      <c r="G22" s="6">
        <v>1.5</v>
      </c>
      <c r="H22" s="20">
        <f t="shared" si="2"/>
        <v>1</v>
      </c>
      <c r="I22" s="20">
        <f t="shared" si="0"/>
        <v>0.1</v>
      </c>
      <c r="J22" s="20">
        <f t="shared" si="1"/>
        <v>1.1000000000000001</v>
      </c>
      <c r="K22" s="21" t="s">
        <v>107</v>
      </c>
    </row>
    <row r="23" spans="1:11" x14ac:dyDescent="0.3">
      <c r="A23" s="35"/>
      <c r="B23" s="35"/>
      <c r="C23" s="4" t="s">
        <v>22</v>
      </c>
      <c r="D23" s="6"/>
      <c r="E23" s="6">
        <v>0.5</v>
      </c>
      <c r="F23" s="6">
        <v>1</v>
      </c>
      <c r="G23" s="6">
        <v>1.5</v>
      </c>
      <c r="H23" s="20">
        <f t="shared" si="2"/>
        <v>1</v>
      </c>
      <c r="I23" s="20">
        <f t="shared" si="0"/>
        <v>0.1</v>
      </c>
      <c r="J23" s="20">
        <f t="shared" si="1"/>
        <v>1.1000000000000001</v>
      </c>
      <c r="K23" s="21" t="s">
        <v>107</v>
      </c>
    </row>
    <row r="24" spans="1:11" x14ac:dyDescent="0.3">
      <c r="A24" s="35"/>
      <c r="B24" s="35"/>
      <c r="C24" s="4" t="s">
        <v>23</v>
      </c>
      <c r="D24" s="6"/>
      <c r="E24" s="6">
        <v>0.5</v>
      </c>
      <c r="F24" s="6">
        <v>1</v>
      </c>
      <c r="G24" s="6">
        <v>1.5</v>
      </c>
      <c r="H24" s="20">
        <f t="shared" si="2"/>
        <v>1</v>
      </c>
      <c r="I24" s="20">
        <f t="shared" si="0"/>
        <v>0.1</v>
      </c>
      <c r="J24" s="20">
        <f t="shared" si="1"/>
        <v>1.1000000000000001</v>
      </c>
      <c r="K24" s="21" t="s">
        <v>107</v>
      </c>
    </row>
    <row r="25" spans="1:11" x14ac:dyDescent="0.3">
      <c r="A25" s="9"/>
      <c r="B25" s="9"/>
      <c r="C25" s="10" t="s">
        <v>97</v>
      </c>
      <c r="D25" s="11">
        <v>2</v>
      </c>
      <c r="E25" s="6">
        <v>8</v>
      </c>
      <c r="F25" s="6">
        <v>11</v>
      </c>
      <c r="G25" s="6">
        <v>14</v>
      </c>
      <c r="H25" s="20">
        <f t="shared" si="2"/>
        <v>11</v>
      </c>
      <c r="I25" s="20">
        <f t="shared" si="0"/>
        <v>1.1000000000000001</v>
      </c>
      <c r="J25" s="20">
        <f t="shared" si="1"/>
        <v>12.1</v>
      </c>
      <c r="K25" s="21" t="s">
        <v>107</v>
      </c>
    </row>
    <row r="26" spans="1:11" x14ac:dyDescent="0.3">
      <c r="A26" s="35">
        <v>4</v>
      </c>
      <c r="B26" s="35" t="s">
        <v>4</v>
      </c>
      <c r="C26" s="4" t="s">
        <v>24</v>
      </c>
      <c r="D26" s="6"/>
      <c r="E26" s="6">
        <v>2</v>
      </c>
      <c r="F26" s="6">
        <v>3</v>
      </c>
      <c r="G26" s="6">
        <v>3.5</v>
      </c>
      <c r="H26" s="20">
        <f t="shared" si="2"/>
        <v>2.9166666666666665</v>
      </c>
      <c r="I26" s="20">
        <f t="shared" si="0"/>
        <v>0.29166666666666669</v>
      </c>
      <c r="J26" s="20">
        <f t="shared" si="1"/>
        <v>3.208333333333333</v>
      </c>
      <c r="K26" s="21" t="s">
        <v>107</v>
      </c>
    </row>
    <row r="27" spans="1:11" x14ac:dyDescent="0.3">
      <c r="A27" s="35"/>
      <c r="B27" s="35"/>
      <c r="C27" s="4" t="s">
        <v>25</v>
      </c>
      <c r="D27" s="6"/>
      <c r="E27" s="6">
        <v>2.5</v>
      </c>
      <c r="F27" s="6">
        <v>3</v>
      </c>
      <c r="G27" s="6">
        <v>3.5</v>
      </c>
      <c r="H27" s="20">
        <f t="shared" si="2"/>
        <v>3</v>
      </c>
      <c r="I27" s="20">
        <f t="shared" si="0"/>
        <v>0.30000000000000004</v>
      </c>
      <c r="J27" s="20">
        <f t="shared" si="1"/>
        <v>3.3</v>
      </c>
      <c r="K27" s="21" t="s">
        <v>107</v>
      </c>
    </row>
    <row r="28" spans="1:11" x14ac:dyDescent="0.3">
      <c r="A28" s="35"/>
      <c r="B28" s="35"/>
      <c r="C28" s="4" t="s">
        <v>26</v>
      </c>
      <c r="D28" s="6"/>
      <c r="E28" s="6">
        <v>2.5</v>
      </c>
      <c r="F28" s="6">
        <v>3</v>
      </c>
      <c r="G28" s="6">
        <v>4</v>
      </c>
      <c r="H28" s="20">
        <f t="shared" si="2"/>
        <v>3.0833333333333335</v>
      </c>
      <c r="I28" s="20">
        <f t="shared" si="0"/>
        <v>0.30833333333333335</v>
      </c>
      <c r="J28" s="20">
        <f t="shared" si="1"/>
        <v>3.3916666666666666</v>
      </c>
      <c r="K28" s="21" t="s">
        <v>107</v>
      </c>
    </row>
    <row r="29" spans="1:11" x14ac:dyDescent="0.3">
      <c r="A29" s="35"/>
      <c r="B29" s="35"/>
      <c r="C29" s="4" t="s">
        <v>27</v>
      </c>
      <c r="D29" s="6"/>
      <c r="E29" s="6">
        <v>1</v>
      </c>
      <c r="F29" s="6">
        <v>2</v>
      </c>
      <c r="G29" s="6">
        <v>3</v>
      </c>
      <c r="H29" s="20">
        <f t="shared" si="2"/>
        <v>2</v>
      </c>
      <c r="I29" s="20">
        <f t="shared" si="0"/>
        <v>0.2</v>
      </c>
      <c r="J29" s="20">
        <f t="shared" si="1"/>
        <v>2.2000000000000002</v>
      </c>
      <c r="K29" s="21" t="s">
        <v>107</v>
      </c>
    </row>
    <row r="30" spans="1:11" x14ac:dyDescent="0.3">
      <c r="A30" s="9"/>
      <c r="B30" s="9"/>
      <c r="C30" s="10" t="s">
        <v>98</v>
      </c>
      <c r="D30" s="11">
        <v>4</v>
      </c>
      <c r="E30" s="6">
        <v>5.5</v>
      </c>
      <c r="F30" s="6">
        <v>9.5</v>
      </c>
      <c r="G30" s="6">
        <v>13.5</v>
      </c>
      <c r="H30" s="20">
        <f t="shared" si="2"/>
        <v>9.5</v>
      </c>
      <c r="I30" s="20">
        <f t="shared" si="0"/>
        <v>0.95000000000000007</v>
      </c>
      <c r="J30" s="20">
        <f t="shared" si="1"/>
        <v>10.45</v>
      </c>
      <c r="K30" s="21" t="s">
        <v>109</v>
      </c>
    </row>
    <row r="31" spans="1:11" x14ac:dyDescent="0.3">
      <c r="A31" s="35">
        <v>5</v>
      </c>
      <c r="B31" s="35" t="s">
        <v>28</v>
      </c>
      <c r="C31" s="4" t="s">
        <v>29</v>
      </c>
      <c r="D31" s="6"/>
      <c r="E31" s="6">
        <v>1.5</v>
      </c>
      <c r="F31" s="6">
        <v>2</v>
      </c>
      <c r="G31" s="6">
        <v>2.5</v>
      </c>
      <c r="H31" s="20">
        <f t="shared" si="2"/>
        <v>2</v>
      </c>
      <c r="I31" s="20">
        <f t="shared" si="0"/>
        <v>0.2</v>
      </c>
      <c r="J31" s="20">
        <f t="shared" si="1"/>
        <v>2.2000000000000002</v>
      </c>
      <c r="K31" s="21" t="s">
        <v>109</v>
      </c>
    </row>
    <row r="32" spans="1:11" x14ac:dyDescent="0.3">
      <c r="A32" s="35"/>
      <c r="B32" s="35"/>
      <c r="C32" s="4" t="s">
        <v>30</v>
      </c>
      <c r="D32" s="6"/>
      <c r="E32" s="6">
        <v>3</v>
      </c>
      <c r="F32" s="6">
        <v>6</v>
      </c>
      <c r="G32" s="6">
        <v>9</v>
      </c>
      <c r="H32" s="20">
        <f t="shared" si="2"/>
        <v>6</v>
      </c>
      <c r="I32" s="20">
        <f t="shared" si="0"/>
        <v>0.60000000000000009</v>
      </c>
      <c r="J32" s="20">
        <f t="shared" si="1"/>
        <v>6.6</v>
      </c>
      <c r="K32" s="21" t="s">
        <v>109</v>
      </c>
    </row>
    <row r="33" spans="1:11" x14ac:dyDescent="0.3">
      <c r="A33" s="35"/>
      <c r="B33" s="35"/>
      <c r="C33" s="12" t="s">
        <v>32</v>
      </c>
      <c r="D33" s="6"/>
      <c r="E33" s="6">
        <v>0.5</v>
      </c>
      <c r="F33" s="6">
        <v>1</v>
      </c>
      <c r="G33" s="6">
        <v>1.5</v>
      </c>
      <c r="H33" s="20">
        <f>(E33+4*F33+G33)/6</f>
        <v>1</v>
      </c>
      <c r="I33" s="20">
        <f t="shared" si="0"/>
        <v>0.1</v>
      </c>
      <c r="J33" s="20">
        <f t="shared" si="1"/>
        <v>1.1000000000000001</v>
      </c>
      <c r="K33" s="21" t="s">
        <v>109</v>
      </c>
    </row>
    <row r="34" spans="1:11" x14ac:dyDescent="0.3">
      <c r="A34" s="35"/>
      <c r="B34" s="35"/>
      <c r="C34" s="12" t="s">
        <v>33</v>
      </c>
      <c r="D34" s="6"/>
      <c r="E34" s="6">
        <v>0.5</v>
      </c>
      <c r="F34" s="6">
        <v>1</v>
      </c>
      <c r="G34" s="6">
        <v>1.5</v>
      </c>
      <c r="H34" s="20">
        <f>(E34+4*F34+G34)/6</f>
        <v>1</v>
      </c>
      <c r="I34" s="20">
        <f t="shared" si="0"/>
        <v>0.1</v>
      </c>
      <c r="J34" s="20">
        <f t="shared" si="1"/>
        <v>1.1000000000000001</v>
      </c>
      <c r="K34" s="21" t="s">
        <v>109</v>
      </c>
    </row>
    <row r="35" spans="1:11" x14ac:dyDescent="0.3">
      <c r="A35" s="35"/>
      <c r="B35" s="35"/>
      <c r="C35" s="12" t="s">
        <v>34</v>
      </c>
      <c r="D35" s="6"/>
      <c r="E35" s="6">
        <v>0.5</v>
      </c>
      <c r="F35" s="6">
        <v>1</v>
      </c>
      <c r="G35" s="6">
        <v>1.5</v>
      </c>
      <c r="H35" s="20">
        <f>(E35+4*F35+G35)/6</f>
        <v>1</v>
      </c>
      <c r="I35" s="20">
        <f t="shared" si="0"/>
        <v>0.1</v>
      </c>
      <c r="J35" s="20">
        <f t="shared" si="1"/>
        <v>1.1000000000000001</v>
      </c>
      <c r="K35" s="21" t="s">
        <v>109</v>
      </c>
    </row>
    <row r="36" spans="1:11" x14ac:dyDescent="0.3">
      <c r="A36" s="35"/>
      <c r="B36" s="35"/>
      <c r="C36" s="12" t="s">
        <v>35</v>
      </c>
      <c r="D36" s="6"/>
      <c r="E36" s="6">
        <v>0.5</v>
      </c>
      <c r="F36" s="6">
        <v>1</v>
      </c>
      <c r="G36" s="6">
        <v>1.5</v>
      </c>
      <c r="H36" s="20">
        <f t="shared" si="2"/>
        <v>1</v>
      </c>
      <c r="I36" s="20">
        <f t="shared" si="0"/>
        <v>0.1</v>
      </c>
      <c r="J36" s="20">
        <f t="shared" si="1"/>
        <v>1.1000000000000001</v>
      </c>
      <c r="K36" s="21" t="s">
        <v>109</v>
      </c>
    </row>
    <row r="37" spans="1:11" x14ac:dyDescent="0.3">
      <c r="A37" s="35"/>
      <c r="B37" s="35"/>
      <c r="C37" s="12" t="s">
        <v>36</v>
      </c>
      <c r="D37" s="6"/>
      <c r="E37" s="6">
        <v>0.5</v>
      </c>
      <c r="F37" s="6">
        <v>1</v>
      </c>
      <c r="G37" s="6">
        <v>1.5</v>
      </c>
      <c r="H37" s="20">
        <f t="shared" si="2"/>
        <v>1</v>
      </c>
      <c r="I37" s="20">
        <f t="shared" si="0"/>
        <v>0.1</v>
      </c>
      <c r="J37" s="20">
        <f t="shared" si="1"/>
        <v>1.1000000000000001</v>
      </c>
      <c r="K37" s="21" t="s">
        <v>109</v>
      </c>
    </row>
    <row r="38" spans="1:11" x14ac:dyDescent="0.3">
      <c r="A38" s="35"/>
      <c r="B38" s="35"/>
      <c r="C38" s="12" t="s">
        <v>37</v>
      </c>
      <c r="D38" s="6"/>
      <c r="E38" s="6">
        <v>0.5</v>
      </c>
      <c r="F38" s="6">
        <v>1</v>
      </c>
      <c r="G38" s="6">
        <v>1.5</v>
      </c>
      <c r="H38" s="20">
        <f t="shared" si="2"/>
        <v>1</v>
      </c>
      <c r="I38" s="20">
        <f t="shared" si="0"/>
        <v>0.1</v>
      </c>
      <c r="J38" s="20">
        <f t="shared" si="1"/>
        <v>1.1000000000000001</v>
      </c>
      <c r="K38" s="21" t="s">
        <v>109</v>
      </c>
    </row>
    <row r="39" spans="1:11" x14ac:dyDescent="0.3">
      <c r="A39" s="35"/>
      <c r="B39" s="35"/>
      <c r="C39" s="4" t="s">
        <v>31</v>
      </c>
      <c r="D39" s="6"/>
      <c r="E39" s="6">
        <v>1</v>
      </c>
      <c r="F39" s="6">
        <v>1.5</v>
      </c>
      <c r="G39" s="6">
        <v>2</v>
      </c>
      <c r="H39" s="20">
        <f t="shared" si="2"/>
        <v>1.5</v>
      </c>
      <c r="I39" s="20">
        <f t="shared" si="0"/>
        <v>0.15000000000000002</v>
      </c>
      <c r="J39" s="20">
        <f t="shared" si="1"/>
        <v>1.65</v>
      </c>
      <c r="K39" s="21" t="s">
        <v>109</v>
      </c>
    </row>
    <row r="40" spans="1:11" x14ac:dyDescent="0.3">
      <c r="A40" s="9"/>
      <c r="B40" s="9"/>
      <c r="C40" s="10" t="s">
        <v>99</v>
      </c>
      <c r="D40" s="11" t="s">
        <v>105</v>
      </c>
      <c r="E40" s="6">
        <v>12.5</v>
      </c>
      <c r="F40" s="6">
        <v>21</v>
      </c>
      <c r="G40" s="6">
        <v>30</v>
      </c>
      <c r="H40" s="20">
        <f t="shared" si="2"/>
        <v>21.083333333333332</v>
      </c>
      <c r="I40" s="20">
        <f t="shared" si="0"/>
        <v>2.1083333333333334</v>
      </c>
      <c r="J40" s="20">
        <f t="shared" si="1"/>
        <v>23.191666666666666</v>
      </c>
      <c r="K40" s="21" t="s">
        <v>108</v>
      </c>
    </row>
    <row r="41" spans="1:11" x14ac:dyDescent="0.3">
      <c r="A41" s="35">
        <v>6</v>
      </c>
      <c r="B41" s="35" t="s">
        <v>3</v>
      </c>
      <c r="C41" s="13" t="s">
        <v>38</v>
      </c>
      <c r="D41" s="6"/>
      <c r="E41" s="6">
        <v>1.5</v>
      </c>
      <c r="F41" s="6">
        <v>2</v>
      </c>
      <c r="G41" s="6">
        <v>2.5</v>
      </c>
      <c r="H41" s="20">
        <f>(E41+4*F41+G41)/6</f>
        <v>2</v>
      </c>
      <c r="I41" s="20">
        <f t="shared" si="0"/>
        <v>0.2</v>
      </c>
      <c r="J41" s="20">
        <f t="shared" si="1"/>
        <v>2.2000000000000002</v>
      </c>
      <c r="K41" s="21" t="s">
        <v>108</v>
      </c>
    </row>
    <row r="42" spans="1:11" x14ac:dyDescent="0.3">
      <c r="A42" s="35"/>
      <c r="B42" s="35"/>
      <c r="C42" s="13" t="s">
        <v>39</v>
      </c>
      <c r="D42" s="6"/>
      <c r="E42" s="6">
        <v>6</v>
      </c>
      <c r="F42" s="6">
        <v>12</v>
      </c>
      <c r="G42" s="6">
        <v>18</v>
      </c>
      <c r="H42" s="20">
        <f t="shared" si="2"/>
        <v>12</v>
      </c>
      <c r="I42" s="20">
        <f t="shared" si="0"/>
        <v>1.2000000000000002</v>
      </c>
      <c r="J42" s="20">
        <f t="shared" si="1"/>
        <v>13.2</v>
      </c>
      <c r="K42" s="21" t="s">
        <v>108</v>
      </c>
    </row>
    <row r="43" spans="1:11" x14ac:dyDescent="0.3">
      <c r="A43" s="35"/>
      <c r="B43" s="35"/>
      <c r="C43" s="12" t="s">
        <v>40</v>
      </c>
      <c r="D43" s="6"/>
      <c r="E43" s="6">
        <v>1</v>
      </c>
      <c r="F43" s="6">
        <v>2</v>
      </c>
      <c r="G43" s="6">
        <v>3</v>
      </c>
      <c r="H43" s="20">
        <f t="shared" si="2"/>
        <v>2</v>
      </c>
      <c r="I43" s="20">
        <f t="shared" si="0"/>
        <v>0.2</v>
      </c>
      <c r="J43" s="20">
        <f t="shared" si="1"/>
        <v>2.2000000000000002</v>
      </c>
      <c r="K43" s="21" t="s">
        <v>108</v>
      </c>
    </row>
    <row r="44" spans="1:11" x14ac:dyDescent="0.3">
      <c r="A44" s="35"/>
      <c r="B44" s="35"/>
      <c r="C44" s="14" t="s">
        <v>41</v>
      </c>
      <c r="D44" s="6"/>
      <c r="E44" s="6">
        <v>0.5</v>
      </c>
      <c r="F44" s="6">
        <v>1</v>
      </c>
      <c r="G44" s="6">
        <v>1.5</v>
      </c>
      <c r="H44" s="20">
        <f t="shared" si="2"/>
        <v>1</v>
      </c>
      <c r="I44" s="20">
        <f t="shared" si="0"/>
        <v>0.1</v>
      </c>
      <c r="J44" s="20">
        <f t="shared" si="1"/>
        <v>1.1000000000000001</v>
      </c>
      <c r="K44" s="21" t="s">
        <v>108</v>
      </c>
    </row>
    <row r="45" spans="1:11" x14ac:dyDescent="0.3">
      <c r="A45" s="35"/>
      <c r="B45" s="35"/>
      <c r="C45" s="14" t="s">
        <v>42</v>
      </c>
      <c r="D45" s="6"/>
      <c r="E45" s="6">
        <v>0.5</v>
      </c>
      <c r="F45" s="6">
        <v>1</v>
      </c>
      <c r="G45" s="6">
        <v>1.5</v>
      </c>
      <c r="H45" s="20">
        <f t="shared" si="2"/>
        <v>1</v>
      </c>
      <c r="I45" s="20">
        <f t="shared" si="0"/>
        <v>0.1</v>
      </c>
      <c r="J45" s="20">
        <f t="shared" si="1"/>
        <v>1.1000000000000001</v>
      </c>
      <c r="K45" s="21" t="s">
        <v>108</v>
      </c>
    </row>
    <row r="46" spans="1:11" x14ac:dyDescent="0.3">
      <c r="A46" s="35"/>
      <c r="B46" s="35"/>
      <c r="C46" s="12" t="s">
        <v>43</v>
      </c>
      <c r="D46" s="6"/>
      <c r="E46" s="6">
        <v>1</v>
      </c>
      <c r="F46" s="6">
        <v>2</v>
      </c>
      <c r="G46" s="6">
        <v>3</v>
      </c>
      <c r="H46" s="20">
        <f t="shared" si="2"/>
        <v>2</v>
      </c>
      <c r="I46" s="20">
        <f t="shared" si="0"/>
        <v>0.2</v>
      </c>
      <c r="J46" s="20">
        <f t="shared" si="1"/>
        <v>2.2000000000000002</v>
      </c>
      <c r="K46" s="21" t="s">
        <v>108</v>
      </c>
    </row>
    <row r="47" spans="1:11" x14ac:dyDescent="0.3">
      <c r="A47" s="35"/>
      <c r="B47" s="35"/>
      <c r="C47" s="14" t="s">
        <v>48</v>
      </c>
      <c r="D47" s="6"/>
      <c r="E47" s="6">
        <v>0.5</v>
      </c>
      <c r="F47" s="6">
        <v>1.5</v>
      </c>
      <c r="G47" s="6">
        <v>2</v>
      </c>
      <c r="H47" s="20">
        <f t="shared" si="2"/>
        <v>1.4166666666666667</v>
      </c>
      <c r="I47" s="20">
        <f t="shared" si="0"/>
        <v>0.14166666666666669</v>
      </c>
      <c r="J47" s="20">
        <f t="shared" si="1"/>
        <v>1.5583333333333333</v>
      </c>
      <c r="K47" s="21" t="s">
        <v>108</v>
      </c>
    </row>
    <row r="48" spans="1:11" x14ac:dyDescent="0.3">
      <c r="A48" s="35"/>
      <c r="B48" s="35"/>
      <c r="C48" s="14" t="s">
        <v>49</v>
      </c>
      <c r="D48" s="6"/>
      <c r="E48" s="6">
        <v>0.5</v>
      </c>
      <c r="F48" s="6">
        <v>1.5</v>
      </c>
      <c r="G48" s="6">
        <v>2</v>
      </c>
      <c r="H48" s="20">
        <f>(E48+4*F48+G48)/6</f>
        <v>1.4166666666666667</v>
      </c>
      <c r="I48" s="20">
        <f t="shared" si="0"/>
        <v>0.14166666666666669</v>
      </c>
      <c r="J48" s="20">
        <f t="shared" si="1"/>
        <v>1.5583333333333333</v>
      </c>
      <c r="K48" s="21" t="s">
        <v>108</v>
      </c>
    </row>
    <row r="49" spans="1:11" x14ac:dyDescent="0.3">
      <c r="A49" s="35"/>
      <c r="B49" s="35"/>
      <c r="C49" s="12" t="s">
        <v>44</v>
      </c>
      <c r="D49" s="6"/>
      <c r="E49" s="6">
        <v>1</v>
      </c>
      <c r="F49" s="6">
        <v>2</v>
      </c>
      <c r="G49" s="6">
        <v>3</v>
      </c>
      <c r="H49" s="20">
        <f>(E48+4*F49+G49)/6</f>
        <v>1.9166666666666667</v>
      </c>
      <c r="I49" s="20">
        <f t="shared" si="0"/>
        <v>0.19166666666666668</v>
      </c>
      <c r="J49" s="20">
        <f t="shared" si="1"/>
        <v>2.1083333333333334</v>
      </c>
      <c r="K49" s="21" t="s">
        <v>108</v>
      </c>
    </row>
    <row r="50" spans="1:11" x14ac:dyDescent="0.3">
      <c r="A50" s="35"/>
      <c r="B50" s="35"/>
      <c r="C50" s="14" t="s">
        <v>50</v>
      </c>
      <c r="D50" s="6"/>
      <c r="E50" s="6">
        <v>0.5</v>
      </c>
      <c r="F50" s="6">
        <v>1.5</v>
      </c>
      <c r="G50" s="6">
        <v>2</v>
      </c>
      <c r="H50" s="20">
        <f t="shared" si="2"/>
        <v>1.4166666666666667</v>
      </c>
      <c r="I50" s="20">
        <f t="shared" si="0"/>
        <v>0.14166666666666669</v>
      </c>
      <c r="J50" s="20">
        <f t="shared" si="1"/>
        <v>1.5583333333333333</v>
      </c>
      <c r="K50" s="21" t="s">
        <v>108</v>
      </c>
    </row>
    <row r="51" spans="1:11" x14ac:dyDescent="0.3">
      <c r="A51" s="35"/>
      <c r="B51" s="35"/>
      <c r="C51" s="14" t="s">
        <v>51</v>
      </c>
      <c r="D51" s="6"/>
      <c r="E51" s="6">
        <v>0.5</v>
      </c>
      <c r="F51" s="6">
        <v>1.5</v>
      </c>
      <c r="G51" s="6">
        <v>2</v>
      </c>
      <c r="H51" s="20">
        <f t="shared" si="2"/>
        <v>1.4166666666666667</v>
      </c>
      <c r="I51" s="20">
        <f t="shared" si="0"/>
        <v>0.14166666666666669</v>
      </c>
      <c r="J51" s="20">
        <f t="shared" si="1"/>
        <v>1.5583333333333333</v>
      </c>
      <c r="K51" s="21" t="s">
        <v>108</v>
      </c>
    </row>
    <row r="52" spans="1:11" x14ac:dyDescent="0.3">
      <c r="A52" s="35"/>
      <c r="B52" s="35"/>
      <c r="C52" s="12" t="s">
        <v>45</v>
      </c>
      <c r="D52" s="6"/>
      <c r="E52" s="6">
        <v>1</v>
      </c>
      <c r="F52" s="6">
        <v>2</v>
      </c>
      <c r="G52" s="6">
        <v>3</v>
      </c>
      <c r="H52" s="20">
        <f t="shared" si="2"/>
        <v>2</v>
      </c>
      <c r="I52" s="20">
        <f t="shared" si="0"/>
        <v>0.2</v>
      </c>
      <c r="J52" s="20">
        <f t="shared" si="1"/>
        <v>2.2000000000000002</v>
      </c>
      <c r="K52" s="21" t="s">
        <v>108</v>
      </c>
    </row>
    <row r="53" spans="1:11" x14ac:dyDescent="0.3">
      <c r="A53" s="35"/>
      <c r="B53" s="35"/>
      <c r="C53" s="14" t="s">
        <v>52</v>
      </c>
      <c r="D53" s="6"/>
      <c r="E53" s="6">
        <v>0.5</v>
      </c>
      <c r="F53" s="6">
        <v>1.5</v>
      </c>
      <c r="G53" s="6">
        <v>2</v>
      </c>
      <c r="H53" s="20">
        <f t="shared" si="2"/>
        <v>1.4166666666666667</v>
      </c>
      <c r="I53" s="20">
        <f t="shared" si="0"/>
        <v>0.14166666666666669</v>
      </c>
      <c r="J53" s="20">
        <f t="shared" si="1"/>
        <v>1.5583333333333333</v>
      </c>
      <c r="K53" s="21" t="s">
        <v>108</v>
      </c>
    </row>
    <row r="54" spans="1:11" x14ac:dyDescent="0.3">
      <c r="A54" s="35"/>
      <c r="B54" s="35"/>
      <c r="C54" s="14" t="s">
        <v>53</v>
      </c>
      <c r="D54" s="6"/>
      <c r="E54" s="6">
        <v>0.5</v>
      </c>
      <c r="F54" s="6">
        <v>1.5</v>
      </c>
      <c r="G54" s="6">
        <v>2</v>
      </c>
      <c r="H54" s="20">
        <f t="shared" si="2"/>
        <v>1.4166666666666667</v>
      </c>
      <c r="I54" s="20">
        <f t="shared" si="0"/>
        <v>0.14166666666666669</v>
      </c>
      <c r="J54" s="20">
        <f t="shared" si="1"/>
        <v>1.5583333333333333</v>
      </c>
      <c r="K54" s="21" t="s">
        <v>108</v>
      </c>
    </row>
    <row r="55" spans="1:11" x14ac:dyDescent="0.3">
      <c r="A55" s="35"/>
      <c r="B55" s="35"/>
      <c r="C55" s="12" t="s">
        <v>46</v>
      </c>
      <c r="D55" s="6"/>
      <c r="E55" s="6">
        <v>1</v>
      </c>
      <c r="F55" s="6">
        <v>2</v>
      </c>
      <c r="G55" s="6">
        <v>3</v>
      </c>
      <c r="H55" s="20">
        <f t="shared" si="2"/>
        <v>2</v>
      </c>
      <c r="I55" s="20">
        <f t="shared" si="0"/>
        <v>0.2</v>
      </c>
      <c r="J55" s="20">
        <f t="shared" si="1"/>
        <v>2.2000000000000002</v>
      </c>
      <c r="K55" s="21" t="s">
        <v>108</v>
      </c>
    </row>
    <row r="56" spans="1:11" x14ac:dyDescent="0.3">
      <c r="A56" s="35"/>
      <c r="B56" s="35"/>
      <c r="C56" s="14" t="s">
        <v>54</v>
      </c>
      <c r="D56" s="6"/>
      <c r="E56" s="6">
        <v>0.5</v>
      </c>
      <c r="F56" s="6">
        <v>1.5</v>
      </c>
      <c r="G56" s="6">
        <v>2</v>
      </c>
      <c r="H56" s="20">
        <f t="shared" si="2"/>
        <v>1.4166666666666667</v>
      </c>
      <c r="I56" s="20">
        <f t="shared" si="0"/>
        <v>0.14166666666666669</v>
      </c>
      <c r="J56" s="20">
        <f t="shared" si="1"/>
        <v>1.5583333333333333</v>
      </c>
      <c r="K56" s="21" t="s">
        <v>108</v>
      </c>
    </row>
    <row r="57" spans="1:11" x14ac:dyDescent="0.3">
      <c r="A57" s="35"/>
      <c r="B57" s="35"/>
      <c r="C57" s="14" t="s">
        <v>55</v>
      </c>
      <c r="D57" s="6"/>
      <c r="E57" s="6">
        <v>0.5</v>
      </c>
      <c r="F57" s="6">
        <v>1.5</v>
      </c>
      <c r="G57" s="6">
        <v>2</v>
      </c>
      <c r="H57" s="20">
        <f t="shared" si="2"/>
        <v>1.4166666666666667</v>
      </c>
      <c r="I57" s="20">
        <f t="shared" si="0"/>
        <v>0.14166666666666669</v>
      </c>
      <c r="J57" s="20">
        <f t="shared" si="1"/>
        <v>1.5583333333333333</v>
      </c>
      <c r="K57" s="21" t="s">
        <v>108</v>
      </c>
    </row>
    <row r="58" spans="1:11" x14ac:dyDescent="0.3">
      <c r="A58" s="35"/>
      <c r="B58" s="35"/>
      <c r="C58" s="12" t="s">
        <v>47</v>
      </c>
      <c r="D58" s="6"/>
      <c r="E58" s="6">
        <v>1</v>
      </c>
      <c r="F58" s="6">
        <v>2</v>
      </c>
      <c r="G58" s="6">
        <v>3</v>
      </c>
      <c r="H58" s="20">
        <f t="shared" si="2"/>
        <v>2</v>
      </c>
      <c r="I58" s="20">
        <f t="shared" si="0"/>
        <v>0.2</v>
      </c>
      <c r="J58" s="20">
        <f t="shared" si="1"/>
        <v>2.2000000000000002</v>
      </c>
      <c r="K58" s="21" t="s">
        <v>108</v>
      </c>
    </row>
    <row r="59" spans="1:11" x14ac:dyDescent="0.3">
      <c r="A59" s="35"/>
      <c r="B59" s="35"/>
      <c r="C59" s="14" t="s">
        <v>56</v>
      </c>
      <c r="D59" s="6"/>
      <c r="E59" s="6">
        <v>0.5</v>
      </c>
      <c r="F59" s="6">
        <v>1</v>
      </c>
      <c r="G59" s="6">
        <v>1.5</v>
      </c>
      <c r="H59" s="20">
        <f t="shared" si="2"/>
        <v>1</v>
      </c>
      <c r="I59" s="20">
        <f t="shared" si="0"/>
        <v>0.1</v>
      </c>
      <c r="J59" s="20">
        <f t="shared" si="1"/>
        <v>1.1000000000000001</v>
      </c>
      <c r="K59" s="21" t="s">
        <v>108</v>
      </c>
    </row>
    <row r="60" spans="1:11" x14ac:dyDescent="0.3">
      <c r="A60" s="35"/>
      <c r="B60" s="35"/>
      <c r="C60" s="14" t="s">
        <v>57</v>
      </c>
      <c r="D60" s="6"/>
      <c r="E60" s="6">
        <v>0.5</v>
      </c>
      <c r="F60" s="6">
        <v>1</v>
      </c>
      <c r="G60" s="6">
        <v>1.5</v>
      </c>
      <c r="H60" s="20">
        <f t="shared" si="2"/>
        <v>1</v>
      </c>
      <c r="I60" s="20">
        <f t="shared" si="0"/>
        <v>0.1</v>
      </c>
      <c r="J60" s="20">
        <f t="shared" si="1"/>
        <v>1.1000000000000001</v>
      </c>
      <c r="K60" s="21" t="s">
        <v>108</v>
      </c>
    </row>
    <row r="61" spans="1:11" x14ac:dyDescent="0.3">
      <c r="A61" s="35"/>
      <c r="B61" s="35"/>
      <c r="C61" s="13" t="s">
        <v>58</v>
      </c>
      <c r="D61" s="6"/>
      <c r="E61" s="6">
        <v>2</v>
      </c>
      <c r="F61" s="6">
        <v>2.5</v>
      </c>
      <c r="G61" s="6">
        <v>3.5</v>
      </c>
      <c r="H61" s="20">
        <f t="shared" si="2"/>
        <v>2.5833333333333335</v>
      </c>
      <c r="I61" s="20">
        <f t="shared" si="0"/>
        <v>0.25833333333333336</v>
      </c>
      <c r="J61" s="20">
        <f t="shared" si="1"/>
        <v>2.8416666666666668</v>
      </c>
      <c r="K61" s="21" t="s">
        <v>108</v>
      </c>
    </row>
    <row r="62" spans="1:11" x14ac:dyDescent="0.3">
      <c r="A62" s="35"/>
      <c r="B62" s="35"/>
      <c r="C62" s="13" t="s">
        <v>59</v>
      </c>
      <c r="D62" s="6"/>
      <c r="E62" s="6">
        <v>1</v>
      </c>
      <c r="F62" s="6">
        <v>1.5</v>
      </c>
      <c r="G62" s="6">
        <v>2</v>
      </c>
      <c r="H62" s="20">
        <f t="shared" si="2"/>
        <v>1.5</v>
      </c>
      <c r="I62" s="20">
        <f t="shared" si="0"/>
        <v>0.15000000000000002</v>
      </c>
      <c r="J62" s="20">
        <f t="shared" si="1"/>
        <v>1.65</v>
      </c>
      <c r="K62" s="21" t="s">
        <v>108</v>
      </c>
    </row>
    <row r="63" spans="1:11" x14ac:dyDescent="0.3">
      <c r="A63" s="35"/>
      <c r="B63" s="35"/>
      <c r="C63" s="4" t="s">
        <v>60</v>
      </c>
      <c r="D63" s="6"/>
      <c r="E63" s="6">
        <v>1</v>
      </c>
      <c r="F63" s="6">
        <v>1.5</v>
      </c>
      <c r="G63" s="6">
        <v>2</v>
      </c>
      <c r="H63" s="20">
        <f t="shared" si="2"/>
        <v>1.5</v>
      </c>
      <c r="I63" s="20">
        <f t="shared" si="0"/>
        <v>0.15000000000000002</v>
      </c>
      <c r="J63" s="20">
        <f t="shared" si="1"/>
        <v>1.65</v>
      </c>
      <c r="K63" s="21" t="s">
        <v>108</v>
      </c>
    </row>
    <row r="64" spans="1:11" x14ac:dyDescent="0.3">
      <c r="A64" s="35"/>
      <c r="B64" s="35"/>
      <c r="C64" s="4" t="s">
        <v>61</v>
      </c>
      <c r="D64" s="6"/>
      <c r="E64" s="6">
        <v>1</v>
      </c>
      <c r="F64" s="6">
        <v>1.5</v>
      </c>
      <c r="G64" s="6">
        <v>2</v>
      </c>
      <c r="H64" s="20">
        <f t="shared" si="2"/>
        <v>1.5</v>
      </c>
      <c r="I64" s="20">
        <f t="shared" si="0"/>
        <v>0.15000000000000002</v>
      </c>
      <c r="J64" s="20">
        <f t="shared" si="1"/>
        <v>1.65</v>
      </c>
      <c r="K64" s="21" t="s">
        <v>108</v>
      </c>
    </row>
    <row r="65" spans="1:11" x14ac:dyDescent="0.3">
      <c r="A65" s="9"/>
      <c r="B65" s="9"/>
      <c r="C65" s="10" t="s">
        <v>100</v>
      </c>
      <c r="D65" s="11">
        <v>6</v>
      </c>
      <c r="E65" s="6">
        <v>2.5</v>
      </c>
      <c r="F65" s="6">
        <v>4</v>
      </c>
      <c r="G65" s="6">
        <v>5.5</v>
      </c>
      <c r="H65" s="20">
        <f t="shared" si="2"/>
        <v>4</v>
      </c>
      <c r="I65" s="20">
        <f t="shared" si="0"/>
        <v>0.4</v>
      </c>
      <c r="J65" s="20">
        <f t="shared" si="1"/>
        <v>4.4000000000000004</v>
      </c>
      <c r="K65" s="21" t="s">
        <v>108</v>
      </c>
    </row>
    <row r="66" spans="1:11" x14ac:dyDescent="0.3">
      <c r="A66" s="35">
        <v>7</v>
      </c>
      <c r="B66" s="35" t="s">
        <v>62</v>
      </c>
      <c r="C66" s="4" t="s">
        <v>63</v>
      </c>
      <c r="D66" s="6"/>
      <c r="E66" s="6">
        <v>0.5</v>
      </c>
      <c r="F66" s="6">
        <v>1</v>
      </c>
      <c r="G66" s="6">
        <v>1.5</v>
      </c>
      <c r="H66" s="20">
        <f t="shared" si="2"/>
        <v>1</v>
      </c>
      <c r="I66" s="20">
        <f t="shared" si="0"/>
        <v>0.1</v>
      </c>
      <c r="J66" s="20">
        <f t="shared" si="1"/>
        <v>1.1000000000000001</v>
      </c>
      <c r="K66" s="21" t="s">
        <v>107</v>
      </c>
    </row>
    <row r="67" spans="1:11" x14ac:dyDescent="0.3">
      <c r="A67" s="35"/>
      <c r="B67" s="35"/>
      <c r="C67" s="4" t="s">
        <v>64</v>
      </c>
      <c r="D67" s="6"/>
      <c r="E67" s="6">
        <v>1</v>
      </c>
      <c r="F67" s="6">
        <v>1.5</v>
      </c>
      <c r="G67" s="6">
        <v>2</v>
      </c>
      <c r="H67" s="20">
        <f t="shared" si="2"/>
        <v>1.5</v>
      </c>
      <c r="I67" s="20">
        <f t="shared" si="0"/>
        <v>0.15000000000000002</v>
      </c>
      <c r="J67" s="20">
        <f t="shared" si="1"/>
        <v>1.65</v>
      </c>
      <c r="K67" s="21" t="s">
        <v>107</v>
      </c>
    </row>
    <row r="68" spans="1:11" ht="28.2" customHeight="1" x14ac:dyDescent="0.3">
      <c r="A68" s="35"/>
      <c r="B68" s="35"/>
      <c r="C68" s="15" t="s">
        <v>65</v>
      </c>
      <c r="D68" s="6"/>
      <c r="E68" s="6">
        <v>1</v>
      </c>
      <c r="F68" s="6">
        <v>1.5</v>
      </c>
      <c r="G68" s="6">
        <v>2</v>
      </c>
      <c r="H68" s="20">
        <f t="shared" ref="H68" si="3">(E68+4*F68+G68)/6</f>
        <v>1.5</v>
      </c>
      <c r="I68" s="20">
        <f t="shared" ref="I68" si="4">H68*10%</f>
        <v>0.15000000000000002</v>
      </c>
      <c r="J68" s="20">
        <f t="shared" ref="J68" si="5">H68+I68</f>
        <v>1.65</v>
      </c>
      <c r="K68" s="21" t="s">
        <v>107</v>
      </c>
    </row>
    <row r="69" spans="1:11" x14ac:dyDescent="0.3">
      <c r="I69" s="19"/>
      <c r="J69" s="19"/>
    </row>
  </sheetData>
  <mergeCells count="16">
    <mergeCell ref="A1:G1"/>
    <mergeCell ref="A2:C2"/>
    <mergeCell ref="A4:A10"/>
    <mergeCell ref="B4:B10"/>
    <mergeCell ref="A12:A17"/>
    <mergeCell ref="B12:B17"/>
    <mergeCell ref="A41:A64"/>
    <mergeCell ref="B41:B64"/>
    <mergeCell ref="A66:A68"/>
    <mergeCell ref="B66:B68"/>
    <mergeCell ref="A19:A24"/>
    <mergeCell ref="B19:B24"/>
    <mergeCell ref="A26:A29"/>
    <mergeCell ref="B26:B29"/>
    <mergeCell ref="A31:A39"/>
    <mergeCell ref="B31:B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BAFEF-8606-4B3C-A90B-FFF90B49A913}">
  <dimension ref="A1:M67"/>
  <sheetViews>
    <sheetView topLeftCell="A34" zoomScale="70" zoomScaleNormal="70" workbookViewId="0">
      <selection activeCell="F64" sqref="F64"/>
    </sheetView>
  </sheetViews>
  <sheetFormatPr defaultRowHeight="15.6" x14ac:dyDescent="0.3"/>
  <cols>
    <col min="2" max="2" width="11.59765625" customWidth="1"/>
    <col min="3" max="4" width="3.69921875" customWidth="1"/>
    <col min="5" max="5" width="52.5" customWidth="1"/>
    <col min="6" max="6" width="11.796875" customWidth="1"/>
    <col min="7" max="9" width="10.69921875" customWidth="1"/>
    <col min="10" max="10" width="8.796875" style="22"/>
    <col min="11" max="11" width="9.5" style="18" customWidth="1"/>
    <col min="12" max="12" width="10.69921875" customWidth="1"/>
    <col min="13" max="13" width="13.09765625" customWidth="1"/>
  </cols>
  <sheetData>
    <row r="1" spans="1:13" ht="30" customHeight="1" x14ac:dyDescent="0.3">
      <c r="A1" s="11" t="s">
        <v>71</v>
      </c>
      <c r="B1" s="42" t="s">
        <v>118</v>
      </c>
      <c r="C1" s="43"/>
      <c r="D1" s="43"/>
      <c r="E1" s="44"/>
      <c r="F1" s="24" t="s">
        <v>110</v>
      </c>
      <c r="G1" s="11" t="s">
        <v>111</v>
      </c>
      <c r="H1" s="11" t="s">
        <v>112</v>
      </c>
      <c r="I1" s="11" t="s">
        <v>113</v>
      </c>
      <c r="J1" s="25" t="s">
        <v>114</v>
      </c>
      <c r="K1" s="30" t="s">
        <v>103</v>
      </c>
      <c r="L1" s="11" t="s">
        <v>115</v>
      </c>
      <c r="M1" s="11" t="s">
        <v>106</v>
      </c>
    </row>
    <row r="2" spans="1:13" x14ac:dyDescent="0.3">
      <c r="A2" s="39">
        <v>1</v>
      </c>
      <c r="B2" s="45" t="s">
        <v>0</v>
      </c>
      <c r="C2" s="49" t="s">
        <v>94</v>
      </c>
      <c r="D2" s="49"/>
      <c r="E2" s="49"/>
      <c r="F2" s="26"/>
      <c r="G2" s="23">
        <v>4.5</v>
      </c>
      <c r="H2" s="23">
        <v>8</v>
      </c>
      <c r="I2" s="23">
        <v>12</v>
      </c>
      <c r="J2" s="28">
        <f>(G2+4*H2+I2)/6</f>
        <v>8.0833333333333339</v>
      </c>
      <c r="K2" s="31">
        <f>J2*10%</f>
        <v>0.80833333333333346</v>
      </c>
      <c r="L2" s="28">
        <f>J2+K2</f>
        <v>8.8916666666666675</v>
      </c>
      <c r="M2" s="4" t="s">
        <v>108</v>
      </c>
    </row>
    <row r="3" spans="1:13" x14ac:dyDescent="0.3">
      <c r="A3" s="40"/>
      <c r="B3" s="46"/>
      <c r="C3" s="48" t="s">
        <v>5</v>
      </c>
      <c r="D3" s="48"/>
      <c r="E3" s="48"/>
      <c r="F3" s="4"/>
      <c r="G3" s="6">
        <v>1</v>
      </c>
      <c r="H3" s="6">
        <v>1.5</v>
      </c>
      <c r="I3" s="6">
        <v>2</v>
      </c>
      <c r="J3" s="29">
        <f t="shared" ref="J3:J66" si="0">(G3+4*H3+I3)/6</f>
        <v>1.5</v>
      </c>
      <c r="K3" s="20">
        <f t="shared" ref="K3:K66" si="1">J3*10%</f>
        <v>0.15000000000000002</v>
      </c>
      <c r="L3" s="29">
        <f t="shared" ref="L3:L66" si="2">J3+K3</f>
        <v>1.65</v>
      </c>
      <c r="M3" s="4" t="s">
        <v>108</v>
      </c>
    </row>
    <row r="4" spans="1:13" x14ac:dyDescent="0.3">
      <c r="A4" s="40"/>
      <c r="B4" s="46"/>
      <c r="C4" s="48" t="s">
        <v>6</v>
      </c>
      <c r="D4" s="48"/>
      <c r="E4" s="48"/>
      <c r="F4" s="4"/>
      <c r="G4" s="6">
        <v>0.5</v>
      </c>
      <c r="H4" s="6">
        <v>1</v>
      </c>
      <c r="I4" s="6">
        <v>2</v>
      </c>
      <c r="J4" s="29">
        <f t="shared" si="0"/>
        <v>1.0833333333333333</v>
      </c>
      <c r="K4" s="20">
        <f t="shared" si="1"/>
        <v>0.10833333333333334</v>
      </c>
      <c r="L4" s="29">
        <f t="shared" si="2"/>
        <v>1.1916666666666667</v>
      </c>
      <c r="M4" s="4" t="s">
        <v>108</v>
      </c>
    </row>
    <row r="5" spans="1:13" x14ac:dyDescent="0.3">
      <c r="A5" s="40"/>
      <c r="B5" s="46"/>
      <c r="C5" s="48" t="s">
        <v>7</v>
      </c>
      <c r="D5" s="48"/>
      <c r="E5" s="48"/>
      <c r="F5" s="4"/>
      <c r="G5" s="6">
        <v>1</v>
      </c>
      <c r="H5" s="6">
        <v>1.5</v>
      </c>
      <c r="I5" s="6">
        <v>2</v>
      </c>
      <c r="J5" s="29">
        <f t="shared" si="0"/>
        <v>1.5</v>
      </c>
      <c r="K5" s="20">
        <f t="shared" si="1"/>
        <v>0.15000000000000002</v>
      </c>
      <c r="L5" s="29">
        <f t="shared" si="2"/>
        <v>1.65</v>
      </c>
      <c r="M5" s="4" t="s">
        <v>108</v>
      </c>
    </row>
    <row r="6" spans="1:13" x14ac:dyDescent="0.3">
      <c r="A6" s="40"/>
      <c r="B6" s="46"/>
      <c r="C6" s="48" t="s">
        <v>8</v>
      </c>
      <c r="D6" s="48"/>
      <c r="E6" s="48"/>
      <c r="F6" s="4"/>
      <c r="G6" s="6">
        <v>0.5</v>
      </c>
      <c r="H6" s="6">
        <v>1</v>
      </c>
      <c r="I6" s="6">
        <v>1.5</v>
      </c>
      <c r="J6" s="29">
        <f t="shared" si="0"/>
        <v>1</v>
      </c>
      <c r="K6" s="20">
        <f t="shared" si="1"/>
        <v>0.1</v>
      </c>
      <c r="L6" s="29">
        <f t="shared" si="2"/>
        <v>1.1000000000000001</v>
      </c>
      <c r="M6" s="4" t="s">
        <v>108</v>
      </c>
    </row>
    <row r="7" spans="1:13" x14ac:dyDescent="0.3">
      <c r="A7" s="40"/>
      <c r="B7" s="46"/>
      <c r="C7" s="48" t="s">
        <v>9</v>
      </c>
      <c r="D7" s="48"/>
      <c r="E7" s="48"/>
      <c r="F7" s="4"/>
      <c r="G7" s="6">
        <v>0.5</v>
      </c>
      <c r="H7" s="6">
        <v>1</v>
      </c>
      <c r="I7" s="6">
        <v>1.5</v>
      </c>
      <c r="J7" s="29">
        <f t="shared" si="0"/>
        <v>1</v>
      </c>
      <c r="K7" s="20">
        <f t="shared" si="1"/>
        <v>0.1</v>
      </c>
      <c r="L7" s="29">
        <f t="shared" si="2"/>
        <v>1.1000000000000001</v>
      </c>
      <c r="M7" s="4" t="s">
        <v>108</v>
      </c>
    </row>
    <row r="8" spans="1:13" x14ac:dyDescent="0.3">
      <c r="A8" s="40"/>
      <c r="B8" s="46"/>
      <c r="C8" s="48" t="s">
        <v>10</v>
      </c>
      <c r="D8" s="48"/>
      <c r="E8" s="48"/>
      <c r="F8" s="4"/>
      <c r="G8" s="6">
        <v>0.5</v>
      </c>
      <c r="H8" s="6">
        <v>1</v>
      </c>
      <c r="I8" s="6">
        <v>1.5</v>
      </c>
      <c r="J8" s="29">
        <f t="shared" si="0"/>
        <v>1</v>
      </c>
      <c r="K8" s="20">
        <f t="shared" si="1"/>
        <v>0.1</v>
      </c>
      <c r="L8" s="29">
        <f t="shared" si="2"/>
        <v>1.1000000000000001</v>
      </c>
      <c r="M8" s="4" t="s">
        <v>108</v>
      </c>
    </row>
    <row r="9" spans="1:13" x14ac:dyDescent="0.3">
      <c r="A9" s="41"/>
      <c r="B9" s="47"/>
      <c r="C9" s="48" t="s">
        <v>11</v>
      </c>
      <c r="D9" s="48"/>
      <c r="E9" s="48"/>
      <c r="F9" s="4"/>
      <c r="G9" s="6">
        <v>0.5</v>
      </c>
      <c r="H9" s="6">
        <v>1</v>
      </c>
      <c r="I9" s="6">
        <v>1.5</v>
      </c>
      <c r="J9" s="29">
        <f t="shared" si="0"/>
        <v>1</v>
      </c>
      <c r="K9" s="20">
        <f t="shared" si="1"/>
        <v>0.1</v>
      </c>
      <c r="L9" s="29">
        <f t="shared" si="2"/>
        <v>1.1000000000000001</v>
      </c>
      <c r="M9" s="4" t="s">
        <v>108</v>
      </c>
    </row>
    <row r="10" spans="1:13" x14ac:dyDescent="0.3">
      <c r="A10" s="39">
        <v>2</v>
      </c>
      <c r="B10" s="45" t="s">
        <v>116</v>
      </c>
      <c r="C10" s="49" t="s">
        <v>95</v>
      </c>
      <c r="D10" s="49"/>
      <c r="E10" s="49"/>
      <c r="F10" s="27">
        <v>1</v>
      </c>
      <c r="G10" s="23">
        <v>4</v>
      </c>
      <c r="H10" s="23">
        <v>7.5</v>
      </c>
      <c r="I10" s="23">
        <v>10</v>
      </c>
      <c r="J10" s="28">
        <f>(G10+4*H10+I10)/6</f>
        <v>7.333333333333333</v>
      </c>
      <c r="K10" s="31">
        <f t="shared" si="1"/>
        <v>0.73333333333333339</v>
      </c>
      <c r="L10" s="28">
        <f t="shared" si="2"/>
        <v>8.0666666666666664</v>
      </c>
      <c r="M10" s="4" t="s">
        <v>107</v>
      </c>
    </row>
    <row r="11" spans="1:13" x14ac:dyDescent="0.3">
      <c r="A11" s="40"/>
      <c r="B11" s="46"/>
      <c r="C11" s="48" t="s">
        <v>12</v>
      </c>
      <c r="D11" s="48"/>
      <c r="E11" s="48"/>
      <c r="F11" s="4"/>
      <c r="G11" s="6">
        <v>1</v>
      </c>
      <c r="H11" s="6">
        <v>2</v>
      </c>
      <c r="I11" s="6">
        <v>2.5</v>
      </c>
      <c r="J11" s="29">
        <f t="shared" si="0"/>
        <v>1.9166666666666667</v>
      </c>
      <c r="K11" s="20">
        <f t="shared" si="1"/>
        <v>0.19166666666666668</v>
      </c>
      <c r="L11" s="29">
        <f t="shared" si="2"/>
        <v>2.1083333333333334</v>
      </c>
      <c r="M11" s="4" t="s">
        <v>107</v>
      </c>
    </row>
    <row r="12" spans="1:13" x14ac:dyDescent="0.3">
      <c r="A12" s="40"/>
      <c r="B12" s="46"/>
      <c r="C12" s="48" t="s">
        <v>13</v>
      </c>
      <c r="D12" s="48"/>
      <c r="E12" s="48"/>
      <c r="F12" s="4"/>
      <c r="G12" s="6">
        <v>1</v>
      </c>
      <c r="H12" s="6">
        <v>2</v>
      </c>
      <c r="I12" s="6">
        <v>2.5</v>
      </c>
      <c r="J12" s="29">
        <f t="shared" si="0"/>
        <v>1.9166666666666667</v>
      </c>
      <c r="K12" s="20">
        <f t="shared" si="1"/>
        <v>0.19166666666666668</v>
      </c>
      <c r="L12" s="29">
        <f t="shared" si="2"/>
        <v>2.1083333333333334</v>
      </c>
      <c r="M12" s="4" t="s">
        <v>107</v>
      </c>
    </row>
    <row r="13" spans="1:13" x14ac:dyDescent="0.3">
      <c r="A13" s="40"/>
      <c r="B13" s="46"/>
      <c r="C13" s="48" t="s">
        <v>14</v>
      </c>
      <c r="D13" s="48"/>
      <c r="E13" s="48"/>
      <c r="F13" s="4"/>
      <c r="G13" s="6">
        <v>1</v>
      </c>
      <c r="H13" s="6">
        <v>2</v>
      </c>
      <c r="I13" s="6">
        <v>3</v>
      </c>
      <c r="J13" s="29">
        <f t="shared" si="0"/>
        <v>2</v>
      </c>
      <c r="K13" s="20">
        <f t="shared" si="1"/>
        <v>0.2</v>
      </c>
      <c r="L13" s="29">
        <f t="shared" si="2"/>
        <v>2.2000000000000002</v>
      </c>
      <c r="M13" s="4" t="s">
        <v>107</v>
      </c>
    </row>
    <row r="14" spans="1:13" x14ac:dyDescent="0.3">
      <c r="A14" s="40"/>
      <c r="B14" s="46"/>
      <c r="C14" s="4"/>
      <c r="D14" s="48" t="s">
        <v>15</v>
      </c>
      <c r="E14" s="48"/>
      <c r="F14" s="4"/>
      <c r="G14" s="6">
        <v>0.5</v>
      </c>
      <c r="H14" s="6">
        <v>1</v>
      </c>
      <c r="I14" s="6">
        <v>1.5</v>
      </c>
      <c r="J14" s="29">
        <f t="shared" si="0"/>
        <v>1</v>
      </c>
      <c r="K14" s="20">
        <f t="shared" si="1"/>
        <v>0.1</v>
      </c>
      <c r="L14" s="29">
        <f t="shared" si="2"/>
        <v>1.1000000000000001</v>
      </c>
      <c r="M14" s="4" t="s">
        <v>107</v>
      </c>
    </row>
    <row r="15" spans="1:13" x14ac:dyDescent="0.3">
      <c r="A15" s="40"/>
      <c r="B15" s="46"/>
      <c r="C15" s="4"/>
      <c r="D15" s="48" t="s">
        <v>16</v>
      </c>
      <c r="E15" s="48"/>
      <c r="F15" s="4"/>
      <c r="G15" s="6">
        <v>0.5</v>
      </c>
      <c r="H15" s="6">
        <v>1</v>
      </c>
      <c r="I15" s="6">
        <v>1.5</v>
      </c>
      <c r="J15" s="29">
        <f t="shared" si="0"/>
        <v>1</v>
      </c>
      <c r="K15" s="20">
        <f t="shared" si="1"/>
        <v>0.1</v>
      </c>
      <c r="L15" s="29">
        <f t="shared" si="2"/>
        <v>1.1000000000000001</v>
      </c>
      <c r="M15" s="4" t="s">
        <v>107</v>
      </c>
    </row>
    <row r="16" spans="1:13" x14ac:dyDescent="0.3">
      <c r="A16" s="41"/>
      <c r="B16" s="47"/>
      <c r="C16" s="48" t="s">
        <v>17</v>
      </c>
      <c r="D16" s="48"/>
      <c r="E16" s="48"/>
      <c r="F16" s="4"/>
      <c r="G16" s="6">
        <v>1</v>
      </c>
      <c r="H16" s="6">
        <v>1.5</v>
      </c>
      <c r="I16" s="6">
        <v>2</v>
      </c>
      <c r="J16" s="29">
        <f t="shared" si="0"/>
        <v>1.5</v>
      </c>
      <c r="K16" s="20">
        <f t="shared" si="1"/>
        <v>0.15000000000000002</v>
      </c>
      <c r="L16" s="29">
        <f t="shared" si="2"/>
        <v>1.65</v>
      </c>
      <c r="M16" s="4" t="s">
        <v>107</v>
      </c>
    </row>
    <row r="17" spans="1:13" x14ac:dyDescent="0.3">
      <c r="A17" s="39">
        <v>3</v>
      </c>
      <c r="B17" s="39" t="s">
        <v>2</v>
      </c>
      <c r="C17" s="49" t="s">
        <v>96</v>
      </c>
      <c r="D17" s="49"/>
      <c r="E17" s="49"/>
      <c r="F17" s="27">
        <v>2</v>
      </c>
      <c r="G17" s="23">
        <v>3</v>
      </c>
      <c r="H17" s="23">
        <v>6</v>
      </c>
      <c r="I17" s="23">
        <v>9</v>
      </c>
      <c r="J17" s="28">
        <f t="shared" si="0"/>
        <v>6</v>
      </c>
      <c r="K17" s="31">
        <f t="shared" si="1"/>
        <v>0.60000000000000009</v>
      </c>
      <c r="L17" s="28">
        <f t="shared" si="2"/>
        <v>6.6</v>
      </c>
      <c r="M17" s="4" t="s">
        <v>107</v>
      </c>
    </row>
    <row r="18" spans="1:13" x14ac:dyDescent="0.3">
      <c r="A18" s="40"/>
      <c r="B18" s="40"/>
      <c r="C18" s="48" t="s">
        <v>18</v>
      </c>
      <c r="D18" s="48"/>
      <c r="E18" s="48"/>
      <c r="F18" s="4"/>
      <c r="G18" s="6">
        <v>0.5</v>
      </c>
      <c r="H18" s="6">
        <v>1</v>
      </c>
      <c r="I18" s="6">
        <v>1.5</v>
      </c>
      <c r="J18" s="29">
        <f t="shared" si="0"/>
        <v>1</v>
      </c>
      <c r="K18" s="20">
        <f t="shared" si="1"/>
        <v>0.1</v>
      </c>
      <c r="L18" s="29">
        <f t="shared" si="2"/>
        <v>1.1000000000000001</v>
      </c>
      <c r="M18" s="4" t="s">
        <v>107</v>
      </c>
    </row>
    <row r="19" spans="1:13" x14ac:dyDescent="0.3">
      <c r="A19" s="40"/>
      <c r="B19" s="40"/>
      <c r="C19" s="48" t="s">
        <v>19</v>
      </c>
      <c r="D19" s="48"/>
      <c r="E19" s="48"/>
      <c r="F19" s="4"/>
      <c r="G19" s="6">
        <v>0.5</v>
      </c>
      <c r="H19" s="6">
        <v>1</v>
      </c>
      <c r="I19" s="6">
        <v>1.5</v>
      </c>
      <c r="J19" s="29">
        <f t="shared" si="0"/>
        <v>1</v>
      </c>
      <c r="K19" s="20">
        <f t="shared" si="1"/>
        <v>0.1</v>
      </c>
      <c r="L19" s="29">
        <f t="shared" si="2"/>
        <v>1.1000000000000001</v>
      </c>
      <c r="M19" s="4" t="s">
        <v>107</v>
      </c>
    </row>
    <row r="20" spans="1:13" x14ac:dyDescent="0.3">
      <c r="A20" s="40"/>
      <c r="B20" s="40"/>
      <c r="C20" s="48" t="s">
        <v>20</v>
      </c>
      <c r="D20" s="48"/>
      <c r="E20" s="48"/>
      <c r="F20" s="4"/>
      <c r="G20" s="6">
        <v>0.5</v>
      </c>
      <c r="H20" s="6">
        <v>1</v>
      </c>
      <c r="I20" s="6">
        <v>1.5</v>
      </c>
      <c r="J20" s="29">
        <f t="shared" si="0"/>
        <v>1</v>
      </c>
      <c r="K20" s="20">
        <f t="shared" si="1"/>
        <v>0.1</v>
      </c>
      <c r="L20" s="29">
        <f t="shared" si="2"/>
        <v>1.1000000000000001</v>
      </c>
      <c r="M20" s="4" t="s">
        <v>107</v>
      </c>
    </row>
    <row r="21" spans="1:13" x14ac:dyDescent="0.3">
      <c r="A21" s="40"/>
      <c r="B21" s="40"/>
      <c r="C21" s="48" t="s">
        <v>21</v>
      </c>
      <c r="D21" s="48"/>
      <c r="E21" s="48"/>
      <c r="F21" s="4"/>
      <c r="G21" s="6">
        <v>0.5</v>
      </c>
      <c r="H21" s="6">
        <v>1</v>
      </c>
      <c r="I21" s="6">
        <v>1.5</v>
      </c>
      <c r="J21" s="29">
        <f t="shared" si="0"/>
        <v>1</v>
      </c>
      <c r="K21" s="20">
        <f t="shared" si="1"/>
        <v>0.1</v>
      </c>
      <c r="L21" s="29">
        <f t="shared" si="2"/>
        <v>1.1000000000000001</v>
      </c>
      <c r="M21" s="4" t="s">
        <v>107</v>
      </c>
    </row>
    <row r="22" spans="1:13" x14ac:dyDescent="0.3">
      <c r="A22" s="40"/>
      <c r="B22" s="40"/>
      <c r="C22" s="48" t="s">
        <v>22</v>
      </c>
      <c r="D22" s="48"/>
      <c r="E22" s="48"/>
      <c r="F22" s="4"/>
      <c r="G22" s="6">
        <v>0.5</v>
      </c>
      <c r="H22" s="6">
        <v>1</v>
      </c>
      <c r="I22" s="6">
        <v>1.5</v>
      </c>
      <c r="J22" s="29">
        <f t="shared" si="0"/>
        <v>1</v>
      </c>
      <c r="K22" s="20">
        <f t="shared" si="1"/>
        <v>0.1</v>
      </c>
      <c r="L22" s="29">
        <f t="shared" si="2"/>
        <v>1.1000000000000001</v>
      </c>
      <c r="M22" s="4" t="s">
        <v>107</v>
      </c>
    </row>
    <row r="23" spans="1:13" x14ac:dyDescent="0.3">
      <c r="A23" s="41"/>
      <c r="B23" s="41"/>
      <c r="C23" s="48" t="s">
        <v>23</v>
      </c>
      <c r="D23" s="48"/>
      <c r="E23" s="48"/>
      <c r="F23" s="4"/>
      <c r="G23" s="6">
        <v>0.5</v>
      </c>
      <c r="H23" s="6">
        <v>1</v>
      </c>
      <c r="I23" s="6">
        <v>1.5</v>
      </c>
      <c r="J23" s="29">
        <f t="shared" si="0"/>
        <v>1</v>
      </c>
      <c r="K23" s="20">
        <f t="shared" si="1"/>
        <v>0.1</v>
      </c>
      <c r="L23" s="29">
        <f t="shared" si="2"/>
        <v>1.1000000000000001</v>
      </c>
      <c r="M23" s="4" t="s">
        <v>107</v>
      </c>
    </row>
    <row r="24" spans="1:13" x14ac:dyDescent="0.3">
      <c r="A24" s="39">
        <v>4</v>
      </c>
      <c r="B24" s="39" t="s">
        <v>4</v>
      </c>
      <c r="C24" s="49" t="s">
        <v>97</v>
      </c>
      <c r="D24" s="49"/>
      <c r="E24" s="49"/>
      <c r="F24" s="27">
        <v>2</v>
      </c>
      <c r="G24" s="23">
        <v>6.5</v>
      </c>
      <c r="H24" s="23">
        <v>9</v>
      </c>
      <c r="I24" s="23">
        <v>12.5</v>
      </c>
      <c r="J24" s="28">
        <f t="shared" si="0"/>
        <v>9.1666666666666661</v>
      </c>
      <c r="K24" s="31">
        <f t="shared" si="1"/>
        <v>0.91666666666666663</v>
      </c>
      <c r="L24" s="28">
        <f t="shared" si="2"/>
        <v>10.083333333333332</v>
      </c>
      <c r="M24" s="4" t="s">
        <v>108</v>
      </c>
    </row>
    <row r="25" spans="1:13" x14ac:dyDescent="0.3">
      <c r="A25" s="40"/>
      <c r="B25" s="40"/>
      <c r="C25" s="48" t="s">
        <v>24</v>
      </c>
      <c r="D25" s="48"/>
      <c r="E25" s="48"/>
      <c r="F25" s="4"/>
      <c r="G25" s="6">
        <v>1.5</v>
      </c>
      <c r="H25" s="6">
        <v>2</v>
      </c>
      <c r="I25" s="6">
        <v>3</v>
      </c>
      <c r="J25" s="29">
        <f t="shared" si="0"/>
        <v>2.0833333333333335</v>
      </c>
      <c r="K25" s="20">
        <f t="shared" si="1"/>
        <v>0.20833333333333337</v>
      </c>
      <c r="L25" s="29">
        <f t="shared" si="2"/>
        <v>2.291666666666667</v>
      </c>
      <c r="M25" s="4" t="s">
        <v>108</v>
      </c>
    </row>
    <row r="26" spans="1:13" x14ac:dyDescent="0.3">
      <c r="A26" s="40"/>
      <c r="B26" s="40"/>
      <c r="C26" s="48" t="s">
        <v>25</v>
      </c>
      <c r="D26" s="48"/>
      <c r="E26" s="48"/>
      <c r="F26" s="4"/>
      <c r="G26" s="6">
        <v>2</v>
      </c>
      <c r="H26" s="6">
        <v>2.5</v>
      </c>
      <c r="I26" s="6">
        <v>3.5</v>
      </c>
      <c r="J26" s="29">
        <f t="shared" si="0"/>
        <v>2.5833333333333335</v>
      </c>
      <c r="K26" s="20">
        <f t="shared" si="1"/>
        <v>0.25833333333333336</v>
      </c>
      <c r="L26" s="29">
        <f t="shared" si="2"/>
        <v>2.8416666666666668</v>
      </c>
      <c r="M26" s="4" t="s">
        <v>108</v>
      </c>
    </row>
    <row r="27" spans="1:13" x14ac:dyDescent="0.3">
      <c r="A27" s="40"/>
      <c r="B27" s="40"/>
      <c r="C27" s="48" t="s">
        <v>26</v>
      </c>
      <c r="D27" s="48"/>
      <c r="E27" s="48"/>
      <c r="F27" s="4"/>
      <c r="G27" s="6">
        <v>2</v>
      </c>
      <c r="H27" s="6">
        <v>2.5</v>
      </c>
      <c r="I27" s="6">
        <v>3</v>
      </c>
      <c r="J27" s="29">
        <f t="shared" si="0"/>
        <v>2.5</v>
      </c>
      <c r="K27" s="20">
        <f t="shared" si="1"/>
        <v>0.25</v>
      </c>
      <c r="L27" s="29">
        <f t="shared" si="2"/>
        <v>2.75</v>
      </c>
      <c r="M27" s="4" t="s">
        <v>108</v>
      </c>
    </row>
    <row r="28" spans="1:13" x14ac:dyDescent="0.3">
      <c r="A28" s="41"/>
      <c r="B28" s="41"/>
      <c r="C28" s="48" t="s">
        <v>27</v>
      </c>
      <c r="D28" s="48"/>
      <c r="E28" s="48"/>
      <c r="F28" s="4"/>
      <c r="G28" s="6">
        <v>1</v>
      </c>
      <c r="H28" s="6">
        <v>2</v>
      </c>
      <c r="I28" s="6">
        <v>3</v>
      </c>
      <c r="J28" s="29">
        <f t="shared" si="0"/>
        <v>2</v>
      </c>
      <c r="K28" s="20">
        <f t="shared" si="1"/>
        <v>0.2</v>
      </c>
      <c r="L28" s="29">
        <f t="shared" si="2"/>
        <v>2.2000000000000002</v>
      </c>
      <c r="M28" s="4" t="s">
        <v>108</v>
      </c>
    </row>
    <row r="29" spans="1:13" x14ac:dyDescent="0.3">
      <c r="A29" s="39">
        <v>5</v>
      </c>
      <c r="B29" s="39" t="s">
        <v>117</v>
      </c>
      <c r="C29" s="49" t="s">
        <v>98</v>
      </c>
      <c r="D29" s="49"/>
      <c r="E29" s="49"/>
      <c r="F29" s="27">
        <v>4</v>
      </c>
      <c r="G29" s="23">
        <v>5.5</v>
      </c>
      <c r="H29" s="23">
        <v>9.5</v>
      </c>
      <c r="I29" s="23">
        <v>13.5</v>
      </c>
      <c r="J29" s="28">
        <f t="shared" si="0"/>
        <v>9.5</v>
      </c>
      <c r="K29" s="31">
        <f t="shared" si="1"/>
        <v>0.95000000000000007</v>
      </c>
      <c r="L29" s="28">
        <v>11</v>
      </c>
      <c r="M29" s="4" t="s">
        <v>108</v>
      </c>
    </row>
    <row r="30" spans="1:13" x14ac:dyDescent="0.3">
      <c r="A30" s="40"/>
      <c r="B30" s="40"/>
      <c r="C30" s="48" t="s">
        <v>29</v>
      </c>
      <c r="D30" s="48"/>
      <c r="E30" s="48"/>
      <c r="F30" s="4"/>
      <c r="G30" s="6">
        <v>1.5</v>
      </c>
      <c r="H30" s="6">
        <v>2</v>
      </c>
      <c r="I30" s="6">
        <v>2.5</v>
      </c>
      <c r="J30" s="29">
        <f t="shared" si="0"/>
        <v>2</v>
      </c>
      <c r="K30" s="20">
        <f t="shared" si="1"/>
        <v>0.2</v>
      </c>
      <c r="L30" s="29">
        <f t="shared" si="2"/>
        <v>2.2000000000000002</v>
      </c>
      <c r="M30" s="4" t="s">
        <v>108</v>
      </c>
    </row>
    <row r="31" spans="1:13" x14ac:dyDescent="0.3">
      <c r="A31" s="40"/>
      <c r="B31" s="40"/>
      <c r="C31" s="48" t="s">
        <v>30</v>
      </c>
      <c r="D31" s="48"/>
      <c r="E31" s="48"/>
      <c r="F31" s="4"/>
      <c r="G31" s="6">
        <v>3</v>
      </c>
      <c r="H31" s="6">
        <v>6</v>
      </c>
      <c r="I31" s="6">
        <v>9</v>
      </c>
      <c r="J31" s="29">
        <f t="shared" si="0"/>
        <v>6</v>
      </c>
      <c r="K31" s="20">
        <f t="shared" si="1"/>
        <v>0.60000000000000009</v>
      </c>
      <c r="L31" s="29">
        <f t="shared" si="2"/>
        <v>6.6</v>
      </c>
      <c r="M31" s="4" t="s">
        <v>108</v>
      </c>
    </row>
    <row r="32" spans="1:13" x14ac:dyDescent="0.3">
      <c r="A32" s="40"/>
      <c r="B32" s="40"/>
      <c r="C32" s="4"/>
      <c r="D32" s="48" t="s">
        <v>32</v>
      </c>
      <c r="E32" s="48"/>
      <c r="F32" s="4"/>
      <c r="G32" s="6">
        <v>0.5</v>
      </c>
      <c r="H32" s="6">
        <v>1</v>
      </c>
      <c r="I32" s="6">
        <v>1.5</v>
      </c>
      <c r="J32" s="29">
        <f t="shared" si="0"/>
        <v>1</v>
      </c>
      <c r="K32" s="20">
        <f t="shared" si="1"/>
        <v>0.1</v>
      </c>
      <c r="L32" s="29">
        <f t="shared" si="2"/>
        <v>1.1000000000000001</v>
      </c>
      <c r="M32" s="4" t="s">
        <v>108</v>
      </c>
    </row>
    <row r="33" spans="1:13" x14ac:dyDescent="0.3">
      <c r="A33" s="40"/>
      <c r="B33" s="40"/>
      <c r="C33" s="4"/>
      <c r="D33" s="48" t="s">
        <v>33</v>
      </c>
      <c r="E33" s="48"/>
      <c r="F33" s="4"/>
      <c r="G33" s="6">
        <v>0.5</v>
      </c>
      <c r="H33" s="6">
        <v>1</v>
      </c>
      <c r="I33" s="6">
        <v>1.5</v>
      </c>
      <c r="J33" s="29">
        <f t="shared" si="0"/>
        <v>1</v>
      </c>
      <c r="K33" s="20">
        <f t="shared" si="1"/>
        <v>0.1</v>
      </c>
      <c r="L33" s="29">
        <f t="shared" si="2"/>
        <v>1.1000000000000001</v>
      </c>
      <c r="M33" s="4" t="s">
        <v>108</v>
      </c>
    </row>
    <row r="34" spans="1:13" x14ac:dyDescent="0.3">
      <c r="A34" s="40"/>
      <c r="B34" s="40"/>
      <c r="C34" s="4"/>
      <c r="D34" s="48" t="s">
        <v>34</v>
      </c>
      <c r="E34" s="48"/>
      <c r="F34" s="4"/>
      <c r="G34" s="6">
        <v>0.5</v>
      </c>
      <c r="H34" s="6">
        <v>1</v>
      </c>
      <c r="I34" s="6">
        <v>1.5</v>
      </c>
      <c r="J34" s="29">
        <f t="shared" si="0"/>
        <v>1</v>
      </c>
      <c r="K34" s="20">
        <f t="shared" si="1"/>
        <v>0.1</v>
      </c>
      <c r="L34" s="29">
        <f t="shared" si="2"/>
        <v>1.1000000000000001</v>
      </c>
      <c r="M34" s="4" t="s">
        <v>108</v>
      </c>
    </row>
    <row r="35" spans="1:13" x14ac:dyDescent="0.3">
      <c r="A35" s="40"/>
      <c r="B35" s="40"/>
      <c r="C35" s="4"/>
      <c r="D35" s="48" t="s">
        <v>35</v>
      </c>
      <c r="E35" s="48"/>
      <c r="F35" s="4"/>
      <c r="G35" s="6">
        <v>0.5</v>
      </c>
      <c r="H35" s="6">
        <v>1</v>
      </c>
      <c r="I35" s="6">
        <v>1.5</v>
      </c>
      <c r="J35" s="29">
        <f t="shared" si="0"/>
        <v>1</v>
      </c>
      <c r="K35" s="20">
        <f t="shared" si="1"/>
        <v>0.1</v>
      </c>
      <c r="L35" s="29">
        <f t="shared" si="2"/>
        <v>1.1000000000000001</v>
      </c>
      <c r="M35" s="4" t="s">
        <v>108</v>
      </c>
    </row>
    <row r="36" spans="1:13" x14ac:dyDescent="0.3">
      <c r="A36" s="40"/>
      <c r="B36" s="40"/>
      <c r="C36" s="4"/>
      <c r="D36" s="48" t="s">
        <v>36</v>
      </c>
      <c r="E36" s="48"/>
      <c r="F36" s="4"/>
      <c r="G36" s="6">
        <v>0.5</v>
      </c>
      <c r="H36" s="6">
        <v>1</v>
      </c>
      <c r="I36" s="6">
        <v>1.5</v>
      </c>
      <c r="J36" s="29">
        <f t="shared" si="0"/>
        <v>1</v>
      </c>
      <c r="K36" s="20">
        <f t="shared" si="1"/>
        <v>0.1</v>
      </c>
      <c r="L36" s="29">
        <f t="shared" si="2"/>
        <v>1.1000000000000001</v>
      </c>
      <c r="M36" s="4" t="s">
        <v>108</v>
      </c>
    </row>
    <row r="37" spans="1:13" x14ac:dyDescent="0.3">
      <c r="A37" s="40"/>
      <c r="B37" s="40"/>
      <c r="C37" s="4"/>
      <c r="D37" s="48" t="s">
        <v>37</v>
      </c>
      <c r="E37" s="48"/>
      <c r="F37" s="4"/>
      <c r="G37" s="6">
        <v>0.5</v>
      </c>
      <c r="H37" s="6">
        <v>1</v>
      </c>
      <c r="I37" s="6">
        <v>1.5</v>
      </c>
      <c r="J37" s="29">
        <f t="shared" si="0"/>
        <v>1</v>
      </c>
      <c r="K37" s="20">
        <f t="shared" si="1"/>
        <v>0.1</v>
      </c>
      <c r="L37" s="29">
        <f t="shared" si="2"/>
        <v>1.1000000000000001</v>
      </c>
      <c r="M37" s="4" t="s">
        <v>108</v>
      </c>
    </row>
    <row r="38" spans="1:13" x14ac:dyDescent="0.3">
      <c r="A38" s="41"/>
      <c r="B38" s="41"/>
      <c r="C38" s="48" t="s">
        <v>31</v>
      </c>
      <c r="D38" s="48"/>
      <c r="E38" s="48"/>
      <c r="F38" s="4"/>
      <c r="G38" s="6">
        <v>1</v>
      </c>
      <c r="H38" s="6">
        <v>1.5</v>
      </c>
      <c r="I38" s="6">
        <v>2</v>
      </c>
      <c r="J38" s="29">
        <f t="shared" si="0"/>
        <v>1.5</v>
      </c>
      <c r="K38" s="20">
        <f t="shared" si="1"/>
        <v>0.15000000000000002</v>
      </c>
      <c r="L38" s="29">
        <f t="shared" si="2"/>
        <v>1.65</v>
      </c>
      <c r="M38" s="4" t="s">
        <v>108</v>
      </c>
    </row>
    <row r="39" spans="1:13" x14ac:dyDescent="0.3">
      <c r="A39" s="39">
        <v>6</v>
      </c>
      <c r="B39" s="39" t="s">
        <v>3</v>
      </c>
      <c r="C39" s="49" t="s">
        <v>99</v>
      </c>
      <c r="D39" s="49"/>
      <c r="E39" s="49"/>
      <c r="F39" s="27" t="s">
        <v>105</v>
      </c>
      <c r="G39" s="23">
        <v>12</v>
      </c>
      <c r="H39" s="23">
        <v>20.5</v>
      </c>
      <c r="I39" s="23">
        <v>29</v>
      </c>
      <c r="J39" s="28">
        <f t="shared" si="0"/>
        <v>20.5</v>
      </c>
      <c r="K39" s="31">
        <f t="shared" si="1"/>
        <v>2.0500000000000003</v>
      </c>
      <c r="L39" s="28">
        <f t="shared" si="2"/>
        <v>22.55</v>
      </c>
      <c r="M39" s="4" t="s">
        <v>119</v>
      </c>
    </row>
    <row r="40" spans="1:13" x14ac:dyDescent="0.3">
      <c r="A40" s="40"/>
      <c r="B40" s="40"/>
      <c r="C40" s="48" t="s">
        <v>38</v>
      </c>
      <c r="D40" s="48"/>
      <c r="E40" s="48"/>
      <c r="F40" s="4"/>
      <c r="G40" s="6">
        <v>1.5</v>
      </c>
      <c r="H40" s="6">
        <v>2</v>
      </c>
      <c r="I40" s="6">
        <v>2.5</v>
      </c>
      <c r="J40" s="29">
        <f t="shared" si="0"/>
        <v>2</v>
      </c>
      <c r="K40" s="20">
        <f t="shared" si="1"/>
        <v>0.2</v>
      </c>
      <c r="L40" s="29">
        <f t="shared" si="2"/>
        <v>2.2000000000000002</v>
      </c>
      <c r="M40" s="4" t="s">
        <v>119</v>
      </c>
    </row>
    <row r="41" spans="1:13" x14ac:dyDescent="0.3">
      <c r="A41" s="40"/>
      <c r="B41" s="40"/>
      <c r="C41" s="48" t="s">
        <v>39</v>
      </c>
      <c r="D41" s="48"/>
      <c r="E41" s="48"/>
      <c r="F41" s="4"/>
      <c r="G41" s="6">
        <v>6</v>
      </c>
      <c r="H41" s="6">
        <v>12</v>
      </c>
      <c r="I41" s="6">
        <v>18</v>
      </c>
      <c r="J41" s="29">
        <f t="shared" si="0"/>
        <v>12</v>
      </c>
      <c r="K41" s="20">
        <f t="shared" si="1"/>
        <v>1.2000000000000002</v>
      </c>
      <c r="L41" s="29">
        <f t="shared" si="2"/>
        <v>13.2</v>
      </c>
      <c r="M41" s="4" t="s">
        <v>119</v>
      </c>
    </row>
    <row r="42" spans="1:13" x14ac:dyDescent="0.3">
      <c r="A42" s="40"/>
      <c r="B42" s="40"/>
      <c r="C42" s="4"/>
      <c r="D42" s="48" t="s">
        <v>40</v>
      </c>
      <c r="E42" s="48"/>
      <c r="F42" s="4"/>
      <c r="G42" s="6">
        <v>1</v>
      </c>
      <c r="H42" s="6">
        <v>2</v>
      </c>
      <c r="I42" s="6">
        <v>3</v>
      </c>
      <c r="J42" s="29">
        <f t="shared" si="0"/>
        <v>2</v>
      </c>
      <c r="K42" s="20">
        <f t="shared" si="1"/>
        <v>0.2</v>
      </c>
      <c r="L42" s="29">
        <f t="shared" si="2"/>
        <v>2.2000000000000002</v>
      </c>
      <c r="M42" s="4" t="s">
        <v>119</v>
      </c>
    </row>
    <row r="43" spans="1:13" x14ac:dyDescent="0.3">
      <c r="A43" s="40"/>
      <c r="B43" s="40"/>
      <c r="C43" s="4"/>
      <c r="D43" s="4"/>
      <c r="E43" s="4" t="s">
        <v>41</v>
      </c>
      <c r="F43" s="4"/>
      <c r="G43" s="6">
        <v>0.5</v>
      </c>
      <c r="H43" s="6">
        <v>1</v>
      </c>
      <c r="I43" s="6">
        <v>1.5</v>
      </c>
      <c r="J43" s="29">
        <f t="shared" si="0"/>
        <v>1</v>
      </c>
      <c r="K43" s="20">
        <f t="shared" si="1"/>
        <v>0.1</v>
      </c>
      <c r="L43" s="29">
        <f t="shared" si="2"/>
        <v>1.1000000000000001</v>
      </c>
      <c r="M43" s="4" t="s">
        <v>107</v>
      </c>
    </row>
    <row r="44" spans="1:13" x14ac:dyDescent="0.3">
      <c r="A44" s="40"/>
      <c r="B44" s="40"/>
      <c r="C44" s="4"/>
      <c r="D44" s="4"/>
      <c r="E44" s="4" t="s">
        <v>42</v>
      </c>
      <c r="F44" s="4"/>
      <c r="G44" s="6">
        <v>0.5</v>
      </c>
      <c r="H44" s="6">
        <v>1</v>
      </c>
      <c r="I44" s="6">
        <v>1.5</v>
      </c>
      <c r="J44" s="29">
        <f t="shared" si="0"/>
        <v>1</v>
      </c>
      <c r="K44" s="20">
        <f t="shared" si="1"/>
        <v>0.1</v>
      </c>
      <c r="L44" s="29">
        <f t="shared" si="2"/>
        <v>1.1000000000000001</v>
      </c>
      <c r="M44" s="4" t="s">
        <v>119</v>
      </c>
    </row>
    <row r="45" spans="1:13" x14ac:dyDescent="0.3">
      <c r="A45" s="40"/>
      <c r="B45" s="40"/>
      <c r="C45" s="4"/>
      <c r="D45" s="48" t="s">
        <v>43</v>
      </c>
      <c r="E45" s="48"/>
      <c r="F45" s="4"/>
      <c r="G45" s="6">
        <v>1</v>
      </c>
      <c r="H45" s="6">
        <v>2</v>
      </c>
      <c r="I45" s="6">
        <v>3</v>
      </c>
      <c r="J45" s="29">
        <f t="shared" si="0"/>
        <v>2</v>
      </c>
      <c r="K45" s="20">
        <f t="shared" si="1"/>
        <v>0.2</v>
      </c>
      <c r="L45" s="29">
        <f t="shared" si="2"/>
        <v>2.2000000000000002</v>
      </c>
      <c r="M45" s="4" t="s">
        <v>119</v>
      </c>
    </row>
    <row r="46" spans="1:13" x14ac:dyDescent="0.3">
      <c r="A46" s="40"/>
      <c r="B46" s="40"/>
      <c r="C46" s="4"/>
      <c r="D46" s="4"/>
      <c r="E46" s="4" t="s">
        <v>48</v>
      </c>
      <c r="F46" s="4"/>
      <c r="G46" s="6">
        <v>0.5</v>
      </c>
      <c r="H46" s="6">
        <v>1</v>
      </c>
      <c r="I46" s="6">
        <v>1.5</v>
      </c>
      <c r="J46" s="29">
        <f t="shared" si="0"/>
        <v>1</v>
      </c>
      <c r="K46" s="20">
        <f t="shared" si="1"/>
        <v>0.1</v>
      </c>
      <c r="L46" s="29">
        <f t="shared" si="2"/>
        <v>1.1000000000000001</v>
      </c>
      <c r="M46" s="4" t="s">
        <v>107</v>
      </c>
    </row>
    <row r="47" spans="1:13" x14ac:dyDescent="0.3">
      <c r="A47" s="40"/>
      <c r="B47" s="40"/>
      <c r="C47" s="4"/>
      <c r="D47" s="4"/>
      <c r="E47" s="4" t="s">
        <v>49</v>
      </c>
      <c r="F47" s="4"/>
      <c r="G47" s="6">
        <v>0.5</v>
      </c>
      <c r="H47" s="6">
        <v>1</v>
      </c>
      <c r="I47" s="6">
        <v>1.5</v>
      </c>
      <c r="J47" s="29">
        <f t="shared" si="0"/>
        <v>1</v>
      </c>
      <c r="K47" s="20">
        <f t="shared" si="1"/>
        <v>0.1</v>
      </c>
      <c r="L47" s="29">
        <f t="shared" si="2"/>
        <v>1.1000000000000001</v>
      </c>
      <c r="M47" s="4" t="s">
        <v>119</v>
      </c>
    </row>
    <row r="48" spans="1:13" x14ac:dyDescent="0.3">
      <c r="A48" s="40"/>
      <c r="B48" s="40"/>
      <c r="C48" s="4"/>
      <c r="D48" s="48" t="s">
        <v>44</v>
      </c>
      <c r="E48" s="48"/>
      <c r="F48" s="4"/>
      <c r="G48" s="6">
        <v>1</v>
      </c>
      <c r="H48" s="6">
        <v>2</v>
      </c>
      <c r="I48" s="6">
        <v>3</v>
      </c>
      <c r="J48" s="29">
        <f t="shared" si="0"/>
        <v>2</v>
      </c>
      <c r="K48" s="20">
        <f t="shared" si="1"/>
        <v>0.2</v>
      </c>
      <c r="L48" s="29">
        <f t="shared" si="2"/>
        <v>2.2000000000000002</v>
      </c>
      <c r="M48" s="4" t="s">
        <v>119</v>
      </c>
    </row>
    <row r="49" spans="1:13" x14ac:dyDescent="0.3">
      <c r="A49" s="40"/>
      <c r="B49" s="40"/>
      <c r="C49" s="4"/>
      <c r="D49" s="4"/>
      <c r="E49" s="4" t="s">
        <v>50</v>
      </c>
      <c r="F49" s="4"/>
      <c r="G49" s="6">
        <v>0.5</v>
      </c>
      <c r="H49" s="6">
        <v>1</v>
      </c>
      <c r="I49" s="6">
        <v>1.5</v>
      </c>
      <c r="J49" s="29">
        <f t="shared" si="0"/>
        <v>1</v>
      </c>
      <c r="K49" s="20">
        <f t="shared" si="1"/>
        <v>0.1</v>
      </c>
      <c r="L49" s="29">
        <f t="shared" si="2"/>
        <v>1.1000000000000001</v>
      </c>
      <c r="M49" s="4" t="s">
        <v>107</v>
      </c>
    </row>
    <row r="50" spans="1:13" x14ac:dyDescent="0.3">
      <c r="A50" s="40"/>
      <c r="B50" s="40"/>
      <c r="C50" s="4"/>
      <c r="D50" s="4"/>
      <c r="E50" s="4" t="s">
        <v>51</v>
      </c>
      <c r="F50" s="4"/>
      <c r="G50" s="6">
        <v>0.5</v>
      </c>
      <c r="H50" s="6">
        <v>1</v>
      </c>
      <c r="I50" s="6">
        <v>1.5</v>
      </c>
      <c r="J50" s="29">
        <f t="shared" si="0"/>
        <v>1</v>
      </c>
      <c r="K50" s="20">
        <f t="shared" si="1"/>
        <v>0.1</v>
      </c>
      <c r="L50" s="29">
        <f t="shared" si="2"/>
        <v>1.1000000000000001</v>
      </c>
      <c r="M50" s="4" t="s">
        <v>119</v>
      </c>
    </row>
    <row r="51" spans="1:13" x14ac:dyDescent="0.3">
      <c r="A51" s="40"/>
      <c r="B51" s="40"/>
      <c r="C51" s="4"/>
      <c r="D51" s="48" t="s">
        <v>45</v>
      </c>
      <c r="E51" s="48"/>
      <c r="F51" s="4"/>
      <c r="G51" s="6">
        <v>1</v>
      </c>
      <c r="H51" s="6">
        <v>2</v>
      </c>
      <c r="I51" s="6">
        <v>3</v>
      </c>
      <c r="J51" s="29">
        <f t="shared" si="0"/>
        <v>2</v>
      </c>
      <c r="K51" s="20">
        <f t="shared" si="1"/>
        <v>0.2</v>
      </c>
      <c r="L51" s="29">
        <f t="shared" si="2"/>
        <v>2.2000000000000002</v>
      </c>
      <c r="M51" s="4" t="s">
        <v>119</v>
      </c>
    </row>
    <row r="52" spans="1:13" x14ac:dyDescent="0.3">
      <c r="A52" s="40"/>
      <c r="B52" s="40"/>
      <c r="C52" s="4"/>
      <c r="D52" s="4"/>
      <c r="E52" s="4" t="s">
        <v>52</v>
      </c>
      <c r="F52" s="4"/>
      <c r="G52" s="6">
        <v>0.5</v>
      </c>
      <c r="H52" s="6">
        <v>1</v>
      </c>
      <c r="I52" s="6">
        <v>1.5</v>
      </c>
      <c r="J52" s="29">
        <f t="shared" si="0"/>
        <v>1</v>
      </c>
      <c r="K52" s="20">
        <f t="shared" si="1"/>
        <v>0.1</v>
      </c>
      <c r="L52" s="29">
        <f t="shared" si="2"/>
        <v>1.1000000000000001</v>
      </c>
      <c r="M52" s="4" t="s">
        <v>107</v>
      </c>
    </row>
    <row r="53" spans="1:13" x14ac:dyDescent="0.3">
      <c r="A53" s="40"/>
      <c r="B53" s="40"/>
      <c r="C53" s="4"/>
      <c r="D53" s="4"/>
      <c r="E53" s="4" t="s">
        <v>53</v>
      </c>
      <c r="F53" s="4"/>
      <c r="G53" s="6">
        <v>0.5</v>
      </c>
      <c r="H53" s="6">
        <v>1</v>
      </c>
      <c r="I53" s="6">
        <v>1.5</v>
      </c>
      <c r="J53" s="29">
        <f t="shared" si="0"/>
        <v>1</v>
      </c>
      <c r="K53" s="20">
        <f t="shared" si="1"/>
        <v>0.1</v>
      </c>
      <c r="L53" s="29">
        <f t="shared" si="2"/>
        <v>1.1000000000000001</v>
      </c>
      <c r="M53" s="4" t="s">
        <v>119</v>
      </c>
    </row>
    <row r="54" spans="1:13" x14ac:dyDescent="0.3">
      <c r="A54" s="40"/>
      <c r="B54" s="40"/>
      <c r="C54" s="4"/>
      <c r="D54" s="48" t="s">
        <v>46</v>
      </c>
      <c r="E54" s="48"/>
      <c r="F54" s="4"/>
      <c r="G54" s="6">
        <v>1</v>
      </c>
      <c r="H54" s="6">
        <v>2</v>
      </c>
      <c r="I54" s="6">
        <v>3</v>
      </c>
      <c r="J54" s="29">
        <f t="shared" si="0"/>
        <v>2</v>
      </c>
      <c r="K54" s="20">
        <f t="shared" si="1"/>
        <v>0.2</v>
      </c>
      <c r="L54" s="29">
        <f t="shared" si="2"/>
        <v>2.2000000000000002</v>
      </c>
      <c r="M54" s="4" t="s">
        <v>119</v>
      </c>
    </row>
    <row r="55" spans="1:13" x14ac:dyDescent="0.3">
      <c r="A55" s="40"/>
      <c r="B55" s="40"/>
      <c r="C55" s="4"/>
      <c r="D55" s="4"/>
      <c r="E55" s="4" t="s">
        <v>54</v>
      </c>
      <c r="F55" s="4"/>
      <c r="G55" s="6">
        <v>0.5</v>
      </c>
      <c r="H55" s="6">
        <v>1</v>
      </c>
      <c r="I55" s="6">
        <v>1.5</v>
      </c>
      <c r="J55" s="29">
        <f t="shared" si="0"/>
        <v>1</v>
      </c>
      <c r="K55" s="20">
        <f t="shared" si="1"/>
        <v>0.1</v>
      </c>
      <c r="L55" s="29">
        <f t="shared" si="2"/>
        <v>1.1000000000000001</v>
      </c>
      <c r="M55" s="4" t="s">
        <v>107</v>
      </c>
    </row>
    <row r="56" spans="1:13" x14ac:dyDescent="0.3">
      <c r="A56" s="40"/>
      <c r="B56" s="40"/>
      <c r="C56" s="4"/>
      <c r="D56" s="4"/>
      <c r="E56" s="4" t="s">
        <v>55</v>
      </c>
      <c r="F56" s="4"/>
      <c r="G56" s="6">
        <v>0.5</v>
      </c>
      <c r="H56" s="6">
        <v>1</v>
      </c>
      <c r="I56" s="6">
        <v>1.5</v>
      </c>
      <c r="J56" s="29">
        <f t="shared" si="0"/>
        <v>1</v>
      </c>
      <c r="K56" s="20">
        <f t="shared" si="1"/>
        <v>0.1</v>
      </c>
      <c r="L56" s="29">
        <f t="shared" si="2"/>
        <v>1.1000000000000001</v>
      </c>
      <c r="M56" s="4" t="s">
        <v>119</v>
      </c>
    </row>
    <row r="57" spans="1:13" x14ac:dyDescent="0.3">
      <c r="A57" s="40"/>
      <c r="B57" s="40"/>
      <c r="C57" s="4"/>
      <c r="D57" s="48" t="s">
        <v>47</v>
      </c>
      <c r="E57" s="48"/>
      <c r="F57" s="4"/>
      <c r="G57" s="6">
        <v>1</v>
      </c>
      <c r="H57" s="6">
        <v>2</v>
      </c>
      <c r="I57" s="6">
        <v>3</v>
      </c>
      <c r="J57" s="29">
        <f t="shared" si="0"/>
        <v>2</v>
      </c>
      <c r="K57" s="20">
        <f t="shared" si="1"/>
        <v>0.2</v>
      </c>
      <c r="L57" s="29">
        <f t="shared" si="2"/>
        <v>2.2000000000000002</v>
      </c>
      <c r="M57" s="4" t="s">
        <v>119</v>
      </c>
    </row>
    <row r="58" spans="1:13" x14ac:dyDescent="0.3">
      <c r="A58" s="40"/>
      <c r="B58" s="40"/>
      <c r="C58" s="4"/>
      <c r="D58" s="4"/>
      <c r="E58" s="4" t="s">
        <v>56</v>
      </c>
      <c r="F58" s="4"/>
      <c r="G58" s="6">
        <v>0.5</v>
      </c>
      <c r="H58" s="6">
        <v>1</v>
      </c>
      <c r="I58" s="6">
        <v>1.5</v>
      </c>
      <c r="J58" s="29">
        <f t="shared" si="0"/>
        <v>1</v>
      </c>
      <c r="K58" s="20">
        <f t="shared" si="1"/>
        <v>0.1</v>
      </c>
      <c r="L58" s="29">
        <f t="shared" si="2"/>
        <v>1.1000000000000001</v>
      </c>
      <c r="M58" s="4" t="s">
        <v>107</v>
      </c>
    </row>
    <row r="59" spans="1:13" x14ac:dyDescent="0.3">
      <c r="A59" s="40"/>
      <c r="B59" s="40"/>
      <c r="C59" s="4"/>
      <c r="D59" s="4"/>
      <c r="E59" s="4" t="s">
        <v>57</v>
      </c>
      <c r="F59" s="4"/>
      <c r="G59" s="6">
        <v>0.5</v>
      </c>
      <c r="H59" s="6">
        <v>1</v>
      </c>
      <c r="I59" s="6">
        <v>1.5</v>
      </c>
      <c r="J59" s="29">
        <f t="shared" si="0"/>
        <v>1</v>
      </c>
      <c r="K59" s="20">
        <f t="shared" si="1"/>
        <v>0.1</v>
      </c>
      <c r="L59" s="29">
        <f t="shared" si="2"/>
        <v>1.1000000000000001</v>
      </c>
      <c r="M59" s="4" t="s">
        <v>119</v>
      </c>
    </row>
    <row r="60" spans="1:13" x14ac:dyDescent="0.3">
      <c r="A60" s="40"/>
      <c r="B60" s="40"/>
      <c r="C60" s="48" t="s">
        <v>58</v>
      </c>
      <c r="D60" s="48"/>
      <c r="E60" s="48"/>
      <c r="F60" s="4"/>
      <c r="G60" s="6">
        <v>1.5</v>
      </c>
      <c r="H60" s="6">
        <v>2</v>
      </c>
      <c r="I60" s="6">
        <v>2.5</v>
      </c>
      <c r="J60" s="29">
        <f t="shared" si="0"/>
        <v>2</v>
      </c>
      <c r="K60" s="20">
        <f t="shared" si="1"/>
        <v>0.2</v>
      </c>
      <c r="L60" s="29">
        <f t="shared" si="2"/>
        <v>2.2000000000000002</v>
      </c>
      <c r="M60" s="4" t="s">
        <v>119</v>
      </c>
    </row>
    <row r="61" spans="1:13" x14ac:dyDescent="0.3">
      <c r="A61" s="40"/>
      <c r="B61" s="40"/>
      <c r="C61" s="48" t="s">
        <v>59</v>
      </c>
      <c r="D61" s="48"/>
      <c r="E61" s="48"/>
      <c r="F61" s="4"/>
      <c r="G61" s="6">
        <v>1</v>
      </c>
      <c r="H61" s="6">
        <v>1.5</v>
      </c>
      <c r="I61" s="6">
        <v>2</v>
      </c>
      <c r="J61" s="29">
        <f t="shared" si="0"/>
        <v>1.5</v>
      </c>
      <c r="K61" s="20">
        <f t="shared" si="1"/>
        <v>0.15000000000000002</v>
      </c>
      <c r="L61" s="29">
        <f t="shared" si="2"/>
        <v>1.65</v>
      </c>
      <c r="M61" s="4" t="s">
        <v>119</v>
      </c>
    </row>
    <row r="62" spans="1:13" x14ac:dyDescent="0.3">
      <c r="A62" s="40"/>
      <c r="B62" s="40"/>
      <c r="C62" s="48" t="s">
        <v>60</v>
      </c>
      <c r="D62" s="48"/>
      <c r="E62" s="48"/>
      <c r="F62" s="4"/>
      <c r="G62" s="6">
        <v>1</v>
      </c>
      <c r="H62" s="6">
        <v>1.5</v>
      </c>
      <c r="I62" s="6">
        <v>2</v>
      </c>
      <c r="J62" s="29">
        <f t="shared" si="0"/>
        <v>1.5</v>
      </c>
      <c r="K62" s="20">
        <f t="shared" si="1"/>
        <v>0.15000000000000002</v>
      </c>
      <c r="L62" s="29">
        <f t="shared" si="2"/>
        <v>1.65</v>
      </c>
      <c r="M62" s="4" t="s">
        <v>119</v>
      </c>
    </row>
    <row r="63" spans="1:13" x14ac:dyDescent="0.3">
      <c r="A63" s="41"/>
      <c r="B63" s="41"/>
      <c r="C63" s="48" t="s">
        <v>61</v>
      </c>
      <c r="D63" s="48"/>
      <c r="E63" s="48"/>
      <c r="F63" s="4"/>
      <c r="G63" s="6">
        <v>1</v>
      </c>
      <c r="H63" s="6">
        <v>1.5</v>
      </c>
      <c r="I63" s="6">
        <v>2</v>
      </c>
      <c r="J63" s="29">
        <f t="shared" si="0"/>
        <v>1.5</v>
      </c>
      <c r="K63" s="20">
        <f t="shared" si="1"/>
        <v>0.15000000000000002</v>
      </c>
      <c r="L63" s="29">
        <f t="shared" si="2"/>
        <v>1.65</v>
      </c>
      <c r="M63" s="4" t="s">
        <v>119</v>
      </c>
    </row>
    <row r="64" spans="1:13" x14ac:dyDescent="0.3">
      <c r="A64" s="39">
        <v>7</v>
      </c>
      <c r="B64" s="39" t="s">
        <v>62</v>
      </c>
      <c r="C64" s="49" t="s">
        <v>100</v>
      </c>
      <c r="D64" s="49"/>
      <c r="E64" s="49"/>
      <c r="F64" s="27">
        <v>6</v>
      </c>
      <c r="G64" s="23">
        <v>2.5</v>
      </c>
      <c r="H64" s="23">
        <v>4</v>
      </c>
      <c r="I64" s="23">
        <v>5.5</v>
      </c>
      <c r="J64" s="28">
        <f t="shared" si="0"/>
        <v>4</v>
      </c>
      <c r="K64" s="31">
        <f t="shared" si="1"/>
        <v>0.4</v>
      </c>
      <c r="L64" s="28">
        <v>5</v>
      </c>
      <c r="M64" s="4" t="s">
        <v>107</v>
      </c>
    </row>
    <row r="65" spans="1:13" x14ac:dyDescent="0.3">
      <c r="A65" s="40"/>
      <c r="B65" s="40"/>
      <c r="C65" s="48" t="s">
        <v>63</v>
      </c>
      <c r="D65" s="48"/>
      <c r="E65" s="48"/>
      <c r="F65" s="4"/>
      <c r="G65" s="6">
        <v>0.5</v>
      </c>
      <c r="H65" s="6">
        <v>1</v>
      </c>
      <c r="I65" s="6">
        <v>1.5</v>
      </c>
      <c r="J65" s="29">
        <f t="shared" si="0"/>
        <v>1</v>
      </c>
      <c r="K65" s="20">
        <f t="shared" si="1"/>
        <v>0.1</v>
      </c>
      <c r="L65" s="29">
        <f t="shared" si="2"/>
        <v>1.1000000000000001</v>
      </c>
      <c r="M65" s="4" t="s">
        <v>107</v>
      </c>
    </row>
    <row r="66" spans="1:13" x14ac:dyDescent="0.3">
      <c r="A66" s="40"/>
      <c r="B66" s="40"/>
      <c r="C66" s="48" t="s">
        <v>64</v>
      </c>
      <c r="D66" s="48"/>
      <c r="E66" s="48"/>
      <c r="F66" s="4"/>
      <c r="G66" s="6">
        <v>1</v>
      </c>
      <c r="H66" s="6">
        <v>1.5</v>
      </c>
      <c r="I66" s="6">
        <v>2</v>
      </c>
      <c r="J66" s="29">
        <f t="shared" si="0"/>
        <v>1.5</v>
      </c>
      <c r="K66" s="20">
        <f t="shared" si="1"/>
        <v>0.15000000000000002</v>
      </c>
      <c r="L66" s="29">
        <f t="shared" si="2"/>
        <v>1.65</v>
      </c>
      <c r="M66" s="4" t="s">
        <v>107</v>
      </c>
    </row>
    <row r="67" spans="1:13" ht="18" customHeight="1" x14ac:dyDescent="0.3">
      <c r="A67" s="41"/>
      <c r="B67" s="41"/>
      <c r="C67" s="50" t="s">
        <v>65</v>
      </c>
      <c r="D67" s="50"/>
      <c r="E67" s="50"/>
      <c r="F67" s="4"/>
      <c r="G67" s="6">
        <v>1</v>
      </c>
      <c r="H67" s="6">
        <v>1.5</v>
      </c>
      <c r="I67" s="6">
        <v>2</v>
      </c>
      <c r="J67" s="29">
        <f t="shared" ref="J67" si="3">(G67+4*H67+I67)/6</f>
        <v>1.5</v>
      </c>
      <c r="K67" s="20">
        <f t="shared" ref="K67" si="4">J67*10%</f>
        <v>0.15000000000000002</v>
      </c>
      <c r="L67" s="29">
        <f t="shared" ref="L67" si="5">J67+K67</f>
        <v>1.65</v>
      </c>
      <c r="M67" s="4" t="s">
        <v>107</v>
      </c>
    </row>
  </sheetData>
  <mergeCells count="69">
    <mergeCell ref="C13:E13"/>
    <mergeCell ref="C2:E2"/>
    <mergeCell ref="C3:E3"/>
    <mergeCell ref="C4:E4"/>
    <mergeCell ref="C5:E5"/>
    <mergeCell ref="C6:E6"/>
    <mergeCell ref="C7:E7"/>
    <mergeCell ref="C8:E8"/>
    <mergeCell ref="C9:E9"/>
    <mergeCell ref="C10:E10"/>
    <mergeCell ref="C11:E11"/>
    <mergeCell ref="C12:E12"/>
    <mergeCell ref="C25:E25"/>
    <mergeCell ref="D14:E14"/>
    <mergeCell ref="D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D37:E37"/>
    <mergeCell ref="C26:E26"/>
    <mergeCell ref="C27:E27"/>
    <mergeCell ref="C28:E28"/>
    <mergeCell ref="C29:E29"/>
    <mergeCell ref="C30:E30"/>
    <mergeCell ref="C31:E31"/>
    <mergeCell ref="D32:E32"/>
    <mergeCell ref="D33:E33"/>
    <mergeCell ref="D34:E34"/>
    <mergeCell ref="D35:E35"/>
    <mergeCell ref="D36:E36"/>
    <mergeCell ref="C61:E61"/>
    <mergeCell ref="C38:E38"/>
    <mergeCell ref="C39:E39"/>
    <mergeCell ref="C40:E40"/>
    <mergeCell ref="C41:E41"/>
    <mergeCell ref="D42:E42"/>
    <mergeCell ref="D45:E45"/>
    <mergeCell ref="D48:E48"/>
    <mergeCell ref="D51:E51"/>
    <mergeCell ref="D54:E54"/>
    <mergeCell ref="D57:E57"/>
    <mergeCell ref="C60:E60"/>
    <mergeCell ref="C63:E63"/>
    <mergeCell ref="C64:E64"/>
    <mergeCell ref="C65:E65"/>
    <mergeCell ref="C66:E66"/>
    <mergeCell ref="C67:E67"/>
    <mergeCell ref="B39:B63"/>
    <mergeCell ref="A39:A63"/>
    <mergeCell ref="B64:B67"/>
    <mergeCell ref="A64:A67"/>
    <mergeCell ref="B1:E1"/>
    <mergeCell ref="B17:B23"/>
    <mergeCell ref="A17:A23"/>
    <mergeCell ref="B24:B28"/>
    <mergeCell ref="A24:A28"/>
    <mergeCell ref="B29:B38"/>
    <mergeCell ref="A29:A38"/>
    <mergeCell ref="B2:B9"/>
    <mergeCell ref="A2:A9"/>
    <mergeCell ref="B10:B16"/>
    <mergeCell ref="A10:A16"/>
    <mergeCell ref="C62:E6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DA27B-4038-4BC7-B1C4-B8BAAD68A2D7}">
  <dimension ref="A1:F67"/>
  <sheetViews>
    <sheetView workbookViewId="0">
      <selection sqref="A1:F67"/>
    </sheetView>
  </sheetViews>
  <sheetFormatPr defaultRowHeight="15.6" x14ac:dyDescent="0.3"/>
  <cols>
    <col min="5" max="5" width="34.3984375" customWidth="1"/>
    <col min="6" max="6" width="11.8984375" customWidth="1"/>
  </cols>
  <sheetData>
    <row r="1" spans="1:6" x14ac:dyDescent="0.3">
      <c r="A1" s="11" t="s">
        <v>71</v>
      </c>
      <c r="B1" s="42" t="s">
        <v>118</v>
      </c>
      <c r="C1" s="43"/>
      <c r="D1" s="43"/>
      <c r="E1" s="44"/>
      <c r="F1" s="11" t="s">
        <v>106</v>
      </c>
    </row>
    <row r="2" spans="1:6" x14ac:dyDescent="0.3">
      <c r="A2" s="39">
        <v>1</v>
      </c>
      <c r="B2" s="45" t="s">
        <v>0</v>
      </c>
      <c r="C2" s="49" t="s">
        <v>94</v>
      </c>
      <c r="D2" s="49"/>
      <c r="E2" s="49"/>
      <c r="F2" s="4" t="s">
        <v>107</v>
      </c>
    </row>
    <row r="3" spans="1:6" x14ac:dyDescent="0.3">
      <c r="A3" s="40"/>
      <c r="B3" s="46"/>
      <c r="C3" s="48" t="s">
        <v>5</v>
      </c>
      <c r="D3" s="48"/>
      <c r="E3" s="48"/>
      <c r="F3" s="4" t="s">
        <v>107</v>
      </c>
    </row>
    <row r="4" spans="1:6" x14ac:dyDescent="0.3">
      <c r="A4" s="40"/>
      <c r="B4" s="46"/>
      <c r="C4" s="48" t="s">
        <v>6</v>
      </c>
      <c r="D4" s="48"/>
      <c r="E4" s="48"/>
      <c r="F4" s="4" t="s">
        <v>107</v>
      </c>
    </row>
    <row r="5" spans="1:6" x14ac:dyDescent="0.3">
      <c r="A5" s="40"/>
      <c r="B5" s="46"/>
      <c r="C5" s="48" t="s">
        <v>7</v>
      </c>
      <c r="D5" s="48"/>
      <c r="E5" s="48"/>
      <c r="F5" s="4" t="s">
        <v>107</v>
      </c>
    </row>
    <row r="6" spans="1:6" x14ac:dyDescent="0.3">
      <c r="A6" s="40"/>
      <c r="B6" s="46"/>
      <c r="C6" s="48" t="s">
        <v>8</v>
      </c>
      <c r="D6" s="48"/>
      <c r="E6" s="48"/>
      <c r="F6" s="4" t="s">
        <v>107</v>
      </c>
    </row>
    <row r="7" spans="1:6" x14ac:dyDescent="0.3">
      <c r="A7" s="40"/>
      <c r="B7" s="46"/>
      <c r="C7" s="48" t="s">
        <v>9</v>
      </c>
      <c r="D7" s="48"/>
      <c r="E7" s="48"/>
      <c r="F7" s="4" t="s">
        <v>107</v>
      </c>
    </row>
    <row r="8" spans="1:6" x14ac:dyDescent="0.3">
      <c r="A8" s="40"/>
      <c r="B8" s="46"/>
      <c r="C8" s="48" t="s">
        <v>10</v>
      </c>
      <c r="D8" s="48"/>
      <c r="E8" s="48"/>
      <c r="F8" s="4" t="s">
        <v>107</v>
      </c>
    </row>
    <row r="9" spans="1:6" x14ac:dyDescent="0.3">
      <c r="A9" s="41"/>
      <c r="B9" s="47"/>
      <c r="C9" s="48" t="s">
        <v>11</v>
      </c>
      <c r="D9" s="48"/>
      <c r="E9" s="48"/>
      <c r="F9" s="4" t="s">
        <v>107</v>
      </c>
    </row>
    <row r="10" spans="1:6" x14ac:dyDescent="0.3">
      <c r="A10" s="39">
        <v>2</v>
      </c>
      <c r="B10" s="45" t="s">
        <v>116</v>
      </c>
      <c r="C10" s="49" t="s">
        <v>95</v>
      </c>
      <c r="D10" s="49"/>
      <c r="E10" s="49"/>
      <c r="F10" s="4" t="s">
        <v>107</v>
      </c>
    </row>
    <row r="11" spans="1:6" x14ac:dyDescent="0.3">
      <c r="A11" s="40"/>
      <c r="B11" s="46"/>
      <c r="C11" s="48" t="s">
        <v>12</v>
      </c>
      <c r="D11" s="48"/>
      <c r="E11" s="48"/>
      <c r="F11" s="4" t="s">
        <v>107</v>
      </c>
    </row>
    <row r="12" spans="1:6" x14ac:dyDescent="0.3">
      <c r="A12" s="40"/>
      <c r="B12" s="46"/>
      <c r="C12" s="48" t="s">
        <v>13</v>
      </c>
      <c r="D12" s="48"/>
      <c r="E12" s="48"/>
      <c r="F12" s="4" t="s">
        <v>107</v>
      </c>
    </row>
    <row r="13" spans="1:6" x14ac:dyDescent="0.3">
      <c r="A13" s="40"/>
      <c r="B13" s="46"/>
      <c r="C13" s="48" t="s">
        <v>14</v>
      </c>
      <c r="D13" s="48"/>
      <c r="E13" s="48"/>
      <c r="F13" s="4" t="s">
        <v>107</v>
      </c>
    </row>
    <row r="14" spans="1:6" x14ac:dyDescent="0.3">
      <c r="A14" s="40"/>
      <c r="B14" s="46"/>
      <c r="C14" s="4"/>
      <c r="D14" s="48" t="s">
        <v>15</v>
      </c>
      <c r="E14" s="48"/>
      <c r="F14" s="4" t="s">
        <v>107</v>
      </c>
    </row>
    <row r="15" spans="1:6" x14ac:dyDescent="0.3">
      <c r="A15" s="40"/>
      <c r="B15" s="46"/>
      <c r="C15" s="4"/>
      <c r="D15" s="48" t="s">
        <v>16</v>
      </c>
      <c r="E15" s="48"/>
      <c r="F15" s="4" t="s">
        <v>107</v>
      </c>
    </row>
    <row r="16" spans="1:6" x14ac:dyDescent="0.3">
      <c r="A16" s="41"/>
      <c r="B16" s="47"/>
      <c r="C16" s="48" t="s">
        <v>17</v>
      </c>
      <c r="D16" s="48"/>
      <c r="E16" s="48"/>
      <c r="F16" s="4" t="s">
        <v>107</v>
      </c>
    </row>
    <row r="17" spans="1:6" x14ac:dyDescent="0.3">
      <c r="A17" s="39">
        <v>3</v>
      </c>
      <c r="B17" s="39" t="s">
        <v>2</v>
      </c>
      <c r="C17" s="49" t="s">
        <v>96</v>
      </c>
      <c r="D17" s="49"/>
      <c r="E17" s="49"/>
      <c r="F17" s="4" t="s">
        <v>107</v>
      </c>
    </row>
    <row r="18" spans="1:6" x14ac:dyDescent="0.3">
      <c r="A18" s="40"/>
      <c r="B18" s="40"/>
      <c r="C18" s="48" t="s">
        <v>18</v>
      </c>
      <c r="D18" s="48"/>
      <c r="E18" s="48"/>
      <c r="F18" s="4" t="s">
        <v>107</v>
      </c>
    </row>
    <row r="19" spans="1:6" x14ac:dyDescent="0.3">
      <c r="A19" s="40"/>
      <c r="B19" s="40"/>
      <c r="C19" s="48" t="s">
        <v>19</v>
      </c>
      <c r="D19" s="48"/>
      <c r="E19" s="48"/>
      <c r="F19" s="4" t="s">
        <v>107</v>
      </c>
    </row>
    <row r="20" spans="1:6" x14ac:dyDescent="0.3">
      <c r="A20" s="40"/>
      <c r="B20" s="40"/>
      <c r="C20" s="48" t="s">
        <v>20</v>
      </c>
      <c r="D20" s="48"/>
      <c r="E20" s="48"/>
      <c r="F20" s="4" t="s">
        <v>107</v>
      </c>
    </row>
    <row r="21" spans="1:6" x14ac:dyDescent="0.3">
      <c r="A21" s="40"/>
      <c r="B21" s="40"/>
      <c r="C21" s="48" t="s">
        <v>21</v>
      </c>
      <c r="D21" s="48"/>
      <c r="E21" s="48"/>
      <c r="F21" s="4" t="s">
        <v>107</v>
      </c>
    </row>
    <row r="22" spans="1:6" x14ac:dyDescent="0.3">
      <c r="A22" s="40"/>
      <c r="B22" s="40"/>
      <c r="C22" s="48" t="s">
        <v>22</v>
      </c>
      <c r="D22" s="48"/>
      <c r="E22" s="48"/>
      <c r="F22" s="4" t="s">
        <v>107</v>
      </c>
    </row>
    <row r="23" spans="1:6" x14ac:dyDescent="0.3">
      <c r="A23" s="41"/>
      <c r="B23" s="41"/>
      <c r="C23" s="48" t="s">
        <v>23</v>
      </c>
      <c r="D23" s="48"/>
      <c r="E23" s="48"/>
      <c r="F23" s="4" t="s">
        <v>107</v>
      </c>
    </row>
    <row r="24" spans="1:6" x14ac:dyDescent="0.3">
      <c r="A24" s="39">
        <v>4</v>
      </c>
      <c r="B24" s="39" t="s">
        <v>4</v>
      </c>
      <c r="C24" s="49" t="s">
        <v>97</v>
      </c>
      <c r="D24" s="49"/>
      <c r="E24" s="49"/>
      <c r="F24" s="4" t="s">
        <v>108</v>
      </c>
    </row>
    <row r="25" spans="1:6" x14ac:dyDescent="0.3">
      <c r="A25" s="40"/>
      <c r="B25" s="40"/>
      <c r="C25" s="48" t="s">
        <v>24</v>
      </c>
      <c r="D25" s="48"/>
      <c r="E25" s="48"/>
      <c r="F25" s="4" t="s">
        <v>108</v>
      </c>
    </row>
    <row r="26" spans="1:6" x14ac:dyDescent="0.3">
      <c r="A26" s="40"/>
      <c r="B26" s="40"/>
      <c r="C26" s="48" t="s">
        <v>25</v>
      </c>
      <c r="D26" s="48"/>
      <c r="E26" s="48"/>
      <c r="F26" s="4" t="s">
        <v>108</v>
      </c>
    </row>
    <row r="27" spans="1:6" x14ac:dyDescent="0.3">
      <c r="A27" s="40"/>
      <c r="B27" s="40"/>
      <c r="C27" s="48" t="s">
        <v>26</v>
      </c>
      <c r="D27" s="48"/>
      <c r="E27" s="48"/>
      <c r="F27" s="4" t="s">
        <v>108</v>
      </c>
    </row>
    <row r="28" spans="1:6" x14ac:dyDescent="0.3">
      <c r="A28" s="41"/>
      <c r="B28" s="41"/>
      <c r="C28" s="48" t="s">
        <v>27</v>
      </c>
      <c r="D28" s="48"/>
      <c r="E28" s="48"/>
      <c r="F28" s="4" t="s">
        <v>108</v>
      </c>
    </row>
    <row r="29" spans="1:6" x14ac:dyDescent="0.3">
      <c r="A29" s="39">
        <v>5</v>
      </c>
      <c r="B29" s="39" t="s">
        <v>117</v>
      </c>
      <c r="C29" s="49" t="s">
        <v>98</v>
      </c>
      <c r="D29" s="49"/>
      <c r="E29" s="49"/>
      <c r="F29" s="4" t="s">
        <v>108</v>
      </c>
    </row>
    <row r="30" spans="1:6" x14ac:dyDescent="0.3">
      <c r="A30" s="40"/>
      <c r="B30" s="40"/>
      <c r="C30" s="48" t="s">
        <v>29</v>
      </c>
      <c r="D30" s="48"/>
      <c r="E30" s="48"/>
      <c r="F30" s="4" t="s">
        <v>108</v>
      </c>
    </row>
    <row r="31" spans="1:6" x14ac:dyDescent="0.3">
      <c r="A31" s="40"/>
      <c r="B31" s="40"/>
      <c r="C31" s="48" t="s">
        <v>30</v>
      </c>
      <c r="D31" s="48"/>
      <c r="E31" s="48"/>
      <c r="F31" s="4" t="s">
        <v>108</v>
      </c>
    </row>
    <row r="32" spans="1:6" x14ac:dyDescent="0.3">
      <c r="A32" s="40"/>
      <c r="B32" s="40"/>
      <c r="C32" s="4"/>
      <c r="D32" s="48" t="s">
        <v>32</v>
      </c>
      <c r="E32" s="48"/>
      <c r="F32" s="4" t="s">
        <v>108</v>
      </c>
    </row>
    <row r="33" spans="1:6" x14ac:dyDescent="0.3">
      <c r="A33" s="40"/>
      <c r="B33" s="40"/>
      <c r="C33" s="4"/>
      <c r="D33" s="48" t="s">
        <v>33</v>
      </c>
      <c r="E33" s="48"/>
      <c r="F33" s="4" t="s">
        <v>108</v>
      </c>
    </row>
    <row r="34" spans="1:6" x14ac:dyDescent="0.3">
      <c r="A34" s="40"/>
      <c r="B34" s="40"/>
      <c r="C34" s="4"/>
      <c r="D34" s="48" t="s">
        <v>34</v>
      </c>
      <c r="E34" s="48"/>
      <c r="F34" s="4" t="s">
        <v>108</v>
      </c>
    </row>
    <row r="35" spans="1:6" x14ac:dyDescent="0.3">
      <c r="A35" s="40"/>
      <c r="B35" s="40"/>
      <c r="C35" s="4"/>
      <c r="D35" s="48" t="s">
        <v>35</v>
      </c>
      <c r="E35" s="48"/>
      <c r="F35" s="4" t="s">
        <v>108</v>
      </c>
    </row>
    <row r="36" spans="1:6" x14ac:dyDescent="0.3">
      <c r="A36" s="40"/>
      <c r="B36" s="40"/>
      <c r="C36" s="4"/>
      <c r="D36" s="48" t="s">
        <v>36</v>
      </c>
      <c r="E36" s="48"/>
      <c r="F36" s="4" t="s">
        <v>108</v>
      </c>
    </row>
    <row r="37" spans="1:6" x14ac:dyDescent="0.3">
      <c r="A37" s="40"/>
      <c r="B37" s="40"/>
      <c r="C37" s="4"/>
      <c r="D37" s="48" t="s">
        <v>37</v>
      </c>
      <c r="E37" s="48"/>
      <c r="F37" s="4" t="s">
        <v>108</v>
      </c>
    </row>
    <row r="38" spans="1:6" x14ac:dyDescent="0.3">
      <c r="A38" s="41"/>
      <c r="B38" s="41"/>
      <c r="C38" s="48" t="s">
        <v>31</v>
      </c>
      <c r="D38" s="48"/>
      <c r="E38" s="48"/>
      <c r="F38" s="4" t="s">
        <v>108</v>
      </c>
    </row>
    <row r="39" spans="1:6" x14ac:dyDescent="0.3">
      <c r="A39" s="39">
        <v>6</v>
      </c>
      <c r="B39" s="39" t="s">
        <v>3</v>
      </c>
      <c r="C39" s="49" t="s">
        <v>99</v>
      </c>
      <c r="D39" s="49"/>
      <c r="E39" s="49"/>
      <c r="F39" s="4" t="s">
        <v>119</v>
      </c>
    </row>
    <row r="40" spans="1:6" x14ac:dyDescent="0.3">
      <c r="A40" s="40"/>
      <c r="B40" s="40"/>
      <c r="C40" s="48" t="s">
        <v>38</v>
      </c>
      <c r="D40" s="48"/>
      <c r="E40" s="48"/>
      <c r="F40" s="4" t="s">
        <v>119</v>
      </c>
    </row>
    <row r="41" spans="1:6" x14ac:dyDescent="0.3">
      <c r="A41" s="40"/>
      <c r="B41" s="40"/>
      <c r="C41" s="48" t="s">
        <v>39</v>
      </c>
      <c r="D41" s="48"/>
      <c r="E41" s="48"/>
      <c r="F41" s="4" t="s">
        <v>119</v>
      </c>
    </row>
    <row r="42" spans="1:6" x14ac:dyDescent="0.3">
      <c r="A42" s="40"/>
      <c r="B42" s="40"/>
      <c r="C42" s="4"/>
      <c r="D42" s="48" t="s">
        <v>40</v>
      </c>
      <c r="E42" s="48"/>
      <c r="F42" s="4" t="s">
        <v>119</v>
      </c>
    </row>
    <row r="43" spans="1:6" x14ac:dyDescent="0.3">
      <c r="A43" s="40"/>
      <c r="B43" s="40"/>
      <c r="C43" s="4"/>
      <c r="D43" s="4"/>
      <c r="E43" s="4" t="s">
        <v>41</v>
      </c>
      <c r="F43" s="4" t="s">
        <v>107</v>
      </c>
    </row>
    <row r="44" spans="1:6" x14ac:dyDescent="0.3">
      <c r="A44" s="40"/>
      <c r="B44" s="40"/>
      <c r="C44" s="4"/>
      <c r="D44" s="4"/>
      <c r="E44" s="4" t="s">
        <v>42</v>
      </c>
      <c r="F44" s="4" t="s">
        <v>119</v>
      </c>
    </row>
    <row r="45" spans="1:6" x14ac:dyDescent="0.3">
      <c r="A45" s="40"/>
      <c r="B45" s="40"/>
      <c r="C45" s="4"/>
      <c r="D45" s="48" t="s">
        <v>43</v>
      </c>
      <c r="E45" s="48"/>
      <c r="F45" s="4" t="s">
        <v>119</v>
      </c>
    </row>
    <row r="46" spans="1:6" x14ac:dyDescent="0.3">
      <c r="A46" s="40"/>
      <c r="B46" s="40"/>
      <c r="C46" s="4"/>
      <c r="D46" s="4"/>
      <c r="E46" s="4" t="s">
        <v>48</v>
      </c>
      <c r="F46" s="4" t="s">
        <v>107</v>
      </c>
    </row>
    <row r="47" spans="1:6" x14ac:dyDescent="0.3">
      <c r="A47" s="40"/>
      <c r="B47" s="40"/>
      <c r="C47" s="4"/>
      <c r="D47" s="4"/>
      <c r="E47" s="4" t="s">
        <v>49</v>
      </c>
      <c r="F47" s="4" t="s">
        <v>119</v>
      </c>
    </row>
    <row r="48" spans="1:6" x14ac:dyDescent="0.3">
      <c r="A48" s="40"/>
      <c r="B48" s="40"/>
      <c r="C48" s="4"/>
      <c r="D48" s="48" t="s">
        <v>44</v>
      </c>
      <c r="E48" s="48"/>
      <c r="F48" s="4" t="s">
        <v>119</v>
      </c>
    </row>
    <row r="49" spans="1:6" x14ac:dyDescent="0.3">
      <c r="A49" s="40"/>
      <c r="B49" s="40"/>
      <c r="C49" s="4"/>
      <c r="D49" s="4"/>
      <c r="E49" s="4" t="s">
        <v>50</v>
      </c>
      <c r="F49" s="4" t="s">
        <v>107</v>
      </c>
    </row>
    <row r="50" spans="1:6" x14ac:dyDescent="0.3">
      <c r="A50" s="40"/>
      <c r="B50" s="40"/>
      <c r="C50" s="4"/>
      <c r="D50" s="4"/>
      <c r="E50" s="4" t="s">
        <v>51</v>
      </c>
      <c r="F50" s="4" t="s">
        <v>119</v>
      </c>
    </row>
    <row r="51" spans="1:6" x14ac:dyDescent="0.3">
      <c r="A51" s="40"/>
      <c r="B51" s="40"/>
      <c r="C51" s="4"/>
      <c r="D51" s="48" t="s">
        <v>45</v>
      </c>
      <c r="E51" s="48"/>
      <c r="F51" s="4" t="s">
        <v>119</v>
      </c>
    </row>
    <row r="52" spans="1:6" x14ac:dyDescent="0.3">
      <c r="A52" s="40"/>
      <c r="B52" s="40"/>
      <c r="C52" s="4"/>
      <c r="D52" s="4"/>
      <c r="E52" s="4" t="s">
        <v>52</v>
      </c>
      <c r="F52" s="4" t="s">
        <v>107</v>
      </c>
    </row>
    <row r="53" spans="1:6" x14ac:dyDescent="0.3">
      <c r="A53" s="40"/>
      <c r="B53" s="40"/>
      <c r="C53" s="4"/>
      <c r="D53" s="4"/>
      <c r="E53" s="4" t="s">
        <v>53</v>
      </c>
      <c r="F53" s="4" t="s">
        <v>119</v>
      </c>
    </row>
    <row r="54" spans="1:6" x14ac:dyDescent="0.3">
      <c r="A54" s="40"/>
      <c r="B54" s="40"/>
      <c r="C54" s="4"/>
      <c r="D54" s="48" t="s">
        <v>46</v>
      </c>
      <c r="E54" s="48"/>
      <c r="F54" s="4" t="s">
        <v>119</v>
      </c>
    </row>
    <row r="55" spans="1:6" x14ac:dyDescent="0.3">
      <c r="A55" s="40"/>
      <c r="B55" s="40"/>
      <c r="C55" s="4"/>
      <c r="D55" s="4"/>
      <c r="E55" s="4" t="s">
        <v>54</v>
      </c>
      <c r="F55" s="4" t="s">
        <v>107</v>
      </c>
    </row>
    <row r="56" spans="1:6" x14ac:dyDescent="0.3">
      <c r="A56" s="40"/>
      <c r="B56" s="40"/>
      <c r="C56" s="4"/>
      <c r="D56" s="4"/>
      <c r="E56" s="4" t="s">
        <v>55</v>
      </c>
      <c r="F56" s="4" t="s">
        <v>119</v>
      </c>
    </row>
    <row r="57" spans="1:6" x14ac:dyDescent="0.3">
      <c r="A57" s="40"/>
      <c r="B57" s="40"/>
      <c r="C57" s="4"/>
      <c r="D57" s="48" t="s">
        <v>47</v>
      </c>
      <c r="E57" s="48"/>
      <c r="F57" s="4" t="s">
        <v>119</v>
      </c>
    </row>
    <row r="58" spans="1:6" x14ac:dyDescent="0.3">
      <c r="A58" s="40"/>
      <c r="B58" s="40"/>
      <c r="C58" s="4"/>
      <c r="D58" s="4"/>
      <c r="E58" s="4" t="s">
        <v>56</v>
      </c>
      <c r="F58" s="4" t="s">
        <v>107</v>
      </c>
    </row>
    <row r="59" spans="1:6" x14ac:dyDescent="0.3">
      <c r="A59" s="40"/>
      <c r="B59" s="40"/>
      <c r="C59" s="4"/>
      <c r="D59" s="4"/>
      <c r="E59" s="4" t="s">
        <v>57</v>
      </c>
      <c r="F59" s="4" t="s">
        <v>119</v>
      </c>
    </row>
    <row r="60" spans="1:6" x14ac:dyDescent="0.3">
      <c r="A60" s="40"/>
      <c r="B60" s="40"/>
      <c r="C60" s="48" t="s">
        <v>58</v>
      </c>
      <c r="D60" s="48"/>
      <c r="E60" s="48"/>
      <c r="F60" s="4" t="s">
        <v>119</v>
      </c>
    </row>
    <row r="61" spans="1:6" x14ac:dyDescent="0.3">
      <c r="A61" s="40"/>
      <c r="B61" s="40"/>
      <c r="C61" s="48" t="s">
        <v>59</v>
      </c>
      <c r="D61" s="48"/>
      <c r="E61" s="48"/>
      <c r="F61" s="4" t="s">
        <v>119</v>
      </c>
    </row>
    <row r="62" spans="1:6" x14ac:dyDescent="0.3">
      <c r="A62" s="40"/>
      <c r="B62" s="40"/>
      <c r="C62" s="48" t="s">
        <v>60</v>
      </c>
      <c r="D62" s="48"/>
      <c r="E62" s="48"/>
      <c r="F62" s="4" t="s">
        <v>119</v>
      </c>
    </row>
    <row r="63" spans="1:6" x14ac:dyDescent="0.3">
      <c r="A63" s="41"/>
      <c r="B63" s="41"/>
      <c r="C63" s="48" t="s">
        <v>61</v>
      </c>
      <c r="D63" s="48"/>
      <c r="E63" s="48"/>
      <c r="F63" s="4" t="s">
        <v>119</v>
      </c>
    </row>
    <row r="64" spans="1:6" x14ac:dyDescent="0.3">
      <c r="A64" s="39">
        <v>7</v>
      </c>
      <c r="B64" s="39" t="s">
        <v>62</v>
      </c>
      <c r="C64" s="49" t="s">
        <v>100</v>
      </c>
      <c r="D64" s="49"/>
      <c r="E64" s="49"/>
      <c r="F64" s="4" t="s">
        <v>107</v>
      </c>
    </row>
    <row r="65" spans="1:6" x14ac:dyDescent="0.3">
      <c r="A65" s="40"/>
      <c r="B65" s="40"/>
      <c r="C65" s="48" t="s">
        <v>63</v>
      </c>
      <c r="D65" s="48"/>
      <c r="E65" s="48"/>
      <c r="F65" s="4" t="s">
        <v>107</v>
      </c>
    </row>
    <row r="66" spans="1:6" x14ac:dyDescent="0.3">
      <c r="A66" s="40"/>
      <c r="B66" s="40"/>
      <c r="C66" s="48" t="s">
        <v>64</v>
      </c>
      <c r="D66" s="48"/>
      <c r="E66" s="48"/>
      <c r="F66" s="4" t="s">
        <v>107</v>
      </c>
    </row>
    <row r="67" spans="1:6" x14ac:dyDescent="0.3">
      <c r="A67" s="41"/>
      <c r="B67" s="41"/>
      <c r="C67" s="50" t="s">
        <v>65</v>
      </c>
      <c r="D67" s="50"/>
      <c r="E67" s="50"/>
      <c r="F67" s="4" t="s">
        <v>107</v>
      </c>
    </row>
  </sheetData>
  <mergeCells count="69">
    <mergeCell ref="C63:E63"/>
    <mergeCell ref="A64:A67"/>
    <mergeCell ref="B64:B67"/>
    <mergeCell ref="C64:E64"/>
    <mergeCell ref="C65:E65"/>
    <mergeCell ref="C66:E66"/>
    <mergeCell ref="C67:E67"/>
    <mergeCell ref="D51:E51"/>
    <mergeCell ref="D54:E54"/>
    <mergeCell ref="D57:E57"/>
    <mergeCell ref="C60:E60"/>
    <mergeCell ref="C61:E61"/>
    <mergeCell ref="C62:E62"/>
    <mergeCell ref="D37:E37"/>
    <mergeCell ref="C38:E38"/>
    <mergeCell ref="A39:A63"/>
    <mergeCell ref="B39:B63"/>
    <mergeCell ref="C39:E39"/>
    <mergeCell ref="C40:E40"/>
    <mergeCell ref="C41:E41"/>
    <mergeCell ref="D42:E42"/>
    <mergeCell ref="D45:E45"/>
    <mergeCell ref="D48:E48"/>
    <mergeCell ref="A29:A38"/>
    <mergeCell ref="B29:B38"/>
    <mergeCell ref="C29:E29"/>
    <mergeCell ref="C30:E30"/>
    <mergeCell ref="C31:E31"/>
    <mergeCell ref="D32:E32"/>
    <mergeCell ref="D33:E33"/>
    <mergeCell ref="D34:E34"/>
    <mergeCell ref="D35:E35"/>
    <mergeCell ref="D36:E36"/>
    <mergeCell ref="A24:A28"/>
    <mergeCell ref="B24:B28"/>
    <mergeCell ref="C24:E24"/>
    <mergeCell ref="C25:E25"/>
    <mergeCell ref="C26:E26"/>
    <mergeCell ref="C27:E27"/>
    <mergeCell ref="C28:E28"/>
    <mergeCell ref="A17:A23"/>
    <mergeCell ref="B17:B23"/>
    <mergeCell ref="C17:E17"/>
    <mergeCell ref="C18:E18"/>
    <mergeCell ref="C19:E19"/>
    <mergeCell ref="C20:E20"/>
    <mergeCell ref="C21:E21"/>
    <mergeCell ref="C22:E22"/>
    <mergeCell ref="C23:E23"/>
    <mergeCell ref="A10:A16"/>
    <mergeCell ref="B10:B16"/>
    <mergeCell ref="C10:E10"/>
    <mergeCell ref="C11:E11"/>
    <mergeCell ref="C12:E12"/>
    <mergeCell ref="C13:E13"/>
    <mergeCell ref="D14:E14"/>
    <mergeCell ref="D15:E15"/>
    <mergeCell ref="C16:E16"/>
    <mergeCell ref="B1:E1"/>
    <mergeCell ref="A2:A9"/>
    <mergeCell ref="B2:B9"/>
    <mergeCell ref="C2:E2"/>
    <mergeCell ref="C3:E3"/>
    <mergeCell ref="C4:E4"/>
    <mergeCell ref="C5:E5"/>
    <mergeCell ref="C6:E6"/>
    <mergeCell ref="C7:E7"/>
    <mergeCell ref="C8:E8"/>
    <mergeCell ref="C9:E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20CD3-B35E-4FF9-BFE1-6DB1499BF0B1}">
  <dimension ref="A1:D8"/>
  <sheetViews>
    <sheetView tabSelected="1" workbookViewId="0">
      <selection activeCell="D7" sqref="D7"/>
    </sheetView>
  </sheetViews>
  <sheetFormatPr defaultRowHeight="15.6" x14ac:dyDescent="0.3"/>
  <cols>
    <col min="1" max="1" width="8.796875" customWidth="1"/>
    <col min="2" max="2" width="24.19921875" customWidth="1"/>
    <col min="3" max="3" width="10.296875" customWidth="1"/>
    <col min="4" max="4" width="27.296875" customWidth="1"/>
  </cols>
  <sheetData>
    <row r="1" spans="1:4" x14ac:dyDescent="0.3">
      <c r="A1" s="51" t="s">
        <v>120</v>
      </c>
      <c r="B1" s="51"/>
      <c r="C1" t="s">
        <v>121</v>
      </c>
      <c r="D1" t="s">
        <v>122</v>
      </c>
    </row>
    <row r="2" spans="1:4" x14ac:dyDescent="0.3">
      <c r="A2" s="51" t="s">
        <v>123</v>
      </c>
      <c r="B2" s="51"/>
      <c r="C2">
        <v>1</v>
      </c>
      <c r="D2" t="s">
        <v>127</v>
      </c>
    </row>
    <row r="3" spans="1:4" x14ac:dyDescent="0.3">
      <c r="A3" s="51" t="s">
        <v>124</v>
      </c>
      <c r="B3" s="51"/>
      <c r="C3">
        <v>1</v>
      </c>
      <c r="D3" t="s">
        <v>127</v>
      </c>
    </row>
    <row r="4" spans="1:4" x14ac:dyDescent="0.3">
      <c r="A4" s="51" t="s">
        <v>125</v>
      </c>
      <c r="B4" s="51"/>
      <c r="C4">
        <v>1</v>
      </c>
      <c r="D4" t="s">
        <v>128</v>
      </c>
    </row>
    <row r="5" spans="1:4" x14ac:dyDescent="0.3">
      <c r="A5" s="51" t="s">
        <v>126</v>
      </c>
      <c r="B5" s="51"/>
      <c r="C5">
        <v>2</v>
      </c>
    </row>
    <row r="6" spans="1:4" x14ac:dyDescent="0.3">
      <c r="A6" s="51" t="s">
        <v>129</v>
      </c>
      <c r="B6" s="51"/>
      <c r="C6">
        <v>1</v>
      </c>
      <c r="D6" t="s">
        <v>127</v>
      </c>
    </row>
    <row r="7" spans="1:4" x14ac:dyDescent="0.3">
      <c r="A7" s="51" t="s">
        <v>130</v>
      </c>
      <c r="B7" s="51"/>
      <c r="C7">
        <v>1</v>
      </c>
      <c r="D7" t="s">
        <v>128</v>
      </c>
    </row>
    <row r="8" spans="1:4" x14ac:dyDescent="0.3">
      <c r="A8" s="51" t="s">
        <v>131</v>
      </c>
      <c r="B8" s="51"/>
      <c r="C8">
        <v>1</v>
      </c>
      <c r="D8" t="s">
        <v>127</v>
      </c>
    </row>
  </sheetData>
  <mergeCells count="8">
    <mergeCell ref="A6:B6"/>
    <mergeCell ref="A7:B7"/>
    <mergeCell ref="A8:B8"/>
    <mergeCell ref="A2:B2"/>
    <mergeCell ref="A1:B1"/>
    <mergeCell ref="A3:B3"/>
    <mergeCell ref="A4:B4"/>
    <mergeCell ref="A5:B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AF28A-6500-432F-9CE2-0AAF5D45A83E}">
  <dimension ref="A1:E7"/>
  <sheetViews>
    <sheetView workbookViewId="0">
      <selection activeCell="D10" sqref="D10"/>
    </sheetView>
  </sheetViews>
  <sheetFormatPr defaultRowHeight="15.6" x14ac:dyDescent="0.3"/>
  <cols>
    <col min="2" max="2" width="26.3984375" customWidth="1"/>
    <col min="3" max="3" width="57.59765625" customWidth="1"/>
    <col min="4" max="4" width="70.59765625" customWidth="1"/>
  </cols>
  <sheetData>
    <row r="1" spans="1:5" x14ac:dyDescent="0.3">
      <c r="A1" t="s">
        <v>71</v>
      </c>
      <c r="B1" t="s">
        <v>72</v>
      </c>
      <c r="C1" t="s">
        <v>73</v>
      </c>
      <c r="D1" t="s">
        <v>74</v>
      </c>
      <c r="E1" t="s">
        <v>75</v>
      </c>
    </row>
    <row r="2" spans="1:5" ht="31.2" customHeight="1" x14ac:dyDescent="0.3">
      <c r="A2">
        <v>1</v>
      </c>
      <c r="B2" t="s">
        <v>76</v>
      </c>
      <c r="C2" t="s">
        <v>82</v>
      </c>
      <c r="D2" t="s">
        <v>83</v>
      </c>
      <c r="E2">
        <v>1</v>
      </c>
    </row>
    <row r="3" spans="1:5" ht="27.6" customHeight="1" x14ac:dyDescent="0.3">
      <c r="A3">
        <v>2</v>
      </c>
      <c r="B3" t="s">
        <v>77</v>
      </c>
      <c r="C3" t="s">
        <v>84</v>
      </c>
      <c r="D3" t="s">
        <v>89</v>
      </c>
      <c r="E3">
        <v>1</v>
      </c>
    </row>
    <row r="4" spans="1:5" x14ac:dyDescent="0.3">
      <c r="A4">
        <v>3</v>
      </c>
      <c r="B4" t="s">
        <v>78</v>
      </c>
      <c r="C4" t="s">
        <v>85</v>
      </c>
      <c r="D4" t="s">
        <v>90</v>
      </c>
      <c r="E4">
        <v>1</v>
      </c>
    </row>
    <row r="5" spans="1:5" x14ac:dyDescent="0.3">
      <c r="A5">
        <v>4</v>
      </c>
      <c r="B5" t="s">
        <v>79</v>
      </c>
      <c r="C5" t="s">
        <v>86</v>
      </c>
      <c r="D5" t="s">
        <v>91</v>
      </c>
      <c r="E5">
        <v>1</v>
      </c>
    </row>
    <row r="6" spans="1:5" x14ac:dyDescent="0.3">
      <c r="A6">
        <v>5</v>
      </c>
      <c r="B6" t="s">
        <v>80</v>
      </c>
      <c r="C6" t="s">
        <v>87</v>
      </c>
      <c r="D6" t="s">
        <v>92</v>
      </c>
      <c r="E6">
        <v>1</v>
      </c>
    </row>
    <row r="7" spans="1:5" x14ac:dyDescent="0.3">
      <c r="A7">
        <v>6</v>
      </c>
      <c r="B7" t="s">
        <v>81</v>
      </c>
      <c r="C7" t="s">
        <v>88</v>
      </c>
      <c r="D7" t="s">
        <v>93</v>
      </c>
      <c r="E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Sheet7</vt:lpstr>
      <vt:lpstr>Sheet5</vt:lpstr>
      <vt:lpstr>Sheet6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Tuấn Khôi</dc:creator>
  <cp:lastModifiedBy>Trần Tuấn Khôi</cp:lastModifiedBy>
  <dcterms:created xsi:type="dcterms:W3CDTF">2024-03-10T15:29:44Z</dcterms:created>
  <dcterms:modified xsi:type="dcterms:W3CDTF">2024-04-02T23:09:05Z</dcterms:modified>
</cp:coreProperties>
</file>