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original_data/名鉄/"/>
    </mc:Choice>
  </mc:AlternateContent>
  <xr:revisionPtr revIDLastSave="0" documentId="13_ncr:1_{8A24770B-6CC4-0C45-85F0-47A8C57D8BB6}" xr6:coauthVersionLast="36" xr6:coauthVersionMax="36" xr10:uidLastSave="{00000000-0000-0000-0000-000000000000}"/>
  <bookViews>
    <workbookView xWindow="880" yWindow="460" windowWidth="24720" windowHeight="15540" xr2:uid="{00000000-000D-0000-FFFF-FFFF00000000}"/>
  </bookViews>
  <sheets>
    <sheet name="1.単純マージ後" sheetId="1" r:id="rId1"/>
    <sheet name="1.名古屋本線・常滑線・犬山線、常滑線・築港支線で按分" sheetId="4" r:id="rId2"/>
    <sheet name="3.整形後" sheetId="5" r:id="rId3"/>
  </sheets>
  <calcPr calcId="162913" calcMode="manual"/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6" i="5"/>
  <c r="G5" i="5"/>
  <c r="G4" i="5"/>
  <c r="G3" i="5"/>
  <c r="G2" i="5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F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C501" i="5"/>
  <c r="D501" i="5"/>
  <c r="E501" i="5"/>
  <c r="F501" i="5"/>
  <c r="C502" i="5"/>
  <c r="D502" i="5"/>
  <c r="E502" i="5"/>
  <c r="F502" i="5"/>
  <c r="C503" i="5"/>
  <c r="D503" i="5"/>
  <c r="E503" i="5"/>
  <c r="F503" i="5"/>
  <c r="C504" i="5"/>
  <c r="D504" i="5"/>
  <c r="E504" i="5"/>
  <c r="F504" i="5"/>
  <c r="C505" i="5"/>
  <c r="D505" i="5"/>
  <c r="E505" i="5"/>
  <c r="F505" i="5"/>
  <c r="C506" i="5"/>
  <c r="D506" i="5"/>
  <c r="E506" i="5"/>
  <c r="F506" i="5"/>
  <c r="C507" i="5"/>
  <c r="D507" i="5"/>
  <c r="E507" i="5"/>
  <c r="F507" i="5"/>
  <c r="C508" i="5"/>
  <c r="D508" i="5"/>
  <c r="E508" i="5"/>
  <c r="F508" i="5"/>
  <c r="C509" i="5"/>
  <c r="D509" i="5"/>
  <c r="E509" i="5"/>
  <c r="F509" i="5"/>
  <c r="C510" i="5"/>
  <c r="D510" i="5"/>
  <c r="E510" i="5"/>
  <c r="F510" i="5"/>
  <c r="C511" i="5"/>
  <c r="D511" i="5"/>
  <c r="E511" i="5"/>
  <c r="F511" i="5"/>
  <c r="C512" i="5"/>
  <c r="D512" i="5"/>
  <c r="E512" i="5"/>
  <c r="F512" i="5"/>
  <c r="C513" i="5"/>
  <c r="D513" i="5"/>
  <c r="E513" i="5"/>
  <c r="F513" i="5"/>
  <c r="C514" i="5"/>
  <c r="D514" i="5"/>
  <c r="E514" i="5"/>
  <c r="F514" i="5"/>
  <c r="C515" i="5"/>
  <c r="D515" i="5"/>
  <c r="E515" i="5"/>
  <c r="F515" i="5"/>
  <c r="C516" i="5"/>
  <c r="D516" i="5"/>
  <c r="E516" i="5"/>
  <c r="F516" i="5"/>
  <c r="C517" i="5"/>
  <c r="D517" i="5"/>
  <c r="E517" i="5"/>
  <c r="F517" i="5"/>
  <c r="C518" i="5"/>
  <c r="D518" i="5"/>
  <c r="E518" i="5"/>
  <c r="F518" i="5"/>
  <c r="C519" i="5"/>
  <c r="D519" i="5"/>
  <c r="E519" i="5"/>
  <c r="F519" i="5"/>
  <c r="C520" i="5"/>
  <c r="D520" i="5"/>
  <c r="E520" i="5"/>
  <c r="F520" i="5"/>
  <c r="C521" i="5"/>
  <c r="D521" i="5"/>
  <c r="E521" i="5"/>
  <c r="F521" i="5"/>
  <c r="C522" i="5"/>
  <c r="D522" i="5"/>
  <c r="E522" i="5"/>
  <c r="F522" i="5"/>
  <c r="C523" i="5"/>
  <c r="D523" i="5"/>
  <c r="E523" i="5"/>
  <c r="F523" i="5"/>
  <c r="C524" i="5"/>
  <c r="D524" i="5"/>
  <c r="E524" i="5"/>
  <c r="F524" i="5"/>
  <c r="C525" i="5"/>
  <c r="D525" i="5"/>
  <c r="E525" i="5"/>
  <c r="F525" i="5"/>
  <c r="C526" i="5"/>
  <c r="D526" i="5"/>
  <c r="E526" i="5"/>
  <c r="F526" i="5"/>
  <c r="C527" i="5"/>
  <c r="D527" i="5"/>
  <c r="E527" i="5"/>
  <c r="F527" i="5"/>
  <c r="C528" i="5"/>
  <c r="D528" i="5"/>
  <c r="E528" i="5"/>
  <c r="F528" i="5"/>
  <c r="C529" i="5"/>
  <c r="D529" i="5"/>
  <c r="E529" i="5"/>
  <c r="F529" i="5"/>
  <c r="C530" i="5"/>
  <c r="D530" i="5"/>
  <c r="E530" i="5"/>
  <c r="F530" i="5"/>
  <c r="C531" i="5"/>
  <c r="D531" i="5"/>
  <c r="E531" i="5"/>
  <c r="F531" i="5"/>
  <c r="C532" i="5"/>
  <c r="D532" i="5"/>
  <c r="E532" i="5"/>
  <c r="F532" i="5"/>
  <c r="C533" i="5"/>
  <c r="D533" i="5"/>
  <c r="E533" i="5"/>
  <c r="F533" i="5"/>
  <c r="C534" i="5"/>
  <c r="D534" i="5"/>
  <c r="E534" i="5"/>
  <c r="F534" i="5"/>
  <c r="C535" i="5"/>
  <c r="D535" i="5"/>
  <c r="E535" i="5"/>
  <c r="F535" i="5"/>
  <c r="C536" i="5"/>
  <c r="D536" i="5"/>
  <c r="E536" i="5"/>
  <c r="F536" i="5"/>
  <c r="C537" i="5"/>
  <c r="D537" i="5"/>
  <c r="E537" i="5"/>
  <c r="F537" i="5"/>
  <c r="C538" i="5"/>
  <c r="D538" i="5"/>
  <c r="E538" i="5"/>
  <c r="F538" i="5"/>
  <c r="C539" i="5"/>
  <c r="D539" i="5"/>
  <c r="E539" i="5"/>
  <c r="F539" i="5"/>
  <c r="C540" i="5"/>
  <c r="D540" i="5"/>
  <c r="E540" i="5"/>
  <c r="F540" i="5"/>
  <c r="C541" i="5"/>
  <c r="D541" i="5"/>
  <c r="E541" i="5"/>
  <c r="F541" i="5"/>
  <c r="C542" i="5"/>
  <c r="D542" i="5"/>
  <c r="E542" i="5"/>
  <c r="F542" i="5"/>
  <c r="C543" i="5"/>
  <c r="D543" i="5"/>
  <c r="E543" i="5"/>
  <c r="F543" i="5"/>
  <c r="C544" i="5"/>
  <c r="D544" i="5"/>
  <c r="E544" i="5"/>
  <c r="F544" i="5"/>
  <c r="C545" i="5"/>
  <c r="D545" i="5"/>
  <c r="E545" i="5"/>
  <c r="F545" i="5"/>
  <c r="C546" i="5"/>
  <c r="D546" i="5"/>
  <c r="E546" i="5"/>
  <c r="F546" i="5"/>
  <c r="C547" i="5"/>
  <c r="D547" i="5"/>
  <c r="E547" i="5"/>
  <c r="F547" i="5"/>
  <c r="C548" i="5"/>
  <c r="D548" i="5"/>
  <c r="E548" i="5"/>
  <c r="F548" i="5"/>
  <c r="C549" i="5"/>
  <c r="D549" i="5"/>
  <c r="E549" i="5"/>
  <c r="F549" i="5"/>
  <c r="C550" i="5"/>
  <c r="D550" i="5"/>
  <c r="E550" i="5"/>
  <c r="F550" i="5"/>
  <c r="C551" i="5"/>
  <c r="D551" i="5"/>
  <c r="E551" i="5"/>
  <c r="F551" i="5"/>
  <c r="C552" i="5"/>
  <c r="D552" i="5"/>
  <c r="E552" i="5"/>
  <c r="F552" i="5"/>
  <c r="C553" i="5"/>
  <c r="D553" i="5"/>
  <c r="E553" i="5"/>
  <c r="F553" i="5"/>
  <c r="C554" i="5"/>
  <c r="D554" i="5"/>
  <c r="E554" i="5"/>
  <c r="F554" i="5"/>
  <c r="C555" i="5"/>
  <c r="D555" i="5"/>
  <c r="E555" i="5"/>
  <c r="F555" i="5"/>
  <c r="C556" i="5"/>
  <c r="D556" i="5"/>
  <c r="E556" i="5"/>
  <c r="F556" i="5"/>
  <c r="C557" i="5"/>
  <c r="D557" i="5"/>
  <c r="E557" i="5"/>
  <c r="F557" i="5"/>
  <c r="C558" i="5"/>
  <c r="D558" i="5"/>
  <c r="E558" i="5"/>
  <c r="F558" i="5"/>
  <c r="C559" i="5"/>
  <c r="D559" i="5"/>
  <c r="E559" i="5"/>
  <c r="F559" i="5"/>
  <c r="C560" i="5"/>
  <c r="D560" i="5"/>
  <c r="E560" i="5"/>
  <c r="F560" i="5"/>
  <c r="C561" i="5"/>
  <c r="D561" i="5"/>
  <c r="E561" i="5"/>
  <c r="F561" i="5"/>
  <c r="C562" i="5"/>
  <c r="D562" i="5"/>
  <c r="E562" i="5"/>
  <c r="F562" i="5"/>
  <c r="C563" i="5"/>
  <c r="D563" i="5"/>
  <c r="E563" i="5"/>
  <c r="F563" i="5"/>
  <c r="C564" i="5"/>
  <c r="D564" i="5"/>
  <c r="E564" i="5"/>
  <c r="F564" i="5"/>
  <c r="C565" i="5"/>
  <c r="D565" i="5"/>
  <c r="E565" i="5"/>
  <c r="F565" i="5"/>
  <c r="C566" i="5"/>
  <c r="D566" i="5"/>
  <c r="E566" i="5"/>
  <c r="F566" i="5"/>
  <c r="C567" i="5"/>
  <c r="D567" i="5"/>
  <c r="E567" i="5"/>
  <c r="F567" i="5"/>
  <c r="C568" i="5"/>
  <c r="D568" i="5"/>
  <c r="E568" i="5"/>
  <c r="F568" i="5"/>
  <c r="C569" i="5"/>
  <c r="D569" i="5"/>
  <c r="E569" i="5"/>
  <c r="F569" i="5"/>
  <c r="C570" i="5"/>
  <c r="D570" i="5"/>
  <c r="E570" i="5"/>
  <c r="F570" i="5"/>
  <c r="C571" i="5"/>
  <c r="D571" i="5"/>
  <c r="E571" i="5"/>
  <c r="F571" i="5"/>
  <c r="C572" i="5"/>
  <c r="D572" i="5"/>
  <c r="E572" i="5"/>
  <c r="F572" i="5"/>
  <c r="C573" i="5"/>
  <c r="D573" i="5"/>
  <c r="E573" i="5"/>
  <c r="F573" i="5"/>
  <c r="C574" i="5"/>
  <c r="D574" i="5"/>
  <c r="E574" i="5"/>
  <c r="F574" i="5"/>
  <c r="C575" i="5"/>
  <c r="D575" i="5"/>
  <c r="E575" i="5"/>
  <c r="F575" i="5"/>
  <c r="C576" i="5"/>
  <c r="D576" i="5"/>
  <c r="E576" i="5"/>
  <c r="F576" i="5"/>
  <c r="C577" i="5"/>
  <c r="D577" i="5"/>
  <c r="E577" i="5"/>
  <c r="F577" i="5"/>
  <c r="C578" i="5"/>
  <c r="D578" i="5"/>
  <c r="E578" i="5"/>
  <c r="F578" i="5"/>
  <c r="C579" i="5"/>
  <c r="D579" i="5"/>
  <c r="E579" i="5"/>
  <c r="F579" i="5"/>
  <c r="C580" i="5"/>
  <c r="D580" i="5"/>
  <c r="E580" i="5"/>
  <c r="F580" i="5"/>
  <c r="C581" i="5"/>
  <c r="D581" i="5"/>
  <c r="E581" i="5"/>
  <c r="F581" i="5"/>
  <c r="C582" i="5"/>
  <c r="D582" i="5"/>
  <c r="E582" i="5"/>
  <c r="F582" i="5"/>
  <c r="C583" i="5"/>
  <c r="D583" i="5"/>
  <c r="E583" i="5"/>
  <c r="F583" i="5"/>
  <c r="C584" i="5"/>
  <c r="D584" i="5"/>
  <c r="E584" i="5"/>
  <c r="F584" i="5"/>
  <c r="C585" i="5"/>
  <c r="D585" i="5"/>
  <c r="E585" i="5"/>
  <c r="F585" i="5"/>
  <c r="C586" i="5"/>
  <c r="D586" i="5"/>
  <c r="E586" i="5"/>
  <c r="F586" i="5"/>
  <c r="C587" i="5"/>
  <c r="D587" i="5"/>
  <c r="E587" i="5"/>
  <c r="F587" i="5"/>
  <c r="C588" i="5"/>
  <c r="D588" i="5"/>
  <c r="E588" i="5"/>
  <c r="F588" i="5"/>
  <c r="C589" i="5"/>
  <c r="D589" i="5"/>
  <c r="E589" i="5"/>
  <c r="F589" i="5"/>
  <c r="C590" i="5"/>
  <c r="D590" i="5"/>
  <c r="E590" i="5"/>
  <c r="F590" i="5"/>
  <c r="C591" i="5"/>
  <c r="D591" i="5"/>
  <c r="E591" i="5"/>
  <c r="F591" i="5"/>
  <c r="C592" i="5"/>
  <c r="D592" i="5"/>
  <c r="E592" i="5"/>
  <c r="F592" i="5"/>
  <c r="C593" i="5"/>
  <c r="D593" i="5"/>
  <c r="E593" i="5"/>
  <c r="F593" i="5"/>
  <c r="C594" i="5"/>
  <c r="D594" i="5"/>
  <c r="E594" i="5"/>
  <c r="F594" i="5"/>
  <c r="C595" i="5"/>
  <c r="D595" i="5"/>
  <c r="E595" i="5"/>
  <c r="F595" i="5"/>
  <c r="C596" i="5"/>
  <c r="D596" i="5"/>
  <c r="E596" i="5"/>
  <c r="F596" i="5"/>
  <c r="C597" i="5"/>
  <c r="D597" i="5"/>
  <c r="E597" i="5"/>
  <c r="F597" i="5"/>
  <c r="C598" i="5"/>
  <c r="D598" i="5"/>
  <c r="E598" i="5"/>
  <c r="F598" i="5"/>
  <c r="C599" i="5"/>
  <c r="D599" i="5"/>
  <c r="E599" i="5"/>
  <c r="F599" i="5"/>
  <c r="C600" i="5"/>
  <c r="D600" i="5"/>
  <c r="E600" i="5"/>
  <c r="F600" i="5"/>
  <c r="C601" i="5"/>
  <c r="D601" i="5"/>
  <c r="E601" i="5"/>
  <c r="F601" i="5"/>
  <c r="C602" i="5"/>
  <c r="D602" i="5"/>
  <c r="E602" i="5"/>
  <c r="F602" i="5"/>
  <c r="C603" i="5"/>
  <c r="D603" i="5"/>
  <c r="E603" i="5"/>
  <c r="F603" i="5"/>
  <c r="C604" i="5"/>
  <c r="D604" i="5"/>
  <c r="E604" i="5"/>
  <c r="F604" i="5"/>
  <c r="C605" i="5"/>
  <c r="D605" i="5"/>
  <c r="E605" i="5"/>
  <c r="F605" i="5"/>
  <c r="C606" i="5"/>
  <c r="D606" i="5"/>
  <c r="E606" i="5"/>
  <c r="F606" i="5"/>
  <c r="C607" i="5"/>
  <c r="D607" i="5"/>
  <c r="E607" i="5"/>
  <c r="F607" i="5"/>
  <c r="C608" i="5"/>
  <c r="D608" i="5"/>
  <c r="E608" i="5"/>
  <c r="F608" i="5"/>
  <c r="C609" i="5"/>
  <c r="D609" i="5"/>
  <c r="E609" i="5"/>
  <c r="F609" i="5"/>
  <c r="C610" i="5"/>
  <c r="D610" i="5"/>
  <c r="E610" i="5"/>
  <c r="F610" i="5"/>
  <c r="C611" i="5"/>
  <c r="D611" i="5"/>
  <c r="E611" i="5"/>
  <c r="F611" i="5"/>
  <c r="C612" i="5"/>
  <c r="D612" i="5"/>
  <c r="E612" i="5"/>
  <c r="F612" i="5"/>
  <c r="C613" i="5"/>
  <c r="D613" i="5"/>
  <c r="E613" i="5"/>
  <c r="F613" i="5"/>
  <c r="C614" i="5"/>
  <c r="D614" i="5"/>
  <c r="E614" i="5"/>
  <c r="F614" i="5"/>
  <c r="C615" i="5"/>
  <c r="D615" i="5"/>
  <c r="E615" i="5"/>
  <c r="F615" i="5"/>
  <c r="C616" i="5"/>
  <c r="D616" i="5"/>
  <c r="E616" i="5"/>
  <c r="F616" i="5"/>
  <c r="C617" i="5"/>
  <c r="D617" i="5"/>
  <c r="E617" i="5"/>
  <c r="F617" i="5"/>
  <c r="C618" i="5"/>
  <c r="D618" i="5"/>
  <c r="E618" i="5"/>
  <c r="F618" i="5"/>
  <c r="C619" i="5"/>
  <c r="D619" i="5"/>
  <c r="E619" i="5"/>
  <c r="F619" i="5"/>
  <c r="C620" i="5"/>
  <c r="D620" i="5"/>
  <c r="E620" i="5"/>
  <c r="F620" i="5"/>
  <c r="C621" i="5"/>
  <c r="D621" i="5"/>
  <c r="E621" i="5"/>
  <c r="F621" i="5"/>
  <c r="C622" i="5"/>
  <c r="D622" i="5"/>
  <c r="E622" i="5"/>
  <c r="F622" i="5"/>
  <c r="C623" i="5"/>
  <c r="D623" i="5"/>
  <c r="E623" i="5"/>
  <c r="F623" i="5"/>
  <c r="C624" i="5"/>
  <c r="D624" i="5"/>
  <c r="E624" i="5"/>
  <c r="F624" i="5"/>
  <c r="C625" i="5"/>
  <c r="D625" i="5"/>
  <c r="E625" i="5"/>
  <c r="F625" i="5"/>
  <c r="C626" i="5"/>
  <c r="D626" i="5"/>
  <c r="E626" i="5"/>
  <c r="F626" i="5"/>
  <c r="C627" i="5"/>
  <c r="D627" i="5"/>
  <c r="E627" i="5"/>
  <c r="F627" i="5"/>
  <c r="C628" i="5"/>
  <c r="D628" i="5"/>
  <c r="E628" i="5"/>
  <c r="F628" i="5"/>
  <c r="C629" i="5"/>
  <c r="D629" i="5"/>
  <c r="E629" i="5"/>
  <c r="F629" i="5"/>
  <c r="C630" i="5"/>
  <c r="D630" i="5"/>
  <c r="E630" i="5"/>
  <c r="F630" i="5"/>
  <c r="C631" i="5"/>
  <c r="D631" i="5"/>
  <c r="E631" i="5"/>
  <c r="F631" i="5"/>
  <c r="C632" i="5"/>
  <c r="D632" i="5"/>
  <c r="E632" i="5"/>
  <c r="F632" i="5"/>
  <c r="C633" i="5"/>
  <c r="D633" i="5"/>
  <c r="E633" i="5"/>
  <c r="F633" i="5"/>
  <c r="C634" i="5"/>
  <c r="D634" i="5"/>
  <c r="E634" i="5"/>
  <c r="F634" i="5"/>
  <c r="C635" i="5"/>
  <c r="D635" i="5"/>
  <c r="E635" i="5"/>
  <c r="F635" i="5"/>
  <c r="C636" i="5"/>
  <c r="D636" i="5"/>
  <c r="E636" i="5"/>
  <c r="F636" i="5"/>
  <c r="C637" i="5"/>
  <c r="D637" i="5"/>
  <c r="E637" i="5"/>
  <c r="F637" i="5"/>
  <c r="C638" i="5"/>
  <c r="D638" i="5"/>
  <c r="E638" i="5"/>
  <c r="F638" i="5"/>
  <c r="C639" i="5"/>
  <c r="D639" i="5"/>
  <c r="E639" i="5"/>
  <c r="F639" i="5"/>
  <c r="C640" i="5"/>
  <c r="D640" i="5"/>
  <c r="E640" i="5"/>
  <c r="F640" i="5"/>
  <c r="C641" i="5"/>
  <c r="D641" i="5"/>
  <c r="E641" i="5"/>
  <c r="F641" i="5"/>
  <c r="C642" i="5"/>
  <c r="D642" i="5"/>
  <c r="E642" i="5"/>
  <c r="F642" i="5"/>
  <c r="C643" i="5"/>
  <c r="D643" i="5"/>
  <c r="E643" i="5"/>
  <c r="F643" i="5"/>
  <c r="C644" i="5"/>
  <c r="D644" i="5"/>
  <c r="E644" i="5"/>
  <c r="F644" i="5"/>
  <c r="C645" i="5"/>
  <c r="D645" i="5"/>
  <c r="E645" i="5"/>
  <c r="F645" i="5"/>
  <c r="C646" i="5"/>
  <c r="D646" i="5"/>
  <c r="E646" i="5"/>
  <c r="F646" i="5"/>
  <c r="C647" i="5"/>
  <c r="D647" i="5"/>
  <c r="E647" i="5"/>
  <c r="F647" i="5"/>
  <c r="C648" i="5"/>
  <c r="D648" i="5"/>
  <c r="E648" i="5"/>
  <c r="F648" i="5"/>
  <c r="C649" i="5"/>
  <c r="D649" i="5"/>
  <c r="E649" i="5"/>
  <c r="F649" i="5"/>
  <c r="C650" i="5"/>
  <c r="D650" i="5"/>
  <c r="E650" i="5"/>
  <c r="F650" i="5"/>
  <c r="C651" i="5"/>
  <c r="D651" i="5"/>
  <c r="E651" i="5"/>
  <c r="F651" i="5"/>
  <c r="C652" i="5"/>
  <c r="D652" i="5"/>
  <c r="E652" i="5"/>
  <c r="F652" i="5"/>
  <c r="C653" i="5"/>
  <c r="D653" i="5"/>
  <c r="E653" i="5"/>
  <c r="F653" i="5"/>
  <c r="C654" i="5"/>
  <c r="D654" i="5"/>
  <c r="E654" i="5"/>
  <c r="F654" i="5"/>
  <c r="C655" i="5"/>
  <c r="D655" i="5"/>
  <c r="E655" i="5"/>
  <c r="F655" i="5"/>
  <c r="C656" i="5"/>
  <c r="D656" i="5"/>
  <c r="E656" i="5"/>
  <c r="F656" i="5"/>
  <c r="C657" i="5"/>
  <c r="D657" i="5"/>
  <c r="E657" i="5"/>
  <c r="F657" i="5"/>
  <c r="C658" i="5"/>
  <c r="D658" i="5"/>
  <c r="E658" i="5"/>
  <c r="F658" i="5"/>
  <c r="C659" i="5"/>
  <c r="D659" i="5"/>
  <c r="E659" i="5"/>
  <c r="F659" i="5"/>
  <c r="C660" i="5"/>
  <c r="D660" i="5"/>
  <c r="E660" i="5"/>
  <c r="F660" i="5"/>
  <c r="C661" i="5"/>
  <c r="D661" i="5"/>
  <c r="E661" i="5"/>
  <c r="F661" i="5"/>
  <c r="C662" i="5"/>
  <c r="D662" i="5"/>
  <c r="E662" i="5"/>
  <c r="F662" i="5"/>
  <c r="C663" i="5"/>
  <c r="D663" i="5"/>
  <c r="E663" i="5"/>
  <c r="F663" i="5"/>
  <c r="C664" i="5"/>
  <c r="D664" i="5"/>
  <c r="E664" i="5"/>
  <c r="F664" i="5"/>
  <c r="C665" i="5"/>
  <c r="D665" i="5"/>
  <c r="E665" i="5"/>
  <c r="F665" i="5"/>
  <c r="C666" i="5"/>
  <c r="D666" i="5"/>
  <c r="E666" i="5"/>
  <c r="F666" i="5"/>
  <c r="C667" i="5"/>
  <c r="D667" i="5"/>
  <c r="E667" i="5"/>
  <c r="F667" i="5"/>
  <c r="C668" i="5"/>
  <c r="D668" i="5"/>
  <c r="E668" i="5"/>
  <c r="F668" i="5"/>
  <c r="C669" i="5"/>
  <c r="D669" i="5"/>
  <c r="E669" i="5"/>
  <c r="F669" i="5"/>
  <c r="C670" i="5"/>
  <c r="D670" i="5"/>
  <c r="E670" i="5"/>
  <c r="F670" i="5"/>
  <c r="C671" i="5"/>
  <c r="D671" i="5"/>
  <c r="E671" i="5"/>
  <c r="F671" i="5"/>
  <c r="C672" i="5"/>
  <c r="D672" i="5"/>
  <c r="E672" i="5"/>
  <c r="F672" i="5"/>
  <c r="C673" i="5"/>
  <c r="D673" i="5"/>
  <c r="E673" i="5"/>
  <c r="F673" i="5"/>
  <c r="C674" i="5"/>
  <c r="D674" i="5"/>
  <c r="E674" i="5"/>
  <c r="F674" i="5"/>
  <c r="C675" i="5"/>
  <c r="D675" i="5"/>
  <c r="E675" i="5"/>
  <c r="F675" i="5"/>
  <c r="C676" i="5"/>
  <c r="D676" i="5"/>
  <c r="E676" i="5"/>
  <c r="F676" i="5"/>
  <c r="C677" i="5"/>
  <c r="D677" i="5"/>
  <c r="E677" i="5"/>
  <c r="F677" i="5"/>
  <c r="C678" i="5"/>
  <c r="D678" i="5"/>
  <c r="E678" i="5"/>
  <c r="F678" i="5"/>
  <c r="C679" i="5"/>
  <c r="D679" i="5"/>
  <c r="E679" i="5"/>
  <c r="F679" i="5"/>
  <c r="C680" i="5"/>
  <c r="D680" i="5"/>
  <c r="E680" i="5"/>
  <c r="F680" i="5"/>
  <c r="C681" i="5"/>
  <c r="D681" i="5"/>
  <c r="E681" i="5"/>
  <c r="F681" i="5"/>
  <c r="C682" i="5"/>
  <c r="D682" i="5"/>
  <c r="E682" i="5"/>
  <c r="F682" i="5"/>
  <c r="C683" i="5"/>
  <c r="D683" i="5"/>
  <c r="E683" i="5"/>
  <c r="F683" i="5"/>
  <c r="C684" i="5"/>
  <c r="D684" i="5"/>
  <c r="E684" i="5"/>
  <c r="F684" i="5"/>
  <c r="C685" i="5"/>
  <c r="D685" i="5"/>
  <c r="E685" i="5"/>
  <c r="F685" i="5"/>
  <c r="C686" i="5"/>
  <c r="D686" i="5"/>
  <c r="E686" i="5"/>
  <c r="F686" i="5"/>
  <c r="C687" i="5"/>
  <c r="D687" i="5"/>
  <c r="E687" i="5"/>
  <c r="F687" i="5"/>
  <c r="C688" i="5"/>
  <c r="D688" i="5"/>
  <c r="E688" i="5"/>
  <c r="F688" i="5"/>
  <c r="C689" i="5"/>
  <c r="D689" i="5"/>
  <c r="E689" i="5"/>
  <c r="F689" i="5"/>
  <c r="C690" i="5"/>
  <c r="D690" i="5"/>
  <c r="E690" i="5"/>
  <c r="F690" i="5"/>
  <c r="C691" i="5"/>
  <c r="D691" i="5"/>
  <c r="E691" i="5"/>
  <c r="F691" i="5"/>
  <c r="C692" i="5"/>
  <c r="D692" i="5"/>
  <c r="E692" i="5"/>
  <c r="F692" i="5"/>
  <c r="C693" i="5"/>
  <c r="D693" i="5"/>
  <c r="E693" i="5"/>
  <c r="F693" i="5"/>
  <c r="C694" i="5"/>
  <c r="D694" i="5"/>
  <c r="E694" i="5"/>
  <c r="F694" i="5"/>
  <c r="C695" i="5"/>
  <c r="D695" i="5"/>
  <c r="E695" i="5"/>
  <c r="F695" i="5"/>
  <c r="C696" i="5"/>
  <c r="D696" i="5"/>
  <c r="E696" i="5"/>
  <c r="F696" i="5"/>
  <c r="C697" i="5"/>
  <c r="D697" i="5"/>
  <c r="E697" i="5"/>
  <c r="F697" i="5"/>
  <c r="C698" i="5"/>
  <c r="D698" i="5"/>
  <c r="E698" i="5"/>
  <c r="F698" i="5"/>
  <c r="C699" i="5"/>
  <c r="D699" i="5"/>
  <c r="E699" i="5"/>
  <c r="F699" i="5"/>
  <c r="C700" i="5"/>
  <c r="D700" i="5"/>
  <c r="E700" i="5"/>
  <c r="F700" i="5"/>
  <c r="C701" i="5"/>
  <c r="D701" i="5"/>
  <c r="E701" i="5"/>
  <c r="F701" i="5"/>
  <c r="C702" i="5"/>
  <c r="D702" i="5"/>
  <c r="E702" i="5"/>
  <c r="F702" i="5"/>
  <c r="C703" i="5"/>
  <c r="D703" i="5"/>
  <c r="E703" i="5"/>
  <c r="F703" i="5"/>
  <c r="C704" i="5"/>
  <c r="D704" i="5"/>
  <c r="E704" i="5"/>
  <c r="F704" i="5"/>
  <c r="C705" i="5"/>
  <c r="D705" i="5"/>
  <c r="E705" i="5"/>
  <c r="F705" i="5"/>
  <c r="C706" i="5"/>
  <c r="D706" i="5"/>
  <c r="E706" i="5"/>
  <c r="F706" i="5"/>
  <c r="C707" i="5"/>
  <c r="D707" i="5"/>
  <c r="E707" i="5"/>
  <c r="F707" i="5"/>
  <c r="C708" i="5"/>
  <c r="D708" i="5"/>
  <c r="E708" i="5"/>
  <c r="F708" i="5"/>
  <c r="C709" i="5"/>
  <c r="D709" i="5"/>
  <c r="E709" i="5"/>
  <c r="F709" i="5"/>
  <c r="C710" i="5"/>
  <c r="D710" i="5"/>
  <c r="E710" i="5"/>
  <c r="F710" i="5"/>
  <c r="C711" i="5"/>
  <c r="D711" i="5"/>
  <c r="E711" i="5"/>
  <c r="F711" i="5"/>
  <c r="C712" i="5"/>
  <c r="D712" i="5"/>
  <c r="E712" i="5"/>
  <c r="F712" i="5"/>
  <c r="C713" i="5"/>
  <c r="D713" i="5"/>
  <c r="E713" i="5"/>
  <c r="F713" i="5"/>
  <c r="C714" i="5"/>
  <c r="D714" i="5"/>
  <c r="E714" i="5"/>
  <c r="F714" i="5"/>
  <c r="C715" i="5"/>
  <c r="D715" i="5"/>
  <c r="E715" i="5"/>
  <c r="F715" i="5"/>
  <c r="C716" i="5"/>
  <c r="D716" i="5"/>
  <c r="E716" i="5"/>
  <c r="F716" i="5"/>
  <c r="C717" i="5"/>
  <c r="D717" i="5"/>
  <c r="E717" i="5"/>
  <c r="F717" i="5"/>
  <c r="C718" i="5"/>
  <c r="D718" i="5"/>
  <c r="E718" i="5"/>
  <c r="F718" i="5"/>
  <c r="C719" i="5"/>
  <c r="D719" i="5"/>
  <c r="E719" i="5"/>
  <c r="F719" i="5"/>
  <c r="C720" i="5"/>
  <c r="D720" i="5"/>
  <c r="E720" i="5"/>
  <c r="F720" i="5"/>
  <c r="C721" i="5"/>
  <c r="D721" i="5"/>
  <c r="E721" i="5"/>
  <c r="F721" i="5"/>
  <c r="C722" i="5"/>
  <c r="D722" i="5"/>
  <c r="E722" i="5"/>
  <c r="F722" i="5"/>
  <c r="C723" i="5"/>
  <c r="D723" i="5"/>
  <c r="E723" i="5"/>
  <c r="F723" i="5"/>
  <c r="C724" i="5"/>
  <c r="D724" i="5"/>
  <c r="E724" i="5"/>
  <c r="F724" i="5"/>
  <c r="C725" i="5"/>
  <c r="D725" i="5"/>
  <c r="E725" i="5"/>
  <c r="F725" i="5"/>
  <c r="C726" i="5"/>
  <c r="D726" i="5"/>
  <c r="E726" i="5"/>
  <c r="F726" i="5"/>
  <c r="C727" i="5"/>
  <c r="D727" i="5"/>
  <c r="E727" i="5"/>
  <c r="F727" i="5"/>
  <c r="C728" i="5"/>
  <c r="D728" i="5"/>
  <c r="E728" i="5"/>
  <c r="F728" i="5"/>
  <c r="C729" i="5"/>
  <c r="D729" i="5"/>
  <c r="E729" i="5"/>
  <c r="F729" i="5"/>
  <c r="C730" i="5"/>
  <c r="D730" i="5"/>
  <c r="E730" i="5"/>
  <c r="F730" i="5"/>
  <c r="C731" i="5"/>
  <c r="D731" i="5"/>
  <c r="E731" i="5"/>
  <c r="F731" i="5"/>
  <c r="C732" i="5"/>
  <c r="D732" i="5"/>
  <c r="E732" i="5"/>
  <c r="F732" i="5"/>
  <c r="C733" i="5"/>
  <c r="D733" i="5"/>
  <c r="E733" i="5"/>
  <c r="F733" i="5"/>
  <c r="C734" i="5"/>
  <c r="D734" i="5"/>
  <c r="E734" i="5"/>
  <c r="F734" i="5"/>
  <c r="C735" i="5"/>
  <c r="D735" i="5"/>
  <c r="E735" i="5"/>
  <c r="F735" i="5"/>
  <c r="C736" i="5"/>
  <c r="D736" i="5"/>
  <c r="E736" i="5"/>
  <c r="F736" i="5"/>
  <c r="C737" i="5"/>
  <c r="D737" i="5"/>
  <c r="E737" i="5"/>
  <c r="F737" i="5"/>
  <c r="C738" i="5"/>
  <c r="D738" i="5"/>
  <c r="E738" i="5"/>
  <c r="F738" i="5"/>
  <c r="C739" i="5"/>
  <c r="D739" i="5"/>
  <c r="E739" i="5"/>
  <c r="F739" i="5"/>
  <c r="C740" i="5"/>
  <c r="D740" i="5"/>
  <c r="E740" i="5"/>
  <c r="F740" i="5"/>
  <c r="C741" i="5"/>
  <c r="D741" i="5"/>
  <c r="E741" i="5"/>
  <c r="F741" i="5"/>
  <c r="C742" i="5"/>
  <c r="D742" i="5"/>
  <c r="E742" i="5"/>
  <c r="F742" i="5"/>
  <c r="C743" i="5"/>
  <c r="D743" i="5"/>
  <c r="E743" i="5"/>
  <c r="F743" i="5"/>
  <c r="C744" i="5"/>
  <c r="D744" i="5"/>
  <c r="E744" i="5"/>
  <c r="F744" i="5"/>
  <c r="C745" i="5"/>
  <c r="D745" i="5"/>
  <c r="E745" i="5"/>
  <c r="F745" i="5"/>
  <c r="C746" i="5"/>
  <c r="D746" i="5"/>
  <c r="E746" i="5"/>
  <c r="F746" i="5"/>
  <c r="C747" i="5"/>
  <c r="D747" i="5"/>
  <c r="E747" i="5"/>
  <c r="F747" i="5"/>
  <c r="C748" i="5"/>
  <c r="D748" i="5"/>
  <c r="E748" i="5"/>
  <c r="F748" i="5"/>
  <c r="C749" i="5"/>
  <c r="D749" i="5"/>
  <c r="E749" i="5"/>
  <c r="F749" i="5"/>
  <c r="C750" i="5"/>
  <c r="D750" i="5"/>
  <c r="E750" i="5"/>
  <c r="F750" i="5"/>
  <c r="C751" i="5"/>
  <c r="D751" i="5"/>
  <c r="E751" i="5"/>
  <c r="F751" i="5"/>
  <c r="C752" i="5"/>
  <c r="D752" i="5"/>
  <c r="E752" i="5"/>
  <c r="F752" i="5"/>
  <c r="C753" i="5"/>
  <c r="D753" i="5"/>
  <c r="E753" i="5"/>
  <c r="F753" i="5"/>
  <c r="C754" i="5"/>
  <c r="D754" i="5"/>
  <c r="E754" i="5"/>
  <c r="F754" i="5"/>
  <c r="C755" i="5"/>
  <c r="D755" i="5"/>
  <c r="E755" i="5"/>
  <c r="F755" i="5"/>
  <c r="C756" i="5"/>
  <c r="D756" i="5"/>
  <c r="E756" i="5"/>
  <c r="F756" i="5"/>
  <c r="C757" i="5"/>
  <c r="D757" i="5"/>
  <c r="E757" i="5"/>
  <c r="F757" i="5"/>
  <c r="C758" i="5"/>
  <c r="D758" i="5"/>
  <c r="E758" i="5"/>
  <c r="F758" i="5"/>
  <c r="C759" i="5"/>
  <c r="D759" i="5"/>
  <c r="E759" i="5"/>
  <c r="F759" i="5"/>
  <c r="C760" i="5"/>
  <c r="D760" i="5"/>
  <c r="E760" i="5"/>
  <c r="F760" i="5"/>
  <c r="C761" i="5"/>
  <c r="D761" i="5"/>
  <c r="E761" i="5"/>
  <c r="F761" i="5"/>
  <c r="C762" i="5"/>
  <c r="D762" i="5"/>
  <c r="E762" i="5"/>
  <c r="F762" i="5"/>
  <c r="C763" i="5"/>
  <c r="D763" i="5"/>
  <c r="E763" i="5"/>
  <c r="F763" i="5"/>
  <c r="C764" i="5"/>
  <c r="D764" i="5"/>
  <c r="E764" i="5"/>
  <c r="F764" i="5"/>
  <c r="C765" i="5"/>
  <c r="D765" i="5"/>
  <c r="E765" i="5"/>
  <c r="F765" i="5"/>
  <c r="C766" i="5"/>
  <c r="D766" i="5"/>
  <c r="E766" i="5"/>
  <c r="F766" i="5"/>
  <c r="C767" i="5"/>
  <c r="D767" i="5"/>
  <c r="E767" i="5"/>
  <c r="F767" i="5"/>
  <c r="C768" i="5"/>
  <c r="D768" i="5"/>
  <c r="E768" i="5"/>
  <c r="F768" i="5"/>
  <c r="C769" i="5"/>
  <c r="D769" i="5"/>
  <c r="E769" i="5"/>
  <c r="F769" i="5"/>
  <c r="C770" i="5"/>
  <c r="D770" i="5"/>
  <c r="E770" i="5"/>
  <c r="F770" i="5"/>
  <c r="C771" i="5"/>
  <c r="D771" i="5"/>
  <c r="E771" i="5"/>
  <c r="F771" i="5"/>
  <c r="C772" i="5"/>
  <c r="D772" i="5"/>
  <c r="E772" i="5"/>
  <c r="F772" i="5"/>
  <c r="C773" i="5"/>
  <c r="D773" i="5"/>
  <c r="E773" i="5"/>
  <c r="F773" i="5"/>
  <c r="C774" i="5"/>
  <c r="D774" i="5"/>
  <c r="E774" i="5"/>
  <c r="F774" i="5"/>
  <c r="C775" i="5"/>
  <c r="D775" i="5"/>
  <c r="E775" i="5"/>
  <c r="F775" i="5"/>
  <c r="C776" i="5"/>
  <c r="D776" i="5"/>
  <c r="E776" i="5"/>
  <c r="F776" i="5"/>
  <c r="C777" i="5"/>
  <c r="D777" i="5"/>
  <c r="E777" i="5"/>
  <c r="F777" i="5"/>
  <c r="C778" i="5"/>
  <c r="D778" i="5"/>
  <c r="E778" i="5"/>
  <c r="F778" i="5"/>
  <c r="C779" i="5"/>
  <c r="D779" i="5"/>
  <c r="E779" i="5"/>
  <c r="F779" i="5"/>
  <c r="C780" i="5"/>
  <c r="D780" i="5"/>
  <c r="E780" i="5"/>
  <c r="F780" i="5"/>
  <c r="C781" i="5"/>
  <c r="D781" i="5"/>
  <c r="E781" i="5"/>
  <c r="F781" i="5"/>
  <c r="C782" i="5"/>
  <c r="D782" i="5"/>
  <c r="E782" i="5"/>
  <c r="F782" i="5"/>
  <c r="C783" i="5"/>
  <c r="D783" i="5"/>
  <c r="E783" i="5"/>
  <c r="F783" i="5"/>
  <c r="C784" i="5"/>
  <c r="D784" i="5"/>
  <c r="E784" i="5"/>
  <c r="F784" i="5"/>
  <c r="C785" i="5"/>
  <c r="D785" i="5"/>
  <c r="E785" i="5"/>
  <c r="F785" i="5"/>
  <c r="C786" i="5"/>
  <c r="D786" i="5"/>
  <c r="E786" i="5"/>
  <c r="F786" i="5"/>
  <c r="C787" i="5"/>
  <c r="D787" i="5"/>
  <c r="E787" i="5"/>
  <c r="F787" i="5"/>
  <c r="C788" i="5"/>
  <c r="D788" i="5"/>
  <c r="E788" i="5"/>
  <c r="F788" i="5"/>
  <c r="C789" i="5"/>
  <c r="D789" i="5"/>
  <c r="E789" i="5"/>
  <c r="F789" i="5"/>
  <c r="C790" i="5"/>
  <c r="D790" i="5"/>
  <c r="E790" i="5"/>
  <c r="F790" i="5"/>
  <c r="C791" i="5"/>
  <c r="D791" i="5"/>
  <c r="E791" i="5"/>
  <c r="F791" i="5"/>
  <c r="C792" i="5"/>
  <c r="D792" i="5"/>
  <c r="E792" i="5"/>
  <c r="F792" i="5"/>
  <c r="C793" i="5"/>
  <c r="D793" i="5"/>
  <c r="E793" i="5"/>
  <c r="F793" i="5"/>
  <c r="C794" i="5"/>
  <c r="D794" i="5"/>
  <c r="E794" i="5"/>
  <c r="F794" i="5"/>
  <c r="C795" i="5"/>
  <c r="D795" i="5"/>
  <c r="E795" i="5"/>
  <c r="F795" i="5"/>
  <c r="C796" i="5"/>
  <c r="D796" i="5"/>
  <c r="E796" i="5"/>
  <c r="F796" i="5"/>
  <c r="C797" i="5"/>
  <c r="D797" i="5"/>
  <c r="E797" i="5"/>
  <c r="F797" i="5"/>
  <c r="C798" i="5"/>
  <c r="D798" i="5"/>
  <c r="E798" i="5"/>
  <c r="F798" i="5"/>
  <c r="C799" i="5"/>
  <c r="D799" i="5"/>
  <c r="E799" i="5"/>
  <c r="F799" i="5"/>
  <c r="C800" i="5"/>
  <c r="D800" i="5"/>
  <c r="E800" i="5"/>
  <c r="F800" i="5"/>
  <c r="C801" i="5"/>
  <c r="D801" i="5"/>
  <c r="E801" i="5"/>
  <c r="F801" i="5"/>
  <c r="C802" i="5"/>
  <c r="D802" i="5"/>
  <c r="E802" i="5"/>
  <c r="F802" i="5"/>
  <c r="C803" i="5"/>
  <c r="D803" i="5"/>
  <c r="E803" i="5"/>
  <c r="F803" i="5"/>
  <c r="C804" i="5"/>
  <c r="D804" i="5"/>
  <c r="E804" i="5"/>
  <c r="F804" i="5"/>
  <c r="C805" i="5"/>
  <c r="D805" i="5"/>
  <c r="E805" i="5"/>
  <c r="F805" i="5"/>
  <c r="C806" i="5"/>
  <c r="D806" i="5"/>
  <c r="E806" i="5"/>
  <c r="F806" i="5"/>
  <c r="C807" i="5"/>
  <c r="D807" i="5"/>
  <c r="E807" i="5"/>
  <c r="F807" i="5"/>
  <c r="C808" i="5"/>
  <c r="D808" i="5"/>
  <c r="E808" i="5"/>
  <c r="F808" i="5"/>
  <c r="C809" i="5"/>
  <c r="D809" i="5"/>
  <c r="E809" i="5"/>
  <c r="F809" i="5"/>
  <c r="C810" i="5"/>
  <c r="D810" i="5"/>
  <c r="E810" i="5"/>
  <c r="F810" i="5"/>
  <c r="C811" i="5"/>
  <c r="D811" i="5"/>
  <c r="E811" i="5"/>
  <c r="F811" i="5"/>
  <c r="C812" i="5"/>
  <c r="D812" i="5"/>
  <c r="E812" i="5"/>
  <c r="F812" i="5"/>
  <c r="C813" i="5"/>
  <c r="D813" i="5"/>
  <c r="E813" i="5"/>
  <c r="F813" i="5"/>
  <c r="C814" i="5"/>
  <c r="D814" i="5"/>
  <c r="E814" i="5"/>
  <c r="F814" i="5"/>
  <c r="C815" i="5"/>
  <c r="D815" i="5"/>
  <c r="E815" i="5"/>
  <c r="F815" i="5"/>
  <c r="C816" i="5"/>
  <c r="D816" i="5"/>
  <c r="E816" i="5"/>
  <c r="F816" i="5"/>
  <c r="C817" i="5"/>
  <c r="D817" i="5"/>
  <c r="E817" i="5"/>
  <c r="F817" i="5"/>
  <c r="C818" i="5"/>
  <c r="D818" i="5"/>
  <c r="E818" i="5"/>
  <c r="F818" i="5"/>
  <c r="C819" i="5"/>
  <c r="D819" i="5"/>
  <c r="E819" i="5"/>
  <c r="F819" i="5"/>
  <c r="C820" i="5"/>
  <c r="D820" i="5"/>
  <c r="E820" i="5"/>
  <c r="F820" i="5"/>
  <c r="C821" i="5"/>
  <c r="D821" i="5"/>
  <c r="E821" i="5"/>
  <c r="F821" i="5"/>
  <c r="C822" i="5"/>
  <c r="D822" i="5"/>
  <c r="E822" i="5"/>
  <c r="F822" i="5"/>
  <c r="C823" i="5"/>
  <c r="D823" i="5"/>
  <c r="E823" i="5"/>
  <c r="F823" i="5"/>
  <c r="C824" i="5"/>
  <c r="D824" i="5"/>
  <c r="E824" i="5"/>
  <c r="F824" i="5"/>
  <c r="C825" i="5"/>
  <c r="D825" i="5"/>
  <c r="E825" i="5"/>
  <c r="F825" i="5"/>
  <c r="C826" i="5"/>
  <c r="D826" i="5"/>
  <c r="E826" i="5"/>
  <c r="F826" i="5"/>
  <c r="C827" i="5"/>
  <c r="D827" i="5"/>
  <c r="E827" i="5"/>
  <c r="F827" i="5"/>
  <c r="C828" i="5"/>
  <c r="D828" i="5"/>
  <c r="E828" i="5"/>
  <c r="F828" i="5"/>
  <c r="C829" i="5"/>
  <c r="D829" i="5"/>
  <c r="E829" i="5"/>
  <c r="F829" i="5"/>
  <c r="C830" i="5"/>
  <c r="D830" i="5"/>
  <c r="E830" i="5"/>
  <c r="F830" i="5"/>
  <c r="C831" i="5"/>
  <c r="D831" i="5"/>
  <c r="E831" i="5"/>
  <c r="F831" i="5"/>
  <c r="C832" i="5"/>
  <c r="D832" i="5"/>
  <c r="E832" i="5"/>
  <c r="F832" i="5"/>
  <c r="C833" i="5"/>
  <c r="D833" i="5"/>
  <c r="E833" i="5"/>
  <c r="F833" i="5"/>
  <c r="C834" i="5"/>
  <c r="D834" i="5"/>
  <c r="E834" i="5"/>
  <c r="F834" i="5"/>
  <c r="C835" i="5"/>
  <c r="D835" i="5"/>
  <c r="E835" i="5"/>
  <c r="F835" i="5"/>
  <c r="C836" i="5"/>
  <c r="D836" i="5"/>
  <c r="E836" i="5"/>
  <c r="F836" i="5"/>
  <c r="C837" i="5"/>
  <c r="D837" i="5"/>
  <c r="E837" i="5"/>
  <c r="F837" i="5"/>
  <c r="C838" i="5"/>
  <c r="D838" i="5"/>
  <c r="E838" i="5"/>
  <c r="F838" i="5"/>
  <c r="C839" i="5"/>
  <c r="D839" i="5"/>
  <c r="E839" i="5"/>
  <c r="F839" i="5"/>
  <c r="C840" i="5"/>
  <c r="D840" i="5"/>
  <c r="E840" i="5"/>
  <c r="F840" i="5"/>
  <c r="C841" i="5"/>
  <c r="D841" i="5"/>
  <c r="E841" i="5"/>
  <c r="F841" i="5"/>
  <c r="C842" i="5"/>
  <c r="D842" i="5"/>
  <c r="E842" i="5"/>
  <c r="F842" i="5"/>
  <c r="C843" i="5"/>
  <c r="D843" i="5"/>
  <c r="E843" i="5"/>
  <c r="F843" i="5"/>
  <c r="C844" i="5"/>
  <c r="D844" i="5"/>
  <c r="E844" i="5"/>
  <c r="F844" i="5"/>
  <c r="C845" i="5"/>
  <c r="D845" i="5"/>
  <c r="E845" i="5"/>
  <c r="F845" i="5"/>
  <c r="C846" i="5"/>
  <c r="D846" i="5"/>
  <c r="E846" i="5"/>
  <c r="F846" i="5"/>
  <c r="C847" i="5"/>
  <c r="D847" i="5"/>
  <c r="E847" i="5"/>
  <c r="F847" i="5"/>
  <c r="C848" i="5"/>
  <c r="D848" i="5"/>
  <c r="E848" i="5"/>
  <c r="F848" i="5"/>
  <c r="C849" i="5"/>
  <c r="D849" i="5"/>
  <c r="E849" i="5"/>
  <c r="F849" i="5"/>
  <c r="C850" i="5"/>
  <c r="D850" i="5"/>
  <c r="E850" i="5"/>
  <c r="F850" i="5"/>
  <c r="C851" i="5"/>
  <c r="D851" i="5"/>
  <c r="E851" i="5"/>
  <c r="F851" i="5"/>
  <c r="C852" i="5"/>
  <c r="D852" i="5"/>
  <c r="E852" i="5"/>
  <c r="F852" i="5"/>
  <c r="C853" i="5"/>
  <c r="D853" i="5"/>
  <c r="E853" i="5"/>
  <c r="F853" i="5"/>
  <c r="C854" i="5"/>
  <c r="D854" i="5"/>
  <c r="E854" i="5"/>
  <c r="F854" i="5"/>
  <c r="C855" i="5"/>
  <c r="D855" i="5"/>
  <c r="E855" i="5"/>
  <c r="F855" i="5"/>
  <c r="C856" i="5"/>
  <c r="D856" i="5"/>
  <c r="E856" i="5"/>
  <c r="F856" i="5"/>
  <c r="C857" i="5"/>
  <c r="D857" i="5"/>
  <c r="E857" i="5"/>
  <c r="F857" i="5"/>
  <c r="C858" i="5"/>
  <c r="D858" i="5"/>
  <c r="E858" i="5"/>
  <c r="F858" i="5"/>
  <c r="C859" i="5"/>
  <c r="D859" i="5"/>
  <c r="E859" i="5"/>
  <c r="F859" i="5"/>
  <c r="C860" i="5"/>
  <c r="D860" i="5"/>
  <c r="E860" i="5"/>
  <c r="F860" i="5"/>
  <c r="C861" i="5"/>
  <c r="D861" i="5"/>
  <c r="E861" i="5"/>
  <c r="F861" i="5"/>
  <c r="C862" i="5"/>
  <c r="D862" i="5"/>
  <c r="E862" i="5"/>
  <c r="F862" i="5"/>
  <c r="C863" i="5"/>
  <c r="D863" i="5"/>
  <c r="E863" i="5"/>
  <c r="F863" i="5"/>
  <c r="C864" i="5"/>
  <c r="D864" i="5"/>
  <c r="E864" i="5"/>
  <c r="F864" i="5"/>
  <c r="C865" i="5"/>
  <c r="D865" i="5"/>
  <c r="E865" i="5"/>
  <c r="F865" i="5"/>
  <c r="C866" i="5"/>
  <c r="D866" i="5"/>
  <c r="E866" i="5"/>
  <c r="F866" i="5"/>
  <c r="C867" i="5"/>
  <c r="D867" i="5"/>
  <c r="E867" i="5"/>
  <c r="F867" i="5"/>
  <c r="C868" i="5"/>
  <c r="D868" i="5"/>
  <c r="E868" i="5"/>
  <c r="F868" i="5"/>
  <c r="C869" i="5"/>
  <c r="D869" i="5"/>
  <c r="E869" i="5"/>
  <c r="F869" i="5"/>
  <c r="C870" i="5"/>
  <c r="D870" i="5"/>
  <c r="E870" i="5"/>
  <c r="F870" i="5"/>
  <c r="C871" i="5"/>
  <c r="D871" i="5"/>
  <c r="E871" i="5"/>
  <c r="F871" i="5"/>
  <c r="C872" i="5"/>
  <c r="D872" i="5"/>
  <c r="E872" i="5"/>
  <c r="F872" i="5"/>
  <c r="C873" i="5"/>
  <c r="D873" i="5"/>
  <c r="E873" i="5"/>
  <c r="F873" i="5"/>
  <c r="C874" i="5"/>
  <c r="D874" i="5"/>
  <c r="E874" i="5"/>
  <c r="F874" i="5"/>
  <c r="C875" i="5"/>
  <c r="D875" i="5"/>
  <c r="E875" i="5"/>
  <c r="F875" i="5"/>
  <c r="C876" i="5"/>
  <c r="D876" i="5"/>
  <c r="E876" i="5"/>
  <c r="F876" i="5"/>
  <c r="C877" i="5"/>
  <c r="D877" i="5"/>
  <c r="E877" i="5"/>
  <c r="F877" i="5"/>
  <c r="C878" i="5"/>
  <c r="D878" i="5"/>
  <c r="E878" i="5"/>
  <c r="F878" i="5"/>
  <c r="C879" i="5"/>
  <c r="D879" i="5"/>
  <c r="E879" i="5"/>
  <c r="F879" i="5"/>
  <c r="C880" i="5"/>
  <c r="D880" i="5"/>
  <c r="E880" i="5"/>
  <c r="F880" i="5"/>
  <c r="C881" i="5"/>
  <c r="D881" i="5"/>
  <c r="E881" i="5"/>
  <c r="F881" i="5"/>
  <c r="C882" i="5"/>
  <c r="D882" i="5"/>
  <c r="E882" i="5"/>
  <c r="F882" i="5"/>
  <c r="C883" i="5"/>
  <c r="D883" i="5"/>
  <c r="E883" i="5"/>
  <c r="F883" i="5"/>
  <c r="C884" i="5"/>
  <c r="D884" i="5"/>
  <c r="E884" i="5"/>
  <c r="F884" i="5"/>
  <c r="C885" i="5"/>
  <c r="D885" i="5"/>
  <c r="E885" i="5"/>
  <c r="F885" i="5"/>
  <c r="C886" i="5"/>
  <c r="D886" i="5"/>
  <c r="E886" i="5"/>
  <c r="F886" i="5"/>
  <c r="C887" i="5"/>
  <c r="D887" i="5"/>
  <c r="E887" i="5"/>
  <c r="F887" i="5"/>
  <c r="C888" i="5"/>
  <c r="D888" i="5"/>
  <c r="E888" i="5"/>
  <c r="F888" i="5"/>
  <c r="C889" i="5"/>
  <c r="D889" i="5"/>
  <c r="E889" i="5"/>
  <c r="F889" i="5"/>
  <c r="C890" i="5"/>
  <c r="D890" i="5"/>
  <c r="E890" i="5"/>
  <c r="F890" i="5"/>
  <c r="C891" i="5"/>
  <c r="D891" i="5"/>
  <c r="E891" i="5"/>
  <c r="F891" i="5"/>
  <c r="C892" i="5"/>
  <c r="D892" i="5"/>
  <c r="E892" i="5"/>
  <c r="F892" i="5"/>
  <c r="C893" i="5"/>
  <c r="D893" i="5"/>
  <c r="E893" i="5"/>
  <c r="F893" i="5"/>
  <c r="C894" i="5"/>
  <c r="D894" i="5"/>
  <c r="E894" i="5"/>
  <c r="F894" i="5"/>
  <c r="C895" i="5"/>
  <c r="D895" i="5"/>
  <c r="E895" i="5"/>
  <c r="F895" i="5"/>
  <c r="C896" i="5"/>
  <c r="D896" i="5"/>
  <c r="E896" i="5"/>
  <c r="F896" i="5"/>
  <c r="C897" i="5"/>
  <c r="D897" i="5"/>
  <c r="E897" i="5"/>
  <c r="F897" i="5"/>
  <c r="C898" i="5"/>
  <c r="D898" i="5"/>
  <c r="E898" i="5"/>
  <c r="F898" i="5"/>
  <c r="C899" i="5"/>
  <c r="D899" i="5"/>
  <c r="E899" i="5"/>
  <c r="F899" i="5"/>
  <c r="C900" i="5"/>
  <c r="D900" i="5"/>
  <c r="E900" i="5"/>
  <c r="F900" i="5"/>
  <c r="C901" i="5"/>
  <c r="D901" i="5"/>
  <c r="E901" i="5"/>
  <c r="F901" i="5"/>
  <c r="C902" i="5"/>
  <c r="D902" i="5"/>
  <c r="E902" i="5"/>
  <c r="F902" i="5"/>
  <c r="C903" i="5"/>
  <c r="D903" i="5"/>
  <c r="E903" i="5"/>
  <c r="F903" i="5"/>
  <c r="C904" i="5"/>
  <c r="D904" i="5"/>
  <c r="E904" i="5"/>
  <c r="F904" i="5"/>
  <c r="C905" i="5"/>
  <c r="D905" i="5"/>
  <c r="E905" i="5"/>
  <c r="F905" i="5"/>
  <c r="C906" i="5"/>
  <c r="D906" i="5"/>
  <c r="E906" i="5"/>
  <c r="F906" i="5"/>
  <c r="C907" i="5"/>
  <c r="D907" i="5"/>
  <c r="E907" i="5"/>
  <c r="F907" i="5"/>
  <c r="C908" i="5"/>
  <c r="D908" i="5"/>
  <c r="E908" i="5"/>
  <c r="F908" i="5"/>
  <c r="C909" i="5"/>
  <c r="D909" i="5"/>
  <c r="E909" i="5"/>
  <c r="F909" i="5"/>
  <c r="C910" i="5"/>
  <c r="D910" i="5"/>
  <c r="E910" i="5"/>
  <c r="F910" i="5"/>
  <c r="C911" i="5"/>
  <c r="D911" i="5"/>
  <c r="E911" i="5"/>
  <c r="F911" i="5"/>
  <c r="C912" i="5"/>
  <c r="D912" i="5"/>
  <c r="E912" i="5"/>
  <c r="F912" i="5"/>
  <c r="C913" i="5"/>
  <c r="D913" i="5"/>
  <c r="E913" i="5"/>
  <c r="F913" i="5"/>
  <c r="C914" i="5"/>
  <c r="D914" i="5"/>
  <c r="E914" i="5"/>
  <c r="F914" i="5"/>
  <c r="C915" i="5"/>
  <c r="D915" i="5"/>
  <c r="E915" i="5"/>
  <c r="F915" i="5"/>
  <c r="C916" i="5"/>
  <c r="D916" i="5"/>
  <c r="E916" i="5"/>
  <c r="F916" i="5"/>
  <c r="C917" i="5"/>
  <c r="D917" i="5"/>
  <c r="E917" i="5"/>
  <c r="F917" i="5"/>
  <c r="C918" i="5"/>
  <c r="D918" i="5"/>
  <c r="E918" i="5"/>
  <c r="F918" i="5"/>
  <c r="C919" i="5"/>
  <c r="D919" i="5"/>
  <c r="E919" i="5"/>
  <c r="F919" i="5"/>
  <c r="C920" i="5"/>
  <c r="D920" i="5"/>
  <c r="E920" i="5"/>
  <c r="F920" i="5"/>
  <c r="C921" i="5"/>
  <c r="D921" i="5"/>
  <c r="E921" i="5"/>
  <c r="F921" i="5"/>
  <c r="C922" i="5"/>
  <c r="D922" i="5"/>
  <c r="E922" i="5"/>
  <c r="F922" i="5"/>
  <c r="C923" i="5"/>
  <c r="D923" i="5"/>
  <c r="E923" i="5"/>
  <c r="F923" i="5"/>
  <c r="C924" i="5"/>
  <c r="D924" i="5"/>
  <c r="E924" i="5"/>
  <c r="F924" i="5"/>
  <c r="C925" i="5"/>
  <c r="D925" i="5"/>
  <c r="E925" i="5"/>
  <c r="F925" i="5"/>
  <c r="C926" i="5"/>
  <c r="D926" i="5"/>
  <c r="E926" i="5"/>
  <c r="F926" i="5"/>
  <c r="C927" i="5"/>
  <c r="D927" i="5"/>
  <c r="E927" i="5"/>
  <c r="F927" i="5"/>
  <c r="C928" i="5"/>
  <c r="D928" i="5"/>
  <c r="E928" i="5"/>
  <c r="F928" i="5"/>
  <c r="C929" i="5"/>
  <c r="D929" i="5"/>
  <c r="E929" i="5"/>
  <c r="F929" i="5"/>
  <c r="C930" i="5"/>
  <c r="D930" i="5"/>
  <c r="E930" i="5"/>
  <c r="F930" i="5"/>
  <c r="C931" i="5"/>
  <c r="D931" i="5"/>
  <c r="E931" i="5"/>
  <c r="F931" i="5"/>
  <c r="C932" i="5"/>
  <c r="D932" i="5"/>
  <c r="E932" i="5"/>
  <c r="F932" i="5"/>
  <c r="C933" i="5"/>
  <c r="D933" i="5"/>
  <c r="E933" i="5"/>
  <c r="F933" i="5"/>
  <c r="C934" i="5"/>
  <c r="D934" i="5"/>
  <c r="E934" i="5"/>
  <c r="F934" i="5"/>
  <c r="C935" i="5"/>
  <c r="D935" i="5"/>
  <c r="E935" i="5"/>
  <c r="F935" i="5"/>
  <c r="C936" i="5"/>
  <c r="D936" i="5"/>
  <c r="E936" i="5"/>
  <c r="F936" i="5"/>
  <c r="C937" i="5"/>
  <c r="D937" i="5"/>
  <c r="E937" i="5"/>
  <c r="F937" i="5"/>
  <c r="C938" i="5"/>
  <c r="D938" i="5"/>
  <c r="E938" i="5"/>
  <c r="F938" i="5"/>
  <c r="C939" i="5"/>
  <c r="D939" i="5"/>
  <c r="E939" i="5"/>
  <c r="F939" i="5"/>
  <c r="C940" i="5"/>
  <c r="D940" i="5"/>
  <c r="E940" i="5"/>
  <c r="F940" i="5"/>
  <c r="C941" i="5"/>
  <c r="D941" i="5"/>
  <c r="E941" i="5"/>
  <c r="F941" i="5"/>
  <c r="C942" i="5"/>
  <c r="D942" i="5"/>
  <c r="E942" i="5"/>
  <c r="F942" i="5"/>
  <c r="C943" i="5"/>
  <c r="D943" i="5"/>
  <c r="E943" i="5"/>
  <c r="F943" i="5"/>
  <c r="C944" i="5"/>
  <c r="D944" i="5"/>
  <c r="E944" i="5"/>
  <c r="F944" i="5"/>
  <c r="C945" i="5"/>
  <c r="D945" i="5"/>
  <c r="E945" i="5"/>
  <c r="F945" i="5"/>
  <c r="C946" i="5"/>
  <c r="D946" i="5"/>
  <c r="E946" i="5"/>
  <c r="F946" i="5"/>
  <c r="C947" i="5"/>
  <c r="D947" i="5"/>
  <c r="E947" i="5"/>
  <c r="F947" i="5"/>
  <c r="C948" i="5"/>
  <c r="D948" i="5"/>
  <c r="E948" i="5"/>
  <c r="F948" i="5"/>
  <c r="C949" i="5"/>
  <c r="D949" i="5"/>
  <c r="E949" i="5"/>
  <c r="F949" i="5"/>
  <c r="C950" i="5"/>
  <c r="D950" i="5"/>
  <c r="E950" i="5"/>
  <c r="F950" i="5"/>
  <c r="C951" i="5"/>
  <c r="D951" i="5"/>
  <c r="E951" i="5"/>
  <c r="F951" i="5"/>
  <c r="C952" i="5"/>
  <c r="D952" i="5"/>
  <c r="E952" i="5"/>
  <c r="F952" i="5"/>
  <c r="C953" i="5"/>
  <c r="D953" i="5"/>
  <c r="E953" i="5"/>
  <c r="F953" i="5"/>
  <c r="C954" i="5"/>
  <c r="D954" i="5"/>
  <c r="E954" i="5"/>
  <c r="F954" i="5"/>
  <c r="C955" i="5"/>
  <c r="D955" i="5"/>
  <c r="E955" i="5"/>
  <c r="F955" i="5"/>
  <c r="C956" i="5"/>
  <c r="D956" i="5"/>
  <c r="E956" i="5"/>
  <c r="F956" i="5"/>
  <c r="C957" i="5"/>
  <c r="D957" i="5"/>
  <c r="E957" i="5"/>
  <c r="F957" i="5"/>
  <c r="C958" i="5"/>
  <c r="D958" i="5"/>
  <c r="E958" i="5"/>
  <c r="F958" i="5"/>
  <c r="C959" i="5"/>
  <c r="D959" i="5"/>
  <c r="E959" i="5"/>
  <c r="F959" i="5"/>
  <c r="C960" i="5"/>
  <c r="D960" i="5"/>
  <c r="E960" i="5"/>
  <c r="F960" i="5"/>
  <c r="C961" i="5"/>
  <c r="D961" i="5"/>
  <c r="E961" i="5"/>
  <c r="F961" i="5"/>
  <c r="C962" i="5"/>
  <c r="D962" i="5"/>
  <c r="E962" i="5"/>
  <c r="F962" i="5"/>
  <c r="C963" i="5"/>
  <c r="D963" i="5"/>
  <c r="E963" i="5"/>
  <c r="F963" i="5"/>
  <c r="C964" i="5"/>
  <c r="D964" i="5"/>
  <c r="E964" i="5"/>
  <c r="F964" i="5"/>
  <c r="C965" i="5"/>
  <c r="D965" i="5"/>
  <c r="E965" i="5"/>
  <c r="F965" i="5"/>
  <c r="C966" i="5"/>
  <c r="D966" i="5"/>
  <c r="E966" i="5"/>
  <c r="F966" i="5"/>
  <c r="C967" i="5"/>
  <c r="D967" i="5"/>
  <c r="E967" i="5"/>
  <c r="F967" i="5"/>
  <c r="C968" i="5"/>
  <c r="D968" i="5"/>
  <c r="E968" i="5"/>
  <c r="F968" i="5"/>
  <c r="C969" i="5"/>
  <c r="D969" i="5"/>
  <c r="E969" i="5"/>
  <c r="F969" i="5"/>
  <c r="C970" i="5"/>
  <c r="D970" i="5"/>
  <c r="E970" i="5"/>
  <c r="F970" i="5"/>
  <c r="C971" i="5"/>
  <c r="D971" i="5"/>
  <c r="E971" i="5"/>
  <c r="F971" i="5"/>
  <c r="C972" i="5"/>
  <c r="D972" i="5"/>
  <c r="E972" i="5"/>
  <c r="F972" i="5"/>
  <c r="C973" i="5"/>
  <c r="D973" i="5"/>
  <c r="E973" i="5"/>
  <c r="F973" i="5"/>
  <c r="C974" i="5"/>
  <c r="D974" i="5"/>
  <c r="E974" i="5"/>
  <c r="F974" i="5"/>
  <c r="C975" i="5"/>
  <c r="D975" i="5"/>
  <c r="E975" i="5"/>
  <c r="F975" i="5"/>
  <c r="C976" i="5"/>
  <c r="D976" i="5"/>
  <c r="E976" i="5"/>
  <c r="F976" i="5"/>
  <c r="C977" i="5"/>
  <c r="D977" i="5"/>
  <c r="E977" i="5"/>
  <c r="F977" i="5"/>
  <c r="C978" i="5"/>
  <c r="D978" i="5"/>
  <c r="E978" i="5"/>
  <c r="F978" i="5"/>
  <c r="C979" i="5"/>
  <c r="D979" i="5"/>
  <c r="E979" i="5"/>
  <c r="F979" i="5"/>
  <c r="C980" i="5"/>
  <c r="D980" i="5"/>
  <c r="E980" i="5"/>
  <c r="F980" i="5"/>
  <c r="C981" i="5"/>
  <c r="D981" i="5"/>
  <c r="E981" i="5"/>
  <c r="F981" i="5"/>
  <c r="C982" i="5"/>
  <c r="D982" i="5"/>
  <c r="E982" i="5"/>
  <c r="F982" i="5"/>
  <c r="C983" i="5"/>
  <c r="D983" i="5"/>
  <c r="E983" i="5"/>
  <c r="F983" i="5"/>
  <c r="C984" i="5"/>
  <c r="D984" i="5"/>
  <c r="E984" i="5"/>
  <c r="F984" i="5"/>
  <c r="C985" i="5"/>
  <c r="D985" i="5"/>
  <c r="E985" i="5"/>
  <c r="F985" i="5"/>
  <c r="C986" i="5"/>
  <c r="D986" i="5"/>
  <c r="E986" i="5"/>
  <c r="F986" i="5"/>
  <c r="C987" i="5"/>
  <c r="D987" i="5"/>
  <c r="E987" i="5"/>
  <c r="F987" i="5"/>
  <c r="C988" i="5"/>
  <c r="D988" i="5"/>
  <c r="E988" i="5"/>
  <c r="F988" i="5"/>
  <c r="C989" i="5"/>
  <c r="D989" i="5"/>
  <c r="E989" i="5"/>
  <c r="F989" i="5"/>
  <c r="C990" i="5"/>
  <c r="D990" i="5"/>
  <c r="E990" i="5"/>
  <c r="F990" i="5"/>
  <c r="C991" i="5"/>
  <c r="D991" i="5"/>
  <c r="E991" i="5"/>
  <c r="F991" i="5"/>
  <c r="C992" i="5"/>
  <c r="D992" i="5"/>
  <c r="E992" i="5"/>
  <c r="F992" i="5"/>
  <c r="C993" i="5"/>
  <c r="D993" i="5"/>
  <c r="E993" i="5"/>
  <c r="F993" i="5"/>
  <c r="C994" i="5"/>
  <c r="D994" i="5"/>
  <c r="E994" i="5"/>
  <c r="F994" i="5"/>
  <c r="C995" i="5"/>
  <c r="D995" i="5"/>
  <c r="E995" i="5"/>
  <c r="F995" i="5"/>
  <c r="C996" i="5"/>
  <c r="D996" i="5"/>
  <c r="E996" i="5"/>
  <c r="F996" i="5"/>
  <c r="C997" i="5"/>
  <c r="D997" i="5"/>
  <c r="E997" i="5"/>
  <c r="F997" i="5"/>
  <c r="C998" i="5"/>
  <c r="D998" i="5"/>
  <c r="E998" i="5"/>
  <c r="F998" i="5"/>
  <c r="C999" i="5"/>
  <c r="D999" i="5"/>
  <c r="E999" i="5"/>
  <c r="F999" i="5"/>
  <c r="C1000" i="5"/>
  <c r="D1000" i="5"/>
  <c r="E1000" i="5"/>
  <c r="F1000" i="5"/>
  <c r="C1001" i="5"/>
  <c r="D1001" i="5"/>
  <c r="E1001" i="5"/>
  <c r="F1001" i="5"/>
  <c r="C1002" i="5"/>
  <c r="D1002" i="5"/>
  <c r="E1002" i="5"/>
  <c r="F1002" i="5"/>
  <c r="C1003" i="5"/>
  <c r="D1003" i="5"/>
  <c r="E1003" i="5"/>
  <c r="F1003" i="5"/>
  <c r="C1004" i="5"/>
  <c r="D1004" i="5"/>
  <c r="E1004" i="5"/>
  <c r="F1004" i="5"/>
  <c r="C1005" i="5"/>
  <c r="D1005" i="5"/>
  <c r="E1005" i="5"/>
  <c r="F1005" i="5"/>
  <c r="C1006" i="5"/>
  <c r="D1006" i="5"/>
  <c r="E1006" i="5"/>
  <c r="F1006" i="5"/>
  <c r="C1007" i="5"/>
  <c r="D1007" i="5"/>
  <c r="E1007" i="5"/>
  <c r="F1007" i="5"/>
  <c r="C1008" i="5"/>
  <c r="D1008" i="5"/>
  <c r="E1008" i="5"/>
  <c r="F1008" i="5"/>
  <c r="C1009" i="5"/>
  <c r="D1009" i="5"/>
  <c r="E1009" i="5"/>
  <c r="F1009" i="5"/>
  <c r="C1010" i="5"/>
  <c r="D1010" i="5"/>
  <c r="E1010" i="5"/>
  <c r="F1010" i="5"/>
  <c r="C1011" i="5"/>
  <c r="D1011" i="5"/>
  <c r="E1011" i="5"/>
  <c r="F1011" i="5"/>
  <c r="C1012" i="5"/>
  <c r="D1012" i="5"/>
  <c r="E1012" i="5"/>
  <c r="F1012" i="5"/>
  <c r="C1013" i="5"/>
  <c r="D1013" i="5"/>
  <c r="E1013" i="5"/>
  <c r="F1013" i="5"/>
  <c r="C1014" i="5"/>
  <c r="D1014" i="5"/>
  <c r="E1014" i="5"/>
  <c r="F1014" i="5"/>
  <c r="C1015" i="5"/>
  <c r="D1015" i="5"/>
  <c r="E1015" i="5"/>
  <c r="F1015" i="5"/>
  <c r="C1016" i="5"/>
  <c r="D1016" i="5"/>
  <c r="E1016" i="5"/>
  <c r="F1016" i="5"/>
  <c r="C1017" i="5"/>
  <c r="D1017" i="5"/>
  <c r="E1017" i="5"/>
  <c r="F1017" i="5"/>
  <c r="C1018" i="5"/>
  <c r="D1018" i="5"/>
  <c r="E1018" i="5"/>
  <c r="F1018" i="5"/>
  <c r="C1019" i="5"/>
  <c r="D1019" i="5"/>
  <c r="E1019" i="5"/>
  <c r="F1019" i="5"/>
  <c r="C1020" i="5"/>
  <c r="D1020" i="5"/>
  <c r="E1020" i="5"/>
  <c r="F1020" i="5"/>
  <c r="C1021" i="5"/>
  <c r="D1021" i="5"/>
  <c r="E1021" i="5"/>
  <c r="F1021" i="5"/>
  <c r="C1022" i="5"/>
  <c r="D1022" i="5"/>
  <c r="E1022" i="5"/>
  <c r="F1022" i="5"/>
  <c r="C1023" i="5"/>
  <c r="D1023" i="5"/>
  <c r="E1023" i="5"/>
  <c r="F1023" i="5"/>
  <c r="C1024" i="5"/>
  <c r="D1024" i="5"/>
  <c r="E1024" i="5"/>
  <c r="F1024" i="5"/>
  <c r="C1025" i="5"/>
  <c r="D1025" i="5"/>
  <c r="E1025" i="5"/>
  <c r="F1025" i="5"/>
  <c r="C1026" i="5"/>
  <c r="D1026" i="5"/>
  <c r="E1026" i="5"/>
  <c r="F1026" i="5"/>
  <c r="C1027" i="5"/>
  <c r="D1027" i="5"/>
  <c r="E1027" i="5"/>
  <c r="F1027" i="5"/>
  <c r="C1028" i="5"/>
  <c r="D1028" i="5"/>
  <c r="E1028" i="5"/>
  <c r="F1028" i="5"/>
  <c r="C1029" i="5"/>
  <c r="D1029" i="5"/>
  <c r="E1029" i="5"/>
  <c r="F1029" i="5"/>
  <c r="C1030" i="5"/>
  <c r="D1030" i="5"/>
  <c r="E1030" i="5"/>
  <c r="F1030" i="5"/>
  <c r="C1031" i="5"/>
  <c r="D1031" i="5"/>
  <c r="E1031" i="5"/>
  <c r="F1031" i="5"/>
  <c r="C1032" i="5"/>
  <c r="D1032" i="5"/>
  <c r="E1032" i="5"/>
  <c r="F1032" i="5"/>
  <c r="C1033" i="5"/>
  <c r="D1033" i="5"/>
  <c r="E1033" i="5"/>
  <c r="F1033" i="5"/>
  <c r="C1034" i="5"/>
  <c r="D1034" i="5"/>
  <c r="E1034" i="5"/>
  <c r="F1034" i="5"/>
  <c r="C1035" i="5"/>
  <c r="D1035" i="5"/>
  <c r="E1035" i="5"/>
  <c r="F1035" i="5"/>
  <c r="C1036" i="5"/>
  <c r="D1036" i="5"/>
  <c r="E1036" i="5"/>
  <c r="F1036" i="5"/>
  <c r="C1037" i="5"/>
  <c r="D1037" i="5"/>
  <c r="E1037" i="5"/>
  <c r="F1037" i="5"/>
  <c r="C1038" i="5"/>
  <c r="D1038" i="5"/>
  <c r="E1038" i="5"/>
  <c r="F1038" i="5"/>
  <c r="C1039" i="5"/>
  <c r="D1039" i="5"/>
  <c r="E1039" i="5"/>
  <c r="F1039" i="5"/>
  <c r="C1040" i="5"/>
  <c r="D1040" i="5"/>
  <c r="E1040" i="5"/>
  <c r="F1040" i="5"/>
  <c r="C1041" i="5"/>
  <c r="D1041" i="5"/>
  <c r="E1041" i="5"/>
  <c r="F1041" i="5"/>
  <c r="C1042" i="5"/>
  <c r="D1042" i="5"/>
  <c r="E1042" i="5"/>
  <c r="F1042" i="5"/>
  <c r="C1043" i="5"/>
  <c r="D1043" i="5"/>
  <c r="E1043" i="5"/>
  <c r="F1043" i="5"/>
  <c r="C1044" i="5"/>
  <c r="D1044" i="5"/>
  <c r="E1044" i="5"/>
  <c r="F1044" i="5"/>
  <c r="C1045" i="5"/>
  <c r="D1045" i="5"/>
  <c r="E1045" i="5"/>
  <c r="F1045" i="5"/>
  <c r="C1046" i="5"/>
  <c r="D1046" i="5"/>
  <c r="E1046" i="5"/>
  <c r="F1046" i="5"/>
  <c r="C1047" i="5"/>
  <c r="D1047" i="5"/>
  <c r="E1047" i="5"/>
  <c r="F1047" i="5"/>
  <c r="C1048" i="5"/>
  <c r="D1048" i="5"/>
  <c r="E1048" i="5"/>
  <c r="F1048" i="5"/>
  <c r="C1049" i="5"/>
  <c r="D1049" i="5"/>
  <c r="E1049" i="5"/>
  <c r="F1049" i="5"/>
  <c r="C1050" i="5"/>
  <c r="D1050" i="5"/>
  <c r="E1050" i="5"/>
  <c r="F1050" i="5"/>
  <c r="C1051" i="5"/>
  <c r="D1051" i="5"/>
  <c r="E1051" i="5"/>
  <c r="F1051" i="5"/>
  <c r="C1052" i="5"/>
  <c r="D1052" i="5"/>
  <c r="E1052" i="5"/>
  <c r="F1052" i="5"/>
  <c r="C1053" i="5"/>
  <c r="D1053" i="5"/>
  <c r="E1053" i="5"/>
  <c r="F1053" i="5"/>
  <c r="C1054" i="5"/>
  <c r="D1054" i="5"/>
  <c r="E1054" i="5"/>
  <c r="F1054" i="5"/>
  <c r="C1055" i="5"/>
  <c r="D1055" i="5"/>
  <c r="E1055" i="5"/>
  <c r="F1055" i="5"/>
  <c r="C1056" i="5"/>
  <c r="D1056" i="5"/>
  <c r="E1056" i="5"/>
  <c r="F1056" i="5"/>
  <c r="C1057" i="5"/>
  <c r="D1057" i="5"/>
  <c r="E1057" i="5"/>
  <c r="F1057" i="5"/>
  <c r="C1058" i="5"/>
  <c r="D1058" i="5"/>
  <c r="E1058" i="5"/>
  <c r="F1058" i="5"/>
  <c r="C1059" i="5"/>
  <c r="D1059" i="5"/>
  <c r="E1059" i="5"/>
  <c r="F1059" i="5"/>
  <c r="C1060" i="5"/>
  <c r="D1060" i="5"/>
  <c r="E1060" i="5"/>
  <c r="F1060" i="5"/>
  <c r="C1061" i="5"/>
  <c r="D1061" i="5"/>
  <c r="E1061" i="5"/>
  <c r="F1061" i="5"/>
  <c r="C1062" i="5"/>
  <c r="D1062" i="5"/>
  <c r="E1062" i="5"/>
  <c r="F1062" i="5"/>
  <c r="C1063" i="5"/>
  <c r="D1063" i="5"/>
  <c r="E1063" i="5"/>
  <c r="F1063" i="5"/>
  <c r="C1064" i="5"/>
  <c r="D1064" i="5"/>
  <c r="E1064" i="5"/>
  <c r="F1064" i="5"/>
  <c r="C1065" i="5"/>
  <c r="D1065" i="5"/>
  <c r="E1065" i="5"/>
  <c r="F1065" i="5"/>
  <c r="C1066" i="5"/>
  <c r="D1066" i="5"/>
  <c r="E1066" i="5"/>
  <c r="F1066" i="5"/>
  <c r="C1067" i="5"/>
  <c r="D1067" i="5"/>
  <c r="E1067" i="5"/>
  <c r="F1067" i="5"/>
  <c r="C1068" i="5"/>
  <c r="D1068" i="5"/>
  <c r="E1068" i="5"/>
  <c r="F1068" i="5"/>
  <c r="C1069" i="5"/>
  <c r="D1069" i="5"/>
  <c r="E1069" i="5"/>
  <c r="F1069" i="5"/>
  <c r="C1070" i="5"/>
  <c r="D1070" i="5"/>
  <c r="E1070" i="5"/>
  <c r="F1070" i="5"/>
  <c r="C1071" i="5"/>
  <c r="D1071" i="5"/>
  <c r="E1071" i="5"/>
  <c r="F1071" i="5"/>
  <c r="C1072" i="5"/>
  <c r="D1072" i="5"/>
  <c r="E1072" i="5"/>
  <c r="F1072" i="5"/>
  <c r="C1073" i="5"/>
  <c r="D1073" i="5"/>
  <c r="E1073" i="5"/>
  <c r="F1073" i="5"/>
  <c r="C1074" i="5"/>
  <c r="D1074" i="5"/>
  <c r="E1074" i="5"/>
  <c r="F1074" i="5"/>
  <c r="C1075" i="5"/>
  <c r="D1075" i="5"/>
  <c r="E1075" i="5"/>
  <c r="F1075" i="5"/>
  <c r="C1076" i="5"/>
  <c r="D1076" i="5"/>
  <c r="E1076" i="5"/>
  <c r="F1076" i="5"/>
  <c r="C1077" i="5"/>
  <c r="D1077" i="5"/>
  <c r="E1077" i="5"/>
  <c r="F1077" i="5"/>
  <c r="C1078" i="5"/>
  <c r="D1078" i="5"/>
  <c r="E1078" i="5"/>
  <c r="F1078" i="5"/>
  <c r="C1079" i="5"/>
  <c r="D1079" i="5"/>
  <c r="E1079" i="5"/>
  <c r="F1079" i="5"/>
  <c r="C1080" i="5"/>
  <c r="D1080" i="5"/>
  <c r="E1080" i="5"/>
  <c r="F1080" i="5"/>
  <c r="C1081" i="5"/>
  <c r="D1081" i="5"/>
  <c r="E1081" i="5"/>
  <c r="F1081" i="5"/>
  <c r="C1082" i="5"/>
  <c r="D1082" i="5"/>
  <c r="E1082" i="5"/>
  <c r="F1082" i="5"/>
  <c r="C1083" i="5"/>
  <c r="D1083" i="5"/>
  <c r="E1083" i="5"/>
  <c r="F1083" i="5"/>
  <c r="C1084" i="5"/>
  <c r="D1084" i="5"/>
  <c r="E1084" i="5"/>
  <c r="F1084" i="5"/>
  <c r="C1085" i="5"/>
  <c r="D1085" i="5"/>
  <c r="E1085" i="5"/>
  <c r="F1085" i="5"/>
  <c r="C1086" i="5"/>
  <c r="D1086" i="5"/>
  <c r="E1086" i="5"/>
  <c r="F1086" i="5"/>
  <c r="C1087" i="5"/>
  <c r="D1087" i="5"/>
  <c r="E1087" i="5"/>
  <c r="F1087" i="5"/>
  <c r="C1088" i="5"/>
  <c r="D1088" i="5"/>
  <c r="E1088" i="5"/>
  <c r="F1088" i="5"/>
  <c r="C1089" i="5"/>
  <c r="D1089" i="5"/>
  <c r="E1089" i="5"/>
  <c r="F1089" i="5"/>
  <c r="C1090" i="5"/>
  <c r="D1090" i="5"/>
  <c r="E1090" i="5"/>
  <c r="F1090" i="5"/>
  <c r="C1091" i="5"/>
  <c r="D1091" i="5"/>
  <c r="E1091" i="5"/>
  <c r="F1091" i="5"/>
  <c r="C1092" i="5"/>
  <c r="D1092" i="5"/>
  <c r="E1092" i="5"/>
  <c r="F1092" i="5"/>
  <c r="C1093" i="5"/>
  <c r="D1093" i="5"/>
  <c r="E1093" i="5"/>
  <c r="F1093" i="5"/>
  <c r="C1094" i="5"/>
  <c r="D1094" i="5"/>
  <c r="E1094" i="5"/>
  <c r="F1094" i="5"/>
  <c r="C1095" i="5"/>
  <c r="D1095" i="5"/>
  <c r="E1095" i="5"/>
  <c r="F1095" i="5"/>
  <c r="C1096" i="5"/>
  <c r="D1096" i="5"/>
  <c r="E1096" i="5"/>
  <c r="F1096" i="5"/>
  <c r="C1097" i="5"/>
  <c r="D1097" i="5"/>
  <c r="E1097" i="5"/>
  <c r="F1097" i="5"/>
  <c r="C1098" i="5"/>
  <c r="D1098" i="5"/>
  <c r="E1098" i="5"/>
  <c r="F1098" i="5"/>
  <c r="C1099" i="5"/>
  <c r="D1099" i="5"/>
  <c r="E1099" i="5"/>
  <c r="F1099" i="5"/>
  <c r="C1100" i="5"/>
  <c r="D1100" i="5"/>
  <c r="E1100" i="5"/>
  <c r="F1100" i="5"/>
  <c r="C1101" i="5"/>
  <c r="D1101" i="5"/>
  <c r="E1101" i="5"/>
  <c r="F1101" i="5"/>
  <c r="C1102" i="5"/>
  <c r="D1102" i="5"/>
  <c r="E1102" i="5"/>
  <c r="F1102" i="5"/>
  <c r="C1103" i="5"/>
  <c r="D1103" i="5"/>
  <c r="E1103" i="5"/>
  <c r="F1103" i="5"/>
  <c r="C1104" i="5"/>
  <c r="D1104" i="5"/>
  <c r="E1104" i="5"/>
  <c r="F1104" i="5"/>
  <c r="C1105" i="5"/>
  <c r="D1105" i="5"/>
  <c r="E1105" i="5"/>
  <c r="F1105" i="5"/>
  <c r="C1106" i="5"/>
  <c r="D1106" i="5"/>
  <c r="E1106" i="5"/>
  <c r="F1106" i="5"/>
  <c r="C1107" i="5"/>
  <c r="D1107" i="5"/>
  <c r="E1107" i="5"/>
  <c r="F1107" i="5"/>
  <c r="C1108" i="5"/>
  <c r="D1108" i="5"/>
  <c r="E1108" i="5"/>
  <c r="F1108" i="5"/>
  <c r="C1109" i="5"/>
  <c r="D1109" i="5"/>
  <c r="E1109" i="5"/>
  <c r="F1109" i="5"/>
  <c r="C1110" i="5"/>
  <c r="D1110" i="5"/>
  <c r="E1110" i="5"/>
  <c r="F1110" i="5"/>
  <c r="C1111" i="5"/>
  <c r="D1111" i="5"/>
  <c r="E1111" i="5"/>
  <c r="F1111" i="5"/>
  <c r="C1112" i="5"/>
  <c r="D1112" i="5"/>
  <c r="E1112" i="5"/>
  <c r="F1112" i="5"/>
  <c r="C1113" i="5"/>
  <c r="D1113" i="5"/>
  <c r="E1113" i="5"/>
  <c r="F1113" i="5"/>
  <c r="C1114" i="5"/>
  <c r="D1114" i="5"/>
  <c r="E1114" i="5"/>
  <c r="F1114" i="5"/>
  <c r="C1115" i="5"/>
  <c r="D1115" i="5"/>
  <c r="E1115" i="5"/>
  <c r="F1115" i="5"/>
  <c r="C1116" i="5"/>
  <c r="D1116" i="5"/>
  <c r="E1116" i="5"/>
  <c r="F1116" i="5"/>
  <c r="C1117" i="5"/>
  <c r="D1117" i="5"/>
  <c r="E1117" i="5"/>
  <c r="F1117" i="5"/>
  <c r="C1118" i="5"/>
  <c r="D1118" i="5"/>
  <c r="E1118" i="5"/>
  <c r="F1118" i="5"/>
  <c r="C1119" i="5"/>
  <c r="D1119" i="5"/>
  <c r="E1119" i="5"/>
  <c r="F1119" i="5"/>
  <c r="C1120" i="5"/>
  <c r="D1120" i="5"/>
  <c r="E1120" i="5"/>
  <c r="F1120" i="5"/>
  <c r="C1121" i="5"/>
  <c r="D1121" i="5"/>
  <c r="E1121" i="5"/>
  <c r="F1121" i="5"/>
  <c r="C1122" i="5"/>
  <c r="D1122" i="5"/>
  <c r="E1122" i="5"/>
  <c r="F1122" i="5"/>
  <c r="C1123" i="5"/>
  <c r="D1123" i="5"/>
  <c r="E1123" i="5"/>
  <c r="F1123" i="5"/>
  <c r="C1124" i="5"/>
  <c r="D1124" i="5"/>
  <c r="E1124" i="5"/>
  <c r="F1124" i="5"/>
  <c r="C1125" i="5"/>
  <c r="D1125" i="5"/>
  <c r="E1125" i="5"/>
  <c r="F1125" i="5"/>
  <c r="C1126" i="5"/>
  <c r="D1126" i="5"/>
  <c r="E1126" i="5"/>
  <c r="F1126" i="5"/>
  <c r="F2" i="5"/>
  <c r="E2" i="5"/>
  <c r="D2" i="5"/>
  <c r="C2" i="5"/>
  <c r="A48" i="5"/>
  <c r="B48" i="5"/>
  <c r="A49" i="5"/>
  <c r="A94" i="5" s="1"/>
  <c r="A139" i="5" s="1"/>
  <c r="A184" i="5" s="1"/>
  <c r="A229" i="5" s="1"/>
  <c r="A274" i="5" s="1"/>
  <c r="B49" i="5"/>
  <c r="B94" i="5" s="1"/>
  <c r="B139" i="5" s="1"/>
  <c r="B184" i="5" s="1"/>
  <c r="B229" i="5" s="1"/>
  <c r="B274" i="5" s="1"/>
  <c r="A50" i="5"/>
  <c r="B50" i="5"/>
  <c r="A51" i="5"/>
  <c r="A96" i="5" s="1"/>
  <c r="A141" i="5" s="1"/>
  <c r="A186" i="5" s="1"/>
  <c r="A231" i="5" s="1"/>
  <c r="A276" i="5" s="1"/>
  <c r="A321" i="5" s="1"/>
  <c r="A366" i="5" s="1"/>
  <c r="B51" i="5"/>
  <c r="B96" i="5" s="1"/>
  <c r="B141" i="5" s="1"/>
  <c r="B186" i="5" s="1"/>
  <c r="B231" i="5" s="1"/>
  <c r="B276" i="5" s="1"/>
  <c r="B321" i="5" s="1"/>
  <c r="B366" i="5" s="1"/>
  <c r="B411" i="5" s="1"/>
  <c r="B456" i="5" s="1"/>
  <c r="B501" i="5" s="1"/>
  <c r="B546" i="5" s="1"/>
  <c r="B591" i="5" s="1"/>
  <c r="B636" i="5" s="1"/>
  <c r="B681" i="5" s="1"/>
  <c r="B726" i="5" s="1"/>
  <c r="B771" i="5" s="1"/>
  <c r="B816" i="5" s="1"/>
  <c r="B861" i="5" s="1"/>
  <c r="B906" i="5" s="1"/>
  <c r="B951" i="5" s="1"/>
  <c r="B996" i="5" s="1"/>
  <c r="B1041" i="5" s="1"/>
  <c r="B1086" i="5" s="1"/>
  <c r="A52" i="5"/>
  <c r="B52" i="5"/>
  <c r="A53" i="5"/>
  <c r="A98" i="5" s="1"/>
  <c r="A143" i="5" s="1"/>
  <c r="A188" i="5" s="1"/>
  <c r="A233" i="5" s="1"/>
  <c r="A278" i="5" s="1"/>
  <c r="B53" i="5"/>
  <c r="B98" i="5" s="1"/>
  <c r="B143" i="5" s="1"/>
  <c r="B188" i="5" s="1"/>
  <c r="B233" i="5" s="1"/>
  <c r="B278" i="5" s="1"/>
  <c r="A54" i="5"/>
  <c r="B54" i="5"/>
  <c r="A55" i="5"/>
  <c r="A100" i="5" s="1"/>
  <c r="A145" i="5" s="1"/>
  <c r="A190" i="5" s="1"/>
  <c r="A235" i="5" s="1"/>
  <c r="A280" i="5" s="1"/>
  <c r="A325" i="5" s="1"/>
  <c r="A370" i="5" s="1"/>
  <c r="B55" i="5"/>
  <c r="B100" i="5" s="1"/>
  <c r="B145" i="5" s="1"/>
  <c r="B190" i="5" s="1"/>
  <c r="B235" i="5" s="1"/>
  <c r="B280" i="5" s="1"/>
  <c r="B325" i="5" s="1"/>
  <c r="B370" i="5" s="1"/>
  <c r="B415" i="5" s="1"/>
  <c r="B460" i="5" s="1"/>
  <c r="B505" i="5" s="1"/>
  <c r="B550" i="5" s="1"/>
  <c r="B595" i="5" s="1"/>
  <c r="B640" i="5" s="1"/>
  <c r="B685" i="5" s="1"/>
  <c r="B730" i="5" s="1"/>
  <c r="B775" i="5" s="1"/>
  <c r="B820" i="5" s="1"/>
  <c r="B865" i="5" s="1"/>
  <c r="B910" i="5" s="1"/>
  <c r="B955" i="5" s="1"/>
  <c r="B1000" i="5" s="1"/>
  <c r="B1045" i="5" s="1"/>
  <c r="B1090" i="5" s="1"/>
  <c r="A56" i="5"/>
  <c r="B56" i="5"/>
  <c r="A57" i="5"/>
  <c r="A102" i="5" s="1"/>
  <c r="A147" i="5" s="1"/>
  <c r="A192" i="5" s="1"/>
  <c r="A237" i="5" s="1"/>
  <c r="A282" i="5" s="1"/>
  <c r="B57" i="5"/>
  <c r="B102" i="5" s="1"/>
  <c r="B147" i="5" s="1"/>
  <c r="B192" i="5" s="1"/>
  <c r="B237" i="5" s="1"/>
  <c r="B282" i="5" s="1"/>
  <c r="A58" i="5"/>
  <c r="B58" i="5"/>
  <c r="A59" i="5"/>
  <c r="A104" i="5" s="1"/>
  <c r="A149" i="5" s="1"/>
  <c r="A194" i="5" s="1"/>
  <c r="A239" i="5" s="1"/>
  <c r="A284" i="5" s="1"/>
  <c r="A329" i="5" s="1"/>
  <c r="A374" i="5" s="1"/>
  <c r="B59" i="5"/>
  <c r="B104" i="5" s="1"/>
  <c r="B149" i="5" s="1"/>
  <c r="B194" i="5" s="1"/>
  <c r="B239" i="5" s="1"/>
  <c r="B284" i="5" s="1"/>
  <c r="A60" i="5"/>
  <c r="B60" i="5"/>
  <c r="A61" i="5"/>
  <c r="A106" i="5" s="1"/>
  <c r="A151" i="5" s="1"/>
  <c r="A196" i="5" s="1"/>
  <c r="A241" i="5" s="1"/>
  <c r="A286" i="5" s="1"/>
  <c r="B61" i="5"/>
  <c r="B106" i="5" s="1"/>
  <c r="B151" i="5" s="1"/>
  <c r="B196" i="5" s="1"/>
  <c r="A62" i="5"/>
  <c r="B62" i="5"/>
  <c r="A63" i="5"/>
  <c r="A108" i="5" s="1"/>
  <c r="A153" i="5" s="1"/>
  <c r="A198" i="5" s="1"/>
  <c r="A243" i="5" s="1"/>
  <c r="A288" i="5" s="1"/>
  <c r="A333" i="5" s="1"/>
  <c r="A378" i="5" s="1"/>
  <c r="B63" i="5"/>
  <c r="B108" i="5" s="1"/>
  <c r="B153" i="5" s="1"/>
  <c r="B198" i="5" s="1"/>
  <c r="B243" i="5" s="1"/>
  <c r="B288" i="5" s="1"/>
  <c r="B333" i="5" s="1"/>
  <c r="B378" i="5" s="1"/>
  <c r="B423" i="5" s="1"/>
  <c r="B468" i="5" s="1"/>
  <c r="B513" i="5" s="1"/>
  <c r="B558" i="5" s="1"/>
  <c r="B603" i="5" s="1"/>
  <c r="B648" i="5" s="1"/>
  <c r="B693" i="5" s="1"/>
  <c r="B738" i="5" s="1"/>
  <c r="B783" i="5" s="1"/>
  <c r="B828" i="5" s="1"/>
  <c r="B873" i="5" s="1"/>
  <c r="B918" i="5" s="1"/>
  <c r="B963" i="5" s="1"/>
  <c r="B1008" i="5" s="1"/>
  <c r="B1053" i="5" s="1"/>
  <c r="B1098" i="5" s="1"/>
  <c r="A64" i="5"/>
  <c r="B64" i="5"/>
  <c r="A65" i="5"/>
  <c r="A110" i="5" s="1"/>
  <c r="A155" i="5" s="1"/>
  <c r="A200" i="5" s="1"/>
  <c r="A245" i="5" s="1"/>
  <c r="A290" i="5" s="1"/>
  <c r="B65" i="5"/>
  <c r="B110" i="5" s="1"/>
  <c r="B155" i="5" s="1"/>
  <c r="B200" i="5" s="1"/>
  <c r="B245" i="5" s="1"/>
  <c r="B290" i="5" s="1"/>
  <c r="B335" i="5" s="1"/>
  <c r="B380" i="5" s="1"/>
  <c r="B425" i="5" s="1"/>
  <c r="B470" i="5" s="1"/>
  <c r="B515" i="5" s="1"/>
  <c r="B560" i="5" s="1"/>
  <c r="B605" i="5" s="1"/>
  <c r="B650" i="5" s="1"/>
  <c r="B695" i="5" s="1"/>
  <c r="B740" i="5" s="1"/>
  <c r="B785" i="5" s="1"/>
  <c r="B830" i="5" s="1"/>
  <c r="B875" i="5" s="1"/>
  <c r="B920" i="5" s="1"/>
  <c r="B965" i="5" s="1"/>
  <c r="B1010" i="5" s="1"/>
  <c r="B1055" i="5" s="1"/>
  <c r="B1100" i="5" s="1"/>
  <c r="A66" i="5"/>
  <c r="B66" i="5"/>
  <c r="A67" i="5"/>
  <c r="A112" i="5" s="1"/>
  <c r="A157" i="5" s="1"/>
  <c r="A202" i="5" s="1"/>
  <c r="A247" i="5" s="1"/>
  <c r="A292" i="5" s="1"/>
  <c r="A337" i="5" s="1"/>
  <c r="A382" i="5" s="1"/>
  <c r="B67" i="5"/>
  <c r="B112" i="5" s="1"/>
  <c r="B157" i="5" s="1"/>
  <c r="B202" i="5" s="1"/>
  <c r="A68" i="5"/>
  <c r="B68" i="5"/>
  <c r="A69" i="5"/>
  <c r="A114" i="5" s="1"/>
  <c r="A159" i="5" s="1"/>
  <c r="A204" i="5" s="1"/>
  <c r="A249" i="5" s="1"/>
  <c r="A294" i="5" s="1"/>
  <c r="B69" i="5"/>
  <c r="B114" i="5" s="1"/>
  <c r="B159" i="5" s="1"/>
  <c r="B204" i="5" s="1"/>
  <c r="B249" i="5" s="1"/>
  <c r="B294" i="5" s="1"/>
  <c r="A70" i="5"/>
  <c r="B70" i="5"/>
  <c r="A71" i="5"/>
  <c r="A116" i="5" s="1"/>
  <c r="A161" i="5" s="1"/>
  <c r="A206" i="5" s="1"/>
  <c r="A251" i="5" s="1"/>
  <c r="A296" i="5" s="1"/>
  <c r="A341" i="5" s="1"/>
  <c r="A386" i="5" s="1"/>
  <c r="B71" i="5"/>
  <c r="B116" i="5" s="1"/>
  <c r="B161" i="5" s="1"/>
  <c r="B206" i="5" s="1"/>
  <c r="B251" i="5" s="1"/>
  <c r="B296" i="5" s="1"/>
  <c r="B341" i="5" s="1"/>
  <c r="B386" i="5" s="1"/>
  <c r="B431" i="5" s="1"/>
  <c r="B476" i="5" s="1"/>
  <c r="B521" i="5" s="1"/>
  <c r="B566" i="5" s="1"/>
  <c r="B611" i="5" s="1"/>
  <c r="B656" i="5" s="1"/>
  <c r="B701" i="5" s="1"/>
  <c r="B746" i="5" s="1"/>
  <c r="B791" i="5" s="1"/>
  <c r="B836" i="5" s="1"/>
  <c r="B881" i="5" s="1"/>
  <c r="B926" i="5" s="1"/>
  <c r="B971" i="5" s="1"/>
  <c r="B1016" i="5" s="1"/>
  <c r="B1061" i="5" s="1"/>
  <c r="B1106" i="5" s="1"/>
  <c r="A72" i="5"/>
  <c r="B72" i="5"/>
  <c r="A73" i="5"/>
  <c r="A118" i="5" s="1"/>
  <c r="A163" i="5" s="1"/>
  <c r="A208" i="5" s="1"/>
  <c r="A253" i="5" s="1"/>
  <c r="A298" i="5" s="1"/>
  <c r="B73" i="5"/>
  <c r="B118" i="5" s="1"/>
  <c r="B163" i="5" s="1"/>
  <c r="B208" i="5" s="1"/>
  <c r="B253" i="5" s="1"/>
  <c r="B298" i="5" s="1"/>
  <c r="A74" i="5"/>
  <c r="B74" i="5"/>
  <c r="A75" i="5"/>
  <c r="A120" i="5" s="1"/>
  <c r="A165" i="5" s="1"/>
  <c r="A210" i="5" s="1"/>
  <c r="A255" i="5" s="1"/>
  <c r="A300" i="5" s="1"/>
  <c r="A345" i="5" s="1"/>
  <c r="A390" i="5" s="1"/>
  <c r="B75" i="5"/>
  <c r="B120" i="5" s="1"/>
  <c r="B165" i="5" s="1"/>
  <c r="B210" i="5" s="1"/>
  <c r="B255" i="5" s="1"/>
  <c r="B300" i="5" s="1"/>
  <c r="A76" i="5"/>
  <c r="B76" i="5"/>
  <c r="A77" i="5"/>
  <c r="A122" i="5" s="1"/>
  <c r="A167" i="5" s="1"/>
  <c r="A212" i="5" s="1"/>
  <c r="A257" i="5" s="1"/>
  <c r="A302" i="5" s="1"/>
  <c r="B77" i="5"/>
  <c r="B122" i="5" s="1"/>
  <c r="B167" i="5" s="1"/>
  <c r="B212" i="5" s="1"/>
  <c r="B257" i="5" s="1"/>
  <c r="B302" i="5" s="1"/>
  <c r="B347" i="5" s="1"/>
  <c r="B392" i="5" s="1"/>
  <c r="B437" i="5" s="1"/>
  <c r="B482" i="5" s="1"/>
  <c r="B527" i="5" s="1"/>
  <c r="B572" i="5" s="1"/>
  <c r="B617" i="5" s="1"/>
  <c r="B662" i="5" s="1"/>
  <c r="B707" i="5" s="1"/>
  <c r="B752" i="5" s="1"/>
  <c r="B797" i="5" s="1"/>
  <c r="B842" i="5" s="1"/>
  <c r="B887" i="5" s="1"/>
  <c r="B932" i="5" s="1"/>
  <c r="B977" i="5" s="1"/>
  <c r="B1022" i="5" s="1"/>
  <c r="B1067" i="5" s="1"/>
  <c r="B1112" i="5" s="1"/>
  <c r="A78" i="5"/>
  <c r="B78" i="5"/>
  <c r="A79" i="5"/>
  <c r="A124" i="5" s="1"/>
  <c r="A169" i="5" s="1"/>
  <c r="A214" i="5" s="1"/>
  <c r="A259" i="5" s="1"/>
  <c r="A304" i="5" s="1"/>
  <c r="A349" i="5" s="1"/>
  <c r="A394" i="5" s="1"/>
  <c r="B79" i="5"/>
  <c r="B124" i="5" s="1"/>
  <c r="A80" i="5"/>
  <c r="B80" i="5"/>
  <c r="A81" i="5"/>
  <c r="A126" i="5" s="1"/>
  <c r="A171" i="5" s="1"/>
  <c r="A216" i="5" s="1"/>
  <c r="B81" i="5"/>
  <c r="B126" i="5" s="1"/>
  <c r="B171" i="5" s="1"/>
  <c r="B216" i="5" s="1"/>
  <c r="B261" i="5" s="1"/>
  <c r="B306" i="5" s="1"/>
  <c r="B351" i="5" s="1"/>
  <c r="B396" i="5" s="1"/>
  <c r="B441" i="5" s="1"/>
  <c r="B486" i="5" s="1"/>
  <c r="B531" i="5" s="1"/>
  <c r="B576" i="5" s="1"/>
  <c r="B621" i="5" s="1"/>
  <c r="B666" i="5" s="1"/>
  <c r="B711" i="5" s="1"/>
  <c r="B756" i="5" s="1"/>
  <c r="B801" i="5" s="1"/>
  <c r="B846" i="5" s="1"/>
  <c r="B891" i="5" s="1"/>
  <c r="B936" i="5" s="1"/>
  <c r="B981" i="5" s="1"/>
  <c r="B1026" i="5" s="1"/>
  <c r="B1071" i="5" s="1"/>
  <c r="B1116" i="5" s="1"/>
  <c r="A82" i="5"/>
  <c r="B82" i="5"/>
  <c r="A83" i="5"/>
  <c r="A128" i="5" s="1"/>
  <c r="A173" i="5" s="1"/>
  <c r="A218" i="5" s="1"/>
  <c r="B83" i="5"/>
  <c r="B128" i="5" s="1"/>
  <c r="B173" i="5" s="1"/>
  <c r="B218" i="5" s="1"/>
  <c r="B263" i="5" s="1"/>
  <c r="B308" i="5" s="1"/>
  <c r="B353" i="5" s="1"/>
  <c r="B398" i="5" s="1"/>
  <c r="B443" i="5" s="1"/>
  <c r="B488" i="5" s="1"/>
  <c r="B533" i="5" s="1"/>
  <c r="B578" i="5" s="1"/>
  <c r="B623" i="5" s="1"/>
  <c r="B668" i="5" s="1"/>
  <c r="B713" i="5" s="1"/>
  <c r="B758" i="5" s="1"/>
  <c r="B803" i="5" s="1"/>
  <c r="B848" i="5" s="1"/>
  <c r="B893" i="5" s="1"/>
  <c r="B938" i="5" s="1"/>
  <c r="B983" i="5" s="1"/>
  <c r="B1028" i="5" s="1"/>
  <c r="B1073" i="5" s="1"/>
  <c r="B1118" i="5" s="1"/>
  <c r="A84" i="5"/>
  <c r="B84" i="5"/>
  <c r="A85" i="5"/>
  <c r="A130" i="5" s="1"/>
  <c r="A175" i="5" s="1"/>
  <c r="A220" i="5" s="1"/>
  <c r="B85" i="5"/>
  <c r="B130" i="5" s="1"/>
  <c r="B175" i="5" s="1"/>
  <c r="B220" i="5" s="1"/>
  <c r="A86" i="5"/>
  <c r="B86" i="5"/>
  <c r="A87" i="5"/>
  <c r="A132" i="5" s="1"/>
  <c r="A177" i="5" s="1"/>
  <c r="A222" i="5" s="1"/>
  <c r="A267" i="5" s="1"/>
  <c r="A312" i="5" s="1"/>
  <c r="A357" i="5" s="1"/>
  <c r="A402" i="5" s="1"/>
  <c r="B87" i="5"/>
  <c r="B132" i="5" s="1"/>
  <c r="B177" i="5" s="1"/>
  <c r="B222" i="5" s="1"/>
  <c r="B267" i="5" s="1"/>
  <c r="B312" i="5" s="1"/>
  <c r="B357" i="5" s="1"/>
  <c r="B402" i="5" s="1"/>
  <c r="B447" i="5" s="1"/>
  <c r="B492" i="5" s="1"/>
  <c r="B537" i="5" s="1"/>
  <c r="B582" i="5" s="1"/>
  <c r="B627" i="5" s="1"/>
  <c r="B672" i="5" s="1"/>
  <c r="B717" i="5" s="1"/>
  <c r="B762" i="5" s="1"/>
  <c r="B807" i="5" s="1"/>
  <c r="B852" i="5" s="1"/>
  <c r="B897" i="5" s="1"/>
  <c r="B942" i="5" s="1"/>
  <c r="A88" i="5"/>
  <c r="B88" i="5"/>
  <c r="A89" i="5"/>
  <c r="A134" i="5" s="1"/>
  <c r="A179" i="5" s="1"/>
  <c r="A224" i="5" s="1"/>
  <c r="B89" i="5"/>
  <c r="B134" i="5" s="1"/>
  <c r="B179" i="5" s="1"/>
  <c r="B224" i="5" s="1"/>
  <c r="A90" i="5"/>
  <c r="B90" i="5"/>
  <c r="A91" i="5"/>
  <c r="A136" i="5" s="1"/>
  <c r="A181" i="5" s="1"/>
  <c r="A226" i="5" s="1"/>
  <c r="B91" i="5"/>
  <c r="B136" i="5" s="1"/>
  <c r="B181" i="5" s="1"/>
  <c r="B226" i="5" s="1"/>
  <c r="B271" i="5" s="1"/>
  <c r="B316" i="5" s="1"/>
  <c r="B361" i="5" s="1"/>
  <c r="B406" i="5" s="1"/>
  <c r="B451" i="5" s="1"/>
  <c r="B496" i="5" s="1"/>
  <c r="B541" i="5" s="1"/>
  <c r="B586" i="5" s="1"/>
  <c r="B631" i="5" s="1"/>
  <c r="B676" i="5" s="1"/>
  <c r="B721" i="5" s="1"/>
  <c r="B766" i="5" s="1"/>
  <c r="B811" i="5" s="1"/>
  <c r="B856" i="5" s="1"/>
  <c r="B901" i="5" s="1"/>
  <c r="B946" i="5" s="1"/>
  <c r="B991" i="5" s="1"/>
  <c r="B1036" i="5" s="1"/>
  <c r="B1081" i="5" s="1"/>
  <c r="B1126" i="5" s="1"/>
  <c r="A92" i="5"/>
  <c r="B92" i="5"/>
  <c r="A93" i="5"/>
  <c r="A138" i="5" s="1"/>
  <c r="A183" i="5" s="1"/>
  <c r="A228" i="5" s="1"/>
  <c r="A273" i="5" s="1"/>
  <c r="A318" i="5" s="1"/>
  <c r="B93" i="5"/>
  <c r="B138" i="5" s="1"/>
  <c r="B183" i="5" s="1"/>
  <c r="B228" i="5" s="1"/>
  <c r="B273" i="5" s="1"/>
  <c r="B318" i="5" s="1"/>
  <c r="B363" i="5" s="1"/>
  <c r="B408" i="5" s="1"/>
  <c r="B453" i="5" s="1"/>
  <c r="B498" i="5" s="1"/>
  <c r="B543" i="5" s="1"/>
  <c r="B588" i="5" s="1"/>
  <c r="B633" i="5" s="1"/>
  <c r="B678" i="5" s="1"/>
  <c r="B723" i="5" s="1"/>
  <c r="B768" i="5" s="1"/>
  <c r="B813" i="5" s="1"/>
  <c r="B858" i="5" s="1"/>
  <c r="B903" i="5" s="1"/>
  <c r="B948" i="5" s="1"/>
  <c r="B993" i="5" s="1"/>
  <c r="B1038" i="5" s="1"/>
  <c r="B1083" i="5" s="1"/>
  <c r="A95" i="5"/>
  <c r="A140" i="5" s="1"/>
  <c r="A185" i="5" s="1"/>
  <c r="A230" i="5" s="1"/>
  <c r="B95" i="5"/>
  <c r="B140" i="5" s="1"/>
  <c r="A97" i="5"/>
  <c r="A142" i="5" s="1"/>
  <c r="A187" i="5" s="1"/>
  <c r="A232" i="5" s="1"/>
  <c r="A277" i="5" s="1"/>
  <c r="A322" i="5" s="1"/>
  <c r="B97" i="5"/>
  <c r="B142" i="5" s="1"/>
  <c r="B187" i="5" s="1"/>
  <c r="B232" i="5" s="1"/>
  <c r="A99" i="5"/>
  <c r="A144" i="5" s="1"/>
  <c r="A189" i="5" s="1"/>
  <c r="A234" i="5" s="1"/>
  <c r="B99" i="5"/>
  <c r="B144" i="5" s="1"/>
  <c r="A101" i="5"/>
  <c r="A146" i="5" s="1"/>
  <c r="A191" i="5" s="1"/>
  <c r="A236" i="5" s="1"/>
  <c r="A281" i="5" s="1"/>
  <c r="A326" i="5" s="1"/>
  <c r="B101" i="5"/>
  <c r="B146" i="5" s="1"/>
  <c r="B191" i="5" s="1"/>
  <c r="B236" i="5" s="1"/>
  <c r="B281" i="5" s="1"/>
  <c r="B326" i="5" s="1"/>
  <c r="B371" i="5" s="1"/>
  <c r="B416" i="5" s="1"/>
  <c r="B461" i="5" s="1"/>
  <c r="B506" i="5" s="1"/>
  <c r="B551" i="5" s="1"/>
  <c r="B596" i="5" s="1"/>
  <c r="B641" i="5" s="1"/>
  <c r="B686" i="5" s="1"/>
  <c r="B731" i="5" s="1"/>
  <c r="B776" i="5" s="1"/>
  <c r="B821" i="5" s="1"/>
  <c r="B866" i="5" s="1"/>
  <c r="B911" i="5" s="1"/>
  <c r="B956" i="5" s="1"/>
  <c r="B1001" i="5" s="1"/>
  <c r="B1046" i="5" s="1"/>
  <c r="B1091" i="5" s="1"/>
  <c r="A103" i="5"/>
  <c r="A148" i="5" s="1"/>
  <c r="A193" i="5" s="1"/>
  <c r="A238" i="5" s="1"/>
  <c r="B103" i="5"/>
  <c r="B148" i="5" s="1"/>
  <c r="A105" i="5"/>
  <c r="A150" i="5" s="1"/>
  <c r="A195" i="5" s="1"/>
  <c r="A240" i="5" s="1"/>
  <c r="A285" i="5" s="1"/>
  <c r="A330" i="5" s="1"/>
  <c r="B105" i="5"/>
  <c r="B150" i="5" s="1"/>
  <c r="A107" i="5"/>
  <c r="A152" i="5" s="1"/>
  <c r="A197" i="5" s="1"/>
  <c r="A242" i="5" s="1"/>
  <c r="B107" i="5"/>
  <c r="B152" i="5" s="1"/>
  <c r="A109" i="5"/>
  <c r="A154" i="5" s="1"/>
  <c r="A199" i="5" s="1"/>
  <c r="A244" i="5" s="1"/>
  <c r="A289" i="5" s="1"/>
  <c r="A334" i="5" s="1"/>
  <c r="B109" i="5"/>
  <c r="B154" i="5" s="1"/>
  <c r="B199" i="5" s="1"/>
  <c r="B244" i="5" s="1"/>
  <c r="B289" i="5" s="1"/>
  <c r="B334" i="5" s="1"/>
  <c r="B379" i="5" s="1"/>
  <c r="B424" i="5" s="1"/>
  <c r="B469" i="5" s="1"/>
  <c r="B514" i="5" s="1"/>
  <c r="B559" i="5" s="1"/>
  <c r="B604" i="5" s="1"/>
  <c r="B649" i="5" s="1"/>
  <c r="B694" i="5" s="1"/>
  <c r="B739" i="5" s="1"/>
  <c r="B784" i="5" s="1"/>
  <c r="B829" i="5" s="1"/>
  <c r="B874" i="5" s="1"/>
  <c r="B919" i="5" s="1"/>
  <c r="B964" i="5" s="1"/>
  <c r="B1009" i="5" s="1"/>
  <c r="B1054" i="5" s="1"/>
  <c r="B1099" i="5" s="1"/>
  <c r="A111" i="5"/>
  <c r="A156" i="5" s="1"/>
  <c r="A201" i="5" s="1"/>
  <c r="A246" i="5" s="1"/>
  <c r="B111" i="5"/>
  <c r="B156" i="5" s="1"/>
  <c r="A113" i="5"/>
  <c r="A158" i="5" s="1"/>
  <c r="A203" i="5" s="1"/>
  <c r="A248" i="5" s="1"/>
  <c r="A293" i="5" s="1"/>
  <c r="A338" i="5" s="1"/>
  <c r="B113" i="5"/>
  <c r="B158" i="5" s="1"/>
  <c r="B203" i="5" s="1"/>
  <c r="B248" i="5" s="1"/>
  <c r="A115" i="5"/>
  <c r="A160" i="5" s="1"/>
  <c r="A205" i="5" s="1"/>
  <c r="A250" i="5" s="1"/>
  <c r="B115" i="5"/>
  <c r="B160" i="5" s="1"/>
  <c r="A117" i="5"/>
  <c r="A162" i="5" s="1"/>
  <c r="A207" i="5" s="1"/>
  <c r="A252" i="5" s="1"/>
  <c r="A297" i="5" s="1"/>
  <c r="A342" i="5" s="1"/>
  <c r="B117" i="5"/>
  <c r="B162" i="5" s="1"/>
  <c r="B207" i="5" s="1"/>
  <c r="B252" i="5" s="1"/>
  <c r="B297" i="5" s="1"/>
  <c r="B342" i="5" s="1"/>
  <c r="B387" i="5" s="1"/>
  <c r="B432" i="5" s="1"/>
  <c r="B477" i="5" s="1"/>
  <c r="B522" i="5" s="1"/>
  <c r="B567" i="5" s="1"/>
  <c r="B612" i="5" s="1"/>
  <c r="B657" i="5" s="1"/>
  <c r="B702" i="5" s="1"/>
  <c r="B747" i="5" s="1"/>
  <c r="B792" i="5" s="1"/>
  <c r="B837" i="5" s="1"/>
  <c r="B882" i="5" s="1"/>
  <c r="B927" i="5" s="1"/>
  <c r="B972" i="5" s="1"/>
  <c r="B1017" i="5" s="1"/>
  <c r="B1062" i="5" s="1"/>
  <c r="B1107" i="5" s="1"/>
  <c r="A119" i="5"/>
  <c r="A164" i="5" s="1"/>
  <c r="A209" i="5" s="1"/>
  <c r="A254" i="5" s="1"/>
  <c r="B119" i="5"/>
  <c r="B164" i="5" s="1"/>
  <c r="A121" i="5"/>
  <c r="A166" i="5" s="1"/>
  <c r="A211" i="5" s="1"/>
  <c r="A256" i="5" s="1"/>
  <c r="A301" i="5" s="1"/>
  <c r="A346" i="5" s="1"/>
  <c r="B121" i="5"/>
  <c r="B166" i="5" s="1"/>
  <c r="B211" i="5" s="1"/>
  <c r="B256" i="5" s="1"/>
  <c r="B301" i="5" s="1"/>
  <c r="B346" i="5" s="1"/>
  <c r="B391" i="5" s="1"/>
  <c r="B436" i="5" s="1"/>
  <c r="B481" i="5" s="1"/>
  <c r="B526" i="5" s="1"/>
  <c r="B571" i="5" s="1"/>
  <c r="B616" i="5" s="1"/>
  <c r="B661" i="5" s="1"/>
  <c r="B706" i="5" s="1"/>
  <c r="B751" i="5" s="1"/>
  <c r="B796" i="5" s="1"/>
  <c r="B841" i="5" s="1"/>
  <c r="B886" i="5" s="1"/>
  <c r="B931" i="5" s="1"/>
  <c r="B976" i="5" s="1"/>
  <c r="B1021" i="5" s="1"/>
  <c r="B1066" i="5" s="1"/>
  <c r="B1111" i="5" s="1"/>
  <c r="A123" i="5"/>
  <c r="A168" i="5" s="1"/>
  <c r="A213" i="5" s="1"/>
  <c r="B123" i="5"/>
  <c r="B168" i="5" s="1"/>
  <c r="A125" i="5"/>
  <c r="A170" i="5" s="1"/>
  <c r="A215" i="5" s="1"/>
  <c r="A260" i="5" s="1"/>
  <c r="A305" i="5" s="1"/>
  <c r="A350" i="5" s="1"/>
  <c r="A395" i="5" s="1"/>
  <c r="A440" i="5" s="1"/>
  <c r="A485" i="5" s="1"/>
  <c r="A530" i="5" s="1"/>
  <c r="A575" i="5" s="1"/>
  <c r="B125" i="5"/>
  <c r="B170" i="5" s="1"/>
  <c r="B215" i="5" s="1"/>
  <c r="B260" i="5" s="1"/>
  <c r="B305" i="5" s="1"/>
  <c r="B350" i="5" s="1"/>
  <c r="B395" i="5" s="1"/>
  <c r="B440" i="5" s="1"/>
  <c r="B485" i="5" s="1"/>
  <c r="B530" i="5" s="1"/>
  <c r="B575" i="5" s="1"/>
  <c r="B620" i="5" s="1"/>
  <c r="A127" i="5"/>
  <c r="A172" i="5" s="1"/>
  <c r="A217" i="5" s="1"/>
  <c r="B127" i="5"/>
  <c r="B172" i="5" s="1"/>
  <c r="A129" i="5"/>
  <c r="A174" i="5" s="1"/>
  <c r="A219" i="5" s="1"/>
  <c r="A264" i="5" s="1"/>
  <c r="A309" i="5" s="1"/>
  <c r="A354" i="5" s="1"/>
  <c r="B129" i="5"/>
  <c r="B174" i="5" s="1"/>
  <c r="A131" i="5"/>
  <c r="A176" i="5" s="1"/>
  <c r="A221" i="5" s="1"/>
  <c r="B131" i="5"/>
  <c r="B176" i="5" s="1"/>
  <c r="A133" i="5"/>
  <c r="A178" i="5" s="1"/>
  <c r="A223" i="5" s="1"/>
  <c r="A268" i="5" s="1"/>
  <c r="A313" i="5" s="1"/>
  <c r="A358" i="5" s="1"/>
  <c r="B133" i="5"/>
  <c r="B178" i="5" s="1"/>
  <c r="B223" i="5" s="1"/>
  <c r="B268" i="5" s="1"/>
  <c r="B313" i="5" s="1"/>
  <c r="B358" i="5" s="1"/>
  <c r="B403" i="5" s="1"/>
  <c r="B448" i="5" s="1"/>
  <c r="B493" i="5" s="1"/>
  <c r="B538" i="5" s="1"/>
  <c r="B583" i="5" s="1"/>
  <c r="B628" i="5" s="1"/>
  <c r="B673" i="5" s="1"/>
  <c r="B718" i="5" s="1"/>
  <c r="B763" i="5" s="1"/>
  <c r="B808" i="5" s="1"/>
  <c r="B853" i="5" s="1"/>
  <c r="B898" i="5" s="1"/>
  <c r="B943" i="5" s="1"/>
  <c r="B988" i="5" s="1"/>
  <c r="B1033" i="5" s="1"/>
  <c r="B1078" i="5" s="1"/>
  <c r="B1123" i="5" s="1"/>
  <c r="A135" i="5"/>
  <c r="B135" i="5"/>
  <c r="B180" i="5" s="1"/>
  <c r="A137" i="5"/>
  <c r="B137" i="5"/>
  <c r="B182" i="5" s="1"/>
  <c r="B227" i="5" s="1"/>
  <c r="B272" i="5" s="1"/>
  <c r="B317" i="5" s="1"/>
  <c r="B362" i="5" s="1"/>
  <c r="B407" i="5" s="1"/>
  <c r="B452" i="5" s="1"/>
  <c r="B497" i="5" s="1"/>
  <c r="B542" i="5" s="1"/>
  <c r="B587" i="5" s="1"/>
  <c r="B632" i="5" s="1"/>
  <c r="B677" i="5" s="1"/>
  <c r="B722" i="5" s="1"/>
  <c r="B767" i="5" s="1"/>
  <c r="B812" i="5" s="1"/>
  <c r="B857" i="5" s="1"/>
  <c r="B902" i="5" s="1"/>
  <c r="B947" i="5" s="1"/>
  <c r="B992" i="5" s="1"/>
  <c r="B1037" i="5" s="1"/>
  <c r="B1082" i="5" s="1"/>
  <c r="B169" i="5"/>
  <c r="B214" i="5" s="1"/>
  <c r="B259" i="5" s="1"/>
  <c r="B304" i="5" s="1"/>
  <c r="B349" i="5" s="1"/>
  <c r="B394" i="5" s="1"/>
  <c r="B439" i="5" s="1"/>
  <c r="B484" i="5" s="1"/>
  <c r="B529" i="5" s="1"/>
  <c r="B574" i="5" s="1"/>
  <c r="B619" i="5" s="1"/>
  <c r="A180" i="5"/>
  <c r="A182" i="5"/>
  <c r="B185" i="5"/>
  <c r="B230" i="5" s="1"/>
  <c r="B189" i="5"/>
  <c r="B234" i="5" s="1"/>
  <c r="B193" i="5"/>
  <c r="B238" i="5" s="1"/>
  <c r="B195" i="5"/>
  <c r="B240" i="5" s="1"/>
  <c r="B285" i="5" s="1"/>
  <c r="B330" i="5" s="1"/>
  <c r="B375" i="5" s="1"/>
  <c r="B420" i="5" s="1"/>
  <c r="B465" i="5" s="1"/>
  <c r="B510" i="5" s="1"/>
  <c r="B555" i="5" s="1"/>
  <c r="B600" i="5" s="1"/>
  <c r="B645" i="5" s="1"/>
  <c r="B197" i="5"/>
  <c r="B242" i="5" s="1"/>
  <c r="B201" i="5"/>
  <c r="B246" i="5" s="1"/>
  <c r="B205" i="5"/>
  <c r="B250" i="5" s="1"/>
  <c r="B209" i="5"/>
  <c r="B254" i="5" s="1"/>
  <c r="B213" i="5"/>
  <c r="B258" i="5" s="1"/>
  <c r="B217" i="5"/>
  <c r="B262" i="5" s="1"/>
  <c r="B219" i="5"/>
  <c r="B264" i="5" s="1"/>
  <c r="B221" i="5"/>
  <c r="B266" i="5" s="1"/>
  <c r="A225" i="5"/>
  <c r="B225" i="5"/>
  <c r="B270" i="5" s="1"/>
  <c r="B315" i="5" s="1"/>
  <c r="B360" i="5" s="1"/>
  <c r="B405" i="5" s="1"/>
  <c r="A227" i="5"/>
  <c r="B241" i="5"/>
  <c r="B286" i="5" s="1"/>
  <c r="B247" i="5"/>
  <c r="B292" i="5" s="1"/>
  <c r="B337" i="5" s="1"/>
  <c r="B382" i="5" s="1"/>
  <c r="B427" i="5" s="1"/>
  <c r="B472" i="5" s="1"/>
  <c r="B517" i="5" s="1"/>
  <c r="B562" i="5" s="1"/>
  <c r="B607" i="5" s="1"/>
  <c r="B652" i="5" s="1"/>
  <c r="B697" i="5" s="1"/>
  <c r="B742" i="5" s="1"/>
  <c r="B787" i="5" s="1"/>
  <c r="B832" i="5" s="1"/>
  <c r="B877" i="5" s="1"/>
  <c r="B922" i="5" s="1"/>
  <c r="B967" i="5" s="1"/>
  <c r="B1012" i="5" s="1"/>
  <c r="B1057" i="5" s="1"/>
  <c r="B1102" i="5" s="1"/>
  <c r="A258" i="5"/>
  <c r="A261" i="5"/>
  <c r="A306" i="5" s="1"/>
  <c r="A262" i="5"/>
  <c r="A263" i="5"/>
  <c r="A308" i="5" s="1"/>
  <c r="A353" i="5" s="1"/>
  <c r="A398" i="5" s="1"/>
  <c r="A265" i="5"/>
  <c r="A310" i="5" s="1"/>
  <c r="B265" i="5"/>
  <c r="B310" i="5" s="1"/>
  <c r="A266" i="5"/>
  <c r="A269" i="5"/>
  <c r="A314" i="5" s="1"/>
  <c r="B269" i="5"/>
  <c r="B314" i="5" s="1"/>
  <c r="B359" i="5" s="1"/>
  <c r="B404" i="5" s="1"/>
  <c r="B449" i="5" s="1"/>
  <c r="B494" i="5" s="1"/>
  <c r="B539" i="5" s="1"/>
  <c r="B584" i="5" s="1"/>
  <c r="B629" i="5" s="1"/>
  <c r="A270" i="5"/>
  <c r="A271" i="5"/>
  <c r="A316" i="5" s="1"/>
  <c r="A361" i="5" s="1"/>
  <c r="A272" i="5"/>
  <c r="A275" i="5"/>
  <c r="A320" i="5" s="1"/>
  <c r="A365" i="5" s="1"/>
  <c r="B275" i="5"/>
  <c r="B320" i="5" s="1"/>
  <c r="B277" i="5"/>
  <c r="B322" i="5" s="1"/>
  <c r="B367" i="5" s="1"/>
  <c r="B412" i="5" s="1"/>
  <c r="B457" i="5" s="1"/>
  <c r="B502" i="5" s="1"/>
  <c r="B547" i="5" s="1"/>
  <c r="B592" i="5" s="1"/>
  <c r="B637" i="5" s="1"/>
  <c r="A279" i="5"/>
  <c r="A324" i="5" s="1"/>
  <c r="A369" i="5" s="1"/>
  <c r="B279" i="5"/>
  <c r="B324" i="5" s="1"/>
  <c r="A283" i="5"/>
  <c r="A328" i="5" s="1"/>
  <c r="A373" i="5" s="1"/>
  <c r="A418" i="5" s="1"/>
  <c r="A463" i="5" s="1"/>
  <c r="A508" i="5" s="1"/>
  <c r="A553" i="5" s="1"/>
  <c r="A598" i="5" s="1"/>
  <c r="A643" i="5" s="1"/>
  <c r="A688" i="5" s="1"/>
  <c r="B283" i="5"/>
  <c r="B328" i="5" s="1"/>
  <c r="A287" i="5"/>
  <c r="A332" i="5" s="1"/>
  <c r="A377" i="5" s="1"/>
  <c r="A422" i="5" s="1"/>
  <c r="A467" i="5" s="1"/>
  <c r="A512" i="5" s="1"/>
  <c r="A557" i="5" s="1"/>
  <c r="A602" i="5" s="1"/>
  <c r="A647" i="5" s="1"/>
  <c r="A692" i="5" s="1"/>
  <c r="A737" i="5" s="1"/>
  <c r="A782" i="5" s="1"/>
  <c r="A827" i="5" s="1"/>
  <c r="A872" i="5" s="1"/>
  <c r="A917" i="5" s="1"/>
  <c r="A962" i="5" s="1"/>
  <c r="A1007" i="5" s="1"/>
  <c r="A1052" i="5" s="1"/>
  <c r="A1097" i="5" s="1"/>
  <c r="B287" i="5"/>
  <c r="B332" i="5" s="1"/>
  <c r="A291" i="5"/>
  <c r="A336" i="5" s="1"/>
  <c r="A381" i="5" s="1"/>
  <c r="B291" i="5"/>
  <c r="B336" i="5" s="1"/>
  <c r="B293" i="5"/>
  <c r="B338" i="5" s="1"/>
  <c r="B383" i="5" s="1"/>
  <c r="B428" i="5" s="1"/>
  <c r="B473" i="5" s="1"/>
  <c r="B518" i="5" s="1"/>
  <c r="B563" i="5" s="1"/>
  <c r="B608" i="5" s="1"/>
  <c r="B653" i="5" s="1"/>
  <c r="B698" i="5" s="1"/>
  <c r="B743" i="5" s="1"/>
  <c r="B788" i="5" s="1"/>
  <c r="B833" i="5" s="1"/>
  <c r="B878" i="5" s="1"/>
  <c r="B923" i="5" s="1"/>
  <c r="B968" i="5" s="1"/>
  <c r="B1013" i="5" s="1"/>
  <c r="B1058" i="5" s="1"/>
  <c r="B1103" i="5" s="1"/>
  <c r="A295" i="5"/>
  <c r="A340" i="5" s="1"/>
  <c r="A385" i="5" s="1"/>
  <c r="B295" i="5"/>
  <c r="B340" i="5" s="1"/>
  <c r="A299" i="5"/>
  <c r="A344" i="5" s="1"/>
  <c r="A389" i="5" s="1"/>
  <c r="A434" i="5" s="1"/>
  <c r="A479" i="5" s="1"/>
  <c r="A524" i="5" s="1"/>
  <c r="A569" i="5" s="1"/>
  <c r="A614" i="5" s="1"/>
  <c r="A659" i="5" s="1"/>
  <c r="A704" i="5" s="1"/>
  <c r="B299" i="5"/>
  <c r="B344" i="5" s="1"/>
  <c r="A303" i="5"/>
  <c r="A348" i="5" s="1"/>
  <c r="A393" i="5" s="1"/>
  <c r="A438" i="5" s="1"/>
  <c r="A483" i="5" s="1"/>
  <c r="B303" i="5"/>
  <c r="B348" i="5" s="1"/>
  <c r="A307" i="5"/>
  <c r="A352" i="5" s="1"/>
  <c r="A397" i="5" s="1"/>
  <c r="B307" i="5"/>
  <c r="B352" i="5" s="1"/>
  <c r="B309" i="5"/>
  <c r="B354" i="5" s="1"/>
  <c r="B399" i="5" s="1"/>
  <c r="B444" i="5" s="1"/>
  <c r="B489" i="5" s="1"/>
  <c r="B534" i="5" s="1"/>
  <c r="B579" i="5" s="1"/>
  <c r="B624" i="5" s="1"/>
  <c r="A311" i="5"/>
  <c r="A356" i="5" s="1"/>
  <c r="A401" i="5" s="1"/>
  <c r="B311" i="5"/>
  <c r="B356" i="5" s="1"/>
  <c r="A315" i="5"/>
  <c r="A360" i="5" s="1"/>
  <c r="A405" i="5" s="1"/>
  <c r="A450" i="5" s="1"/>
  <c r="A495" i="5" s="1"/>
  <c r="A540" i="5" s="1"/>
  <c r="A585" i="5" s="1"/>
  <c r="A630" i="5" s="1"/>
  <c r="A675" i="5" s="1"/>
  <c r="A720" i="5" s="1"/>
  <c r="A765" i="5" s="1"/>
  <c r="A810" i="5" s="1"/>
  <c r="A855" i="5" s="1"/>
  <c r="A900" i="5" s="1"/>
  <c r="A945" i="5" s="1"/>
  <c r="A990" i="5" s="1"/>
  <c r="A1035" i="5" s="1"/>
  <c r="A1080" i="5" s="1"/>
  <c r="A1125" i="5" s="1"/>
  <c r="A317" i="5"/>
  <c r="A362" i="5" s="1"/>
  <c r="A319" i="5"/>
  <c r="A364" i="5" s="1"/>
  <c r="A409" i="5" s="1"/>
  <c r="A454" i="5" s="1"/>
  <c r="A499" i="5" s="1"/>
  <c r="B319" i="5"/>
  <c r="B364" i="5" s="1"/>
  <c r="B409" i="5" s="1"/>
  <c r="A323" i="5"/>
  <c r="A368" i="5" s="1"/>
  <c r="B323" i="5"/>
  <c r="B368" i="5" s="1"/>
  <c r="B413" i="5" s="1"/>
  <c r="A327" i="5"/>
  <c r="A372" i="5" s="1"/>
  <c r="B327" i="5"/>
  <c r="B372" i="5" s="1"/>
  <c r="B417" i="5" s="1"/>
  <c r="B329" i="5"/>
  <c r="B374" i="5" s="1"/>
  <c r="B419" i="5" s="1"/>
  <c r="B464" i="5" s="1"/>
  <c r="B509" i="5" s="1"/>
  <c r="B554" i="5" s="1"/>
  <c r="B599" i="5" s="1"/>
  <c r="B644" i="5" s="1"/>
  <c r="B689" i="5" s="1"/>
  <c r="B734" i="5" s="1"/>
  <c r="B779" i="5" s="1"/>
  <c r="B824" i="5" s="1"/>
  <c r="B869" i="5" s="1"/>
  <c r="B914" i="5" s="1"/>
  <c r="B959" i="5" s="1"/>
  <c r="B1004" i="5" s="1"/>
  <c r="B1049" i="5" s="1"/>
  <c r="B1094" i="5" s="1"/>
  <c r="A331" i="5"/>
  <c r="A376" i="5" s="1"/>
  <c r="B331" i="5"/>
  <c r="B376" i="5" s="1"/>
  <c r="B421" i="5" s="1"/>
  <c r="A335" i="5"/>
  <c r="A380" i="5" s="1"/>
  <c r="A425" i="5" s="1"/>
  <c r="A470" i="5" s="1"/>
  <c r="A515" i="5" s="1"/>
  <c r="A339" i="5"/>
  <c r="A384" i="5" s="1"/>
  <c r="B339" i="5"/>
  <c r="B384" i="5" s="1"/>
  <c r="B429" i="5" s="1"/>
  <c r="A343" i="5"/>
  <c r="A388" i="5" s="1"/>
  <c r="B343" i="5"/>
  <c r="B388" i="5" s="1"/>
  <c r="B433" i="5" s="1"/>
  <c r="B345" i="5"/>
  <c r="B390" i="5" s="1"/>
  <c r="B435" i="5" s="1"/>
  <c r="B480" i="5" s="1"/>
  <c r="B525" i="5" s="1"/>
  <c r="B570" i="5" s="1"/>
  <c r="B615" i="5" s="1"/>
  <c r="B660" i="5" s="1"/>
  <c r="B705" i="5" s="1"/>
  <c r="B750" i="5" s="1"/>
  <c r="B795" i="5" s="1"/>
  <c r="B840" i="5" s="1"/>
  <c r="B885" i="5" s="1"/>
  <c r="B930" i="5" s="1"/>
  <c r="B975" i="5" s="1"/>
  <c r="B1020" i="5" s="1"/>
  <c r="B1065" i="5" s="1"/>
  <c r="B1110" i="5" s="1"/>
  <c r="A347" i="5"/>
  <c r="A392" i="5" s="1"/>
  <c r="A351" i="5"/>
  <c r="A396" i="5" s="1"/>
  <c r="A441" i="5" s="1"/>
  <c r="A486" i="5" s="1"/>
  <c r="A531" i="5" s="1"/>
  <c r="A355" i="5"/>
  <c r="A400" i="5" s="1"/>
  <c r="B355" i="5"/>
  <c r="B400" i="5" s="1"/>
  <c r="B445" i="5" s="1"/>
  <c r="B490" i="5" s="1"/>
  <c r="B535" i="5" s="1"/>
  <c r="B580" i="5" s="1"/>
  <c r="B625" i="5" s="1"/>
  <c r="B670" i="5" s="1"/>
  <c r="B715" i="5" s="1"/>
  <c r="B760" i="5" s="1"/>
  <c r="B805" i="5" s="1"/>
  <c r="B850" i="5" s="1"/>
  <c r="B895" i="5" s="1"/>
  <c r="B940" i="5" s="1"/>
  <c r="B985" i="5" s="1"/>
  <c r="B1030" i="5" s="1"/>
  <c r="B1075" i="5" s="1"/>
  <c r="B1120" i="5" s="1"/>
  <c r="A359" i="5"/>
  <c r="A404" i="5" s="1"/>
  <c r="A363" i="5"/>
  <c r="B365" i="5"/>
  <c r="A367" i="5"/>
  <c r="A412" i="5" s="1"/>
  <c r="A457" i="5" s="1"/>
  <c r="A502" i="5" s="1"/>
  <c r="A547" i="5" s="1"/>
  <c r="B369" i="5"/>
  <c r="A371" i="5"/>
  <c r="B373" i="5"/>
  <c r="A375" i="5"/>
  <c r="B377" i="5"/>
  <c r="B422" i="5" s="1"/>
  <c r="B467" i="5" s="1"/>
  <c r="B512" i="5" s="1"/>
  <c r="B557" i="5" s="1"/>
  <c r="A379" i="5"/>
  <c r="B381" i="5"/>
  <c r="A383" i="5"/>
  <c r="A428" i="5" s="1"/>
  <c r="A473" i="5" s="1"/>
  <c r="A518" i="5" s="1"/>
  <c r="A563" i="5" s="1"/>
  <c r="B385" i="5"/>
  <c r="A387" i="5"/>
  <c r="B389" i="5"/>
  <c r="A391" i="5"/>
  <c r="B393" i="5"/>
  <c r="B438" i="5" s="1"/>
  <c r="B483" i="5" s="1"/>
  <c r="B528" i="5" s="1"/>
  <c r="B573" i="5" s="1"/>
  <c r="B618" i="5" s="1"/>
  <c r="B663" i="5" s="1"/>
  <c r="B397" i="5"/>
  <c r="A399" i="5"/>
  <c r="A444" i="5" s="1"/>
  <c r="A489" i="5" s="1"/>
  <c r="A534" i="5" s="1"/>
  <c r="A579" i="5" s="1"/>
  <c r="B401" i="5"/>
  <c r="A403" i="5"/>
  <c r="A406" i="5"/>
  <c r="A451" i="5" s="1"/>
  <c r="A407" i="5"/>
  <c r="A408" i="5"/>
  <c r="A453" i="5" s="1"/>
  <c r="A498" i="5" s="1"/>
  <c r="A543" i="5" s="1"/>
  <c r="A588" i="5" s="1"/>
  <c r="A633" i="5" s="1"/>
  <c r="A678" i="5" s="1"/>
  <c r="A723" i="5" s="1"/>
  <c r="A410" i="5"/>
  <c r="B410" i="5"/>
  <c r="B455" i="5" s="1"/>
  <c r="B500" i="5" s="1"/>
  <c r="B545" i="5" s="1"/>
  <c r="B590" i="5" s="1"/>
  <c r="B635" i="5" s="1"/>
  <c r="A411" i="5"/>
  <c r="A413" i="5"/>
  <c r="A458" i="5" s="1"/>
  <c r="A503" i="5" s="1"/>
  <c r="A548" i="5" s="1"/>
  <c r="A593" i="5" s="1"/>
  <c r="A638" i="5" s="1"/>
  <c r="A683" i="5" s="1"/>
  <c r="A728" i="5" s="1"/>
  <c r="A773" i="5" s="1"/>
  <c r="A414" i="5"/>
  <c r="B414" i="5"/>
  <c r="B459" i="5" s="1"/>
  <c r="B504" i="5" s="1"/>
  <c r="B549" i="5" s="1"/>
  <c r="A415" i="5"/>
  <c r="A416" i="5"/>
  <c r="A461" i="5" s="1"/>
  <c r="A506" i="5" s="1"/>
  <c r="A551" i="5" s="1"/>
  <c r="A596" i="5" s="1"/>
  <c r="A641" i="5" s="1"/>
  <c r="A686" i="5" s="1"/>
  <c r="A731" i="5" s="1"/>
  <c r="A417" i="5"/>
  <c r="A462" i="5" s="1"/>
  <c r="A507" i="5" s="1"/>
  <c r="B418" i="5"/>
  <c r="B463" i="5" s="1"/>
  <c r="B508" i="5" s="1"/>
  <c r="B553" i="5" s="1"/>
  <c r="B598" i="5" s="1"/>
  <c r="B643" i="5" s="1"/>
  <c r="A419" i="5"/>
  <c r="A420" i="5"/>
  <c r="A421" i="5"/>
  <c r="A466" i="5" s="1"/>
  <c r="A511" i="5" s="1"/>
  <c r="A556" i="5" s="1"/>
  <c r="A423" i="5"/>
  <c r="A424" i="5"/>
  <c r="A426" i="5"/>
  <c r="B426" i="5"/>
  <c r="B471" i="5" s="1"/>
  <c r="B516" i="5" s="1"/>
  <c r="B561" i="5" s="1"/>
  <c r="A427" i="5"/>
  <c r="A429" i="5"/>
  <c r="A474" i="5" s="1"/>
  <c r="A519" i="5" s="1"/>
  <c r="A564" i="5" s="1"/>
  <c r="A430" i="5"/>
  <c r="B430" i="5"/>
  <c r="B475" i="5" s="1"/>
  <c r="B520" i="5" s="1"/>
  <c r="B565" i="5" s="1"/>
  <c r="A431" i="5"/>
  <c r="A432" i="5"/>
  <c r="A477" i="5" s="1"/>
  <c r="A522" i="5" s="1"/>
  <c r="A567" i="5" s="1"/>
  <c r="A612" i="5" s="1"/>
  <c r="A657" i="5" s="1"/>
  <c r="A702" i="5" s="1"/>
  <c r="A747" i="5" s="1"/>
  <c r="A433" i="5"/>
  <c r="A478" i="5" s="1"/>
  <c r="A523" i="5" s="1"/>
  <c r="B434" i="5"/>
  <c r="B479" i="5" s="1"/>
  <c r="B524" i="5" s="1"/>
  <c r="B569" i="5" s="1"/>
  <c r="A435" i="5"/>
  <c r="A436" i="5"/>
  <c r="A437" i="5"/>
  <c r="A482" i="5" s="1"/>
  <c r="A527" i="5" s="1"/>
  <c r="A572" i="5" s="1"/>
  <c r="A617" i="5" s="1"/>
  <c r="A662" i="5" s="1"/>
  <c r="A707" i="5" s="1"/>
  <c r="A752" i="5" s="1"/>
  <c r="A797" i="5" s="1"/>
  <c r="A439" i="5"/>
  <c r="A442" i="5"/>
  <c r="B442" i="5"/>
  <c r="B487" i="5" s="1"/>
  <c r="B532" i="5" s="1"/>
  <c r="B577" i="5" s="1"/>
  <c r="B622" i="5" s="1"/>
  <c r="B667" i="5" s="1"/>
  <c r="B712" i="5" s="1"/>
  <c r="B757" i="5" s="1"/>
  <c r="B802" i="5" s="1"/>
  <c r="B847" i="5" s="1"/>
  <c r="B892" i="5" s="1"/>
  <c r="B937" i="5" s="1"/>
  <c r="B982" i="5" s="1"/>
  <c r="B1027" i="5" s="1"/>
  <c r="B1072" i="5" s="1"/>
  <c r="B1117" i="5" s="1"/>
  <c r="A443" i="5"/>
  <c r="A445" i="5"/>
  <c r="A490" i="5" s="1"/>
  <c r="A535" i="5" s="1"/>
  <c r="A580" i="5" s="1"/>
  <c r="A446" i="5"/>
  <c r="B446" i="5"/>
  <c r="B491" i="5" s="1"/>
  <c r="B536" i="5" s="1"/>
  <c r="B581" i="5" s="1"/>
  <c r="B626" i="5" s="1"/>
  <c r="B671" i="5" s="1"/>
  <c r="A447" i="5"/>
  <c r="A448" i="5"/>
  <c r="A449" i="5"/>
  <c r="A494" i="5" s="1"/>
  <c r="A539" i="5" s="1"/>
  <c r="B450" i="5"/>
  <c r="B495" i="5" s="1"/>
  <c r="B540" i="5" s="1"/>
  <c r="B585" i="5" s="1"/>
  <c r="B630" i="5" s="1"/>
  <c r="B675" i="5" s="1"/>
  <c r="B720" i="5" s="1"/>
  <c r="B765" i="5" s="1"/>
  <c r="B810" i="5" s="1"/>
  <c r="B855" i="5" s="1"/>
  <c r="B900" i="5" s="1"/>
  <c r="B945" i="5" s="1"/>
  <c r="B990" i="5" s="1"/>
  <c r="B1035" i="5" s="1"/>
  <c r="B1080" i="5" s="1"/>
  <c r="B1125" i="5" s="1"/>
  <c r="A452" i="5"/>
  <c r="B454" i="5"/>
  <c r="B499" i="5" s="1"/>
  <c r="B544" i="5" s="1"/>
  <c r="B589" i="5" s="1"/>
  <c r="A455" i="5"/>
  <c r="A456" i="5"/>
  <c r="B458" i="5"/>
  <c r="B503" i="5" s="1"/>
  <c r="B548" i="5" s="1"/>
  <c r="B593" i="5" s="1"/>
  <c r="A459" i="5"/>
  <c r="A460" i="5"/>
  <c r="B462" i="5"/>
  <c r="B507" i="5" s="1"/>
  <c r="B552" i="5" s="1"/>
  <c r="B597" i="5" s="1"/>
  <c r="A464" i="5"/>
  <c r="A509" i="5" s="1"/>
  <c r="A554" i="5" s="1"/>
  <c r="A599" i="5" s="1"/>
  <c r="A644" i="5" s="1"/>
  <c r="A689" i="5" s="1"/>
  <c r="A734" i="5" s="1"/>
  <c r="A779" i="5" s="1"/>
  <c r="A465" i="5"/>
  <c r="A510" i="5" s="1"/>
  <c r="A555" i="5" s="1"/>
  <c r="A600" i="5" s="1"/>
  <c r="B466" i="5"/>
  <c r="B511" i="5" s="1"/>
  <c r="B556" i="5" s="1"/>
  <c r="B601" i="5" s="1"/>
  <c r="A468" i="5"/>
  <c r="A469" i="5"/>
  <c r="A514" i="5" s="1"/>
  <c r="A559" i="5" s="1"/>
  <c r="A471" i="5"/>
  <c r="A472" i="5"/>
  <c r="B474" i="5"/>
  <c r="B519" i="5" s="1"/>
  <c r="B564" i="5" s="1"/>
  <c r="B609" i="5" s="1"/>
  <c r="A475" i="5"/>
  <c r="A476" i="5"/>
  <c r="B478" i="5"/>
  <c r="B523" i="5" s="1"/>
  <c r="B568" i="5" s="1"/>
  <c r="B613" i="5" s="1"/>
  <c r="A480" i="5"/>
  <c r="A481" i="5"/>
  <c r="A526" i="5" s="1"/>
  <c r="A571" i="5" s="1"/>
  <c r="A616" i="5" s="1"/>
  <c r="A661" i="5" s="1"/>
  <c r="A706" i="5" s="1"/>
  <c r="A484" i="5"/>
  <c r="A487" i="5"/>
  <c r="A488" i="5"/>
  <c r="A491" i="5"/>
  <c r="A492" i="5"/>
  <c r="A493" i="5"/>
  <c r="A538" i="5" s="1"/>
  <c r="A583" i="5" s="1"/>
  <c r="A496" i="5"/>
  <c r="A497" i="5"/>
  <c r="A542" i="5" s="1"/>
  <c r="A587" i="5" s="1"/>
  <c r="A632" i="5" s="1"/>
  <c r="A677" i="5" s="1"/>
  <c r="A722" i="5" s="1"/>
  <c r="A767" i="5" s="1"/>
  <c r="A500" i="5"/>
  <c r="A501" i="5"/>
  <c r="A546" i="5" s="1"/>
  <c r="A591" i="5" s="1"/>
  <c r="A504" i="5"/>
  <c r="A505" i="5"/>
  <c r="A550" i="5" s="1"/>
  <c r="A595" i="5" s="1"/>
  <c r="A640" i="5" s="1"/>
  <c r="A685" i="5" s="1"/>
  <c r="A730" i="5" s="1"/>
  <c r="A775" i="5" s="1"/>
  <c r="A513" i="5"/>
  <c r="A558" i="5" s="1"/>
  <c r="A603" i="5" s="1"/>
  <c r="A648" i="5" s="1"/>
  <c r="A693" i="5" s="1"/>
  <c r="A738" i="5" s="1"/>
  <c r="A783" i="5" s="1"/>
  <c r="A516" i="5"/>
  <c r="A517" i="5"/>
  <c r="A562" i="5" s="1"/>
  <c r="A607" i="5" s="1"/>
  <c r="A520" i="5"/>
  <c r="A565" i="5" s="1"/>
  <c r="A610" i="5" s="1"/>
  <c r="A655" i="5" s="1"/>
  <c r="A700" i="5" s="1"/>
  <c r="A745" i="5" s="1"/>
  <c r="A521" i="5"/>
  <c r="A566" i="5" s="1"/>
  <c r="A611" i="5" s="1"/>
  <c r="A525" i="5"/>
  <c r="A570" i="5" s="1"/>
  <c r="A615" i="5" s="1"/>
  <c r="A528" i="5"/>
  <c r="A573" i="5" s="1"/>
  <c r="A618" i="5" s="1"/>
  <c r="A529" i="5"/>
  <c r="A574" i="5" s="1"/>
  <c r="A619" i="5" s="1"/>
  <c r="A664" i="5" s="1"/>
  <c r="A532" i="5"/>
  <c r="A533" i="5"/>
  <c r="A578" i="5" s="1"/>
  <c r="A623" i="5" s="1"/>
  <c r="A668" i="5" s="1"/>
  <c r="A713" i="5" s="1"/>
  <c r="A758" i="5" s="1"/>
  <c r="A803" i="5" s="1"/>
  <c r="A848" i="5" s="1"/>
  <c r="A893" i="5" s="1"/>
  <c r="A938" i="5" s="1"/>
  <c r="A983" i="5" s="1"/>
  <c r="A1028" i="5" s="1"/>
  <c r="A1073" i="5" s="1"/>
  <c r="A1118" i="5" s="1"/>
  <c r="A536" i="5"/>
  <c r="A537" i="5"/>
  <c r="A582" i="5" s="1"/>
  <c r="A627" i="5" s="1"/>
  <c r="A672" i="5" s="1"/>
  <c r="A541" i="5"/>
  <c r="A586" i="5" s="1"/>
  <c r="A631" i="5" s="1"/>
  <c r="A676" i="5" s="1"/>
  <c r="A721" i="5" s="1"/>
  <c r="A544" i="5"/>
  <c r="A545" i="5"/>
  <c r="A590" i="5" s="1"/>
  <c r="A635" i="5" s="1"/>
  <c r="A680" i="5" s="1"/>
  <c r="A549" i="5"/>
  <c r="A594" i="5" s="1"/>
  <c r="A639" i="5" s="1"/>
  <c r="A684" i="5" s="1"/>
  <c r="A729" i="5" s="1"/>
  <c r="A552" i="5"/>
  <c r="A560" i="5"/>
  <c r="A605" i="5" s="1"/>
  <c r="A650" i="5" s="1"/>
  <c r="A695" i="5" s="1"/>
  <c r="A740" i="5" s="1"/>
  <c r="A785" i="5" s="1"/>
  <c r="A830" i="5" s="1"/>
  <c r="A875" i="5" s="1"/>
  <c r="A920" i="5" s="1"/>
  <c r="A965" i="5" s="1"/>
  <c r="A1010" i="5" s="1"/>
  <c r="A1055" i="5" s="1"/>
  <c r="A1100" i="5" s="1"/>
  <c r="A561" i="5"/>
  <c r="A606" i="5" s="1"/>
  <c r="A651" i="5" s="1"/>
  <c r="A696" i="5" s="1"/>
  <c r="A568" i="5"/>
  <c r="A613" i="5" s="1"/>
  <c r="A658" i="5" s="1"/>
  <c r="A576" i="5"/>
  <c r="A621" i="5" s="1"/>
  <c r="A666" i="5" s="1"/>
  <c r="A577" i="5"/>
  <c r="A622" i="5" s="1"/>
  <c r="A667" i="5" s="1"/>
  <c r="A712" i="5" s="1"/>
  <c r="A757" i="5" s="1"/>
  <c r="A802" i="5" s="1"/>
  <c r="A847" i="5" s="1"/>
  <c r="A892" i="5" s="1"/>
  <c r="A937" i="5" s="1"/>
  <c r="A982" i="5" s="1"/>
  <c r="A1027" i="5" s="1"/>
  <c r="A1072" i="5" s="1"/>
  <c r="A1117" i="5" s="1"/>
  <c r="A581" i="5"/>
  <c r="A626" i="5" s="1"/>
  <c r="A584" i="5"/>
  <c r="A589" i="5"/>
  <c r="A592" i="5"/>
  <c r="B594" i="5"/>
  <c r="B639" i="5" s="1"/>
  <c r="A597" i="5"/>
  <c r="A601" i="5"/>
  <c r="A646" i="5" s="1"/>
  <c r="B602" i="5"/>
  <c r="B647" i="5" s="1"/>
  <c r="A604" i="5"/>
  <c r="B606" i="5"/>
  <c r="B651" i="5" s="1"/>
  <c r="A608" i="5"/>
  <c r="A653" i="5" s="1"/>
  <c r="A698" i="5" s="1"/>
  <c r="A609" i="5"/>
  <c r="A654" i="5" s="1"/>
  <c r="A699" i="5" s="1"/>
  <c r="A744" i="5" s="1"/>
  <c r="A789" i="5" s="1"/>
  <c r="B610" i="5"/>
  <c r="B655" i="5" s="1"/>
  <c r="B614" i="5"/>
  <c r="B659" i="5" s="1"/>
  <c r="B704" i="5" s="1"/>
  <c r="B749" i="5" s="1"/>
  <c r="B794" i="5" s="1"/>
  <c r="B839" i="5" s="1"/>
  <c r="B884" i="5" s="1"/>
  <c r="B929" i="5" s="1"/>
  <c r="B974" i="5" s="1"/>
  <c r="A620" i="5"/>
  <c r="A665" i="5" s="1"/>
  <c r="A710" i="5" s="1"/>
  <c r="A755" i="5" s="1"/>
  <c r="A800" i="5" s="1"/>
  <c r="A845" i="5" s="1"/>
  <c r="A890" i="5" s="1"/>
  <c r="A935" i="5" s="1"/>
  <c r="A980" i="5" s="1"/>
  <c r="A1025" i="5" s="1"/>
  <c r="A1070" i="5" s="1"/>
  <c r="A1115" i="5" s="1"/>
  <c r="A624" i="5"/>
  <c r="A669" i="5" s="1"/>
  <c r="A714" i="5" s="1"/>
  <c r="A625" i="5"/>
  <c r="A670" i="5" s="1"/>
  <c r="A715" i="5" s="1"/>
  <c r="A760" i="5" s="1"/>
  <c r="A805" i="5" s="1"/>
  <c r="A628" i="5"/>
  <c r="A629" i="5"/>
  <c r="A674" i="5" s="1"/>
  <c r="A634" i="5"/>
  <c r="B634" i="5"/>
  <c r="B679" i="5" s="1"/>
  <c r="B724" i="5" s="1"/>
  <c r="B769" i="5" s="1"/>
  <c r="B814" i="5" s="1"/>
  <c r="B859" i="5" s="1"/>
  <c r="B904" i="5" s="1"/>
  <c r="B949" i="5" s="1"/>
  <c r="B994" i="5" s="1"/>
  <c r="B1039" i="5" s="1"/>
  <c r="B1084" i="5" s="1"/>
  <c r="A636" i="5"/>
  <c r="A637" i="5"/>
  <c r="A682" i="5" s="1"/>
  <c r="B638" i="5"/>
  <c r="B683" i="5" s="1"/>
  <c r="B728" i="5" s="1"/>
  <c r="B773" i="5" s="1"/>
  <c r="B818" i="5" s="1"/>
  <c r="B863" i="5" s="1"/>
  <c r="B908" i="5" s="1"/>
  <c r="B953" i="5" s="1"/>
  <c r="B998" i="5" s="1"/>
  <c r="A642" i="5"/>
  <c r="A687" i="5" s="1"/>
  <c r="A732" i="5" s="1"/>
  <c r="A777" i="5" s="1"/>
  <c r="A822" i="5" s="1"/>
  <c r="A867" i="5" s="1"/>
  <c r="A912" i="5" s="1"/>
  <c r="A957" i="5" s="1"/>
  <c r="A1002" i="5" s="1"/>
  <c r="A1047" i="5" s="1"/>
  <c r="A1092" i="5" s="1"/>
  <c r="B642" i="5"/>
  <c r="A645" i="5"/>
  <c r="A690" i="5" s="1"/>
  <c r="B646" i="5"/>
  <c r="A649" i="5"/>
  <c r="A694" i="5" s="1"/>
  <c r="A739" i="5" s="1"/>
  <c r="A652" i="5"/>
  <c r="B654" i="5"/>
  <c r="A656" i="5"/>
  <c r="A701" i="5" s="1"/>
  <c r="A746" i="5" s="1"/>
  <c r="A791" i="5" s="1"/>
  <c r="B658" i="5"/>
  <c r="B703" i="5" s="1"/>
  <c r="B748" i="5" s="1"/>
  <c r="B793" i="5" s="1"/>
  <c r="B838" i="5" s="1"/>
  <c r="B883" i="5" s="1"/>
  <c r="B928" i="5" s="1"/>
  <c r="B973" i="5" s="1"/>
  <c r="B1018" i="5" s="1"/>
  <c r="B1063" i="5" s="1"/>
  <c r="B1108" i="5" s="1"/>
  <c r="A660" i="5"/>
  <c r="A705" i="5" s="1"/>
  <c r="A750" i="5" s="1"/>
  <c r="A795" i="5" s="1"/>
  <c r="A663" i="5"/>
  <c r="A708" i="5" s="1"/>
  <c r="A753" i="5" s="1"/>
  <c r="B664" i="5"/>
  <c r="B665" i="5"/>
  <c r="B710" i="5" s="1"/>
  <c r="B755" i="5" s="1"/>
  <c r="B800" i="5" s="1"/>
  <c r="B845" i="5" s="1"/>
  <c r="B890" i="5" s="1"/>
  <c r="B935" i="5" s="1"/>
  <c r="B980" i="5" s="1"/>
  <c r="B1025" i="5" s="1"/>
  <c r="B1070" i="5" s="1"/>
  <c r="B1115" i="5" s="1"/>
  <c r="B669" i="5"/>
  <c r="A671" i="5"/>
  <c r="A716" i="5" s="1"/>
  <c r="A761" i="5" s="1"/>
  <c r="A673" i="5"/>
  <c r="A718" i="5" s="1"/>
  <c r="A763" i="5" s="1"/>
  <c r="B674" i="5"/>
  <c r="A679" i="5"/>
  <c r="A724" i="5" s="1"/>
  <c r="A769" i="5" s="1"/>
  <c r="B680" i="5"/>
  <c r="A681" i="5"/>
  <c r="A726" i="5" s="1"/>
  <c r="A771" i="5" s="1"/>
  <c r="B682" i="5"/>
  <c r="B684" i="5"/>
  <c r="B687" i="5"/>
  <c r="B688" i="5"/>
  <c r="B690" i="5"/>
  <c r="A691" i="5"/>
  <c r="A736" i="5" s="1"/>
  <c r="B691" i="5"/>
  <c r="B736" i="5" s="1"/>
  <c r="B781" i="5" s="1"/>
  <c r="B826" i="5" s="1"/>
  <c r="B871" i="5" s="1"/>
  <c r="B916" i="5" s="1"/>
  <c r="B961" i="5" s="1"/>
  <c r="B1006" i="5" s="1"/>
  <c r="B1051" i="5" s="1"/>
  <c r="B1096" i="5" s="1"/>
  <c r="B692" i="5"/>
  <c r="B696" i="5"/>
  <c r="A697" i="5"/>
  <c r="A742" i="5" s="1"/>
  <c r="A787" i="5" s="1"/>
  <c r="A832" i="5" s="1"/>
  <c r="A877" i="5" s="1"/>
  <c r="A922" i="5" s="1"/>
  <c r="A967" i="5" s="1"/>
  <c r="A1012" i="5" s="1"/>
  <c r="A1057" i="5" s="1"/>
  <c r="A1102" i="5" s="1"/>
  <c r="B699" i="5"/>
  <c r="B744" i="5" s="1"/>
  <c r="B789" i="5" s="1"/>
  <c r="B834" i="5" s="1"/>
  <c r="B879" i="5" s="1"/>
  <c r="B924" i="5" s="1"/>
  <c r="B969" i="5" s="1"/>
  <c r="B700" i="5"/>
  <c r="B745" i="5" s="1"/>
  <c r="B790" i="5" s="1"/>
  <c r="B835" i="5" s="1"/>
  <c r="B880" i="5" s="1"/>
  <c r="B925" i="5" s="1"/>
  <c r="B970" i="5" s="1"/>
  <c r="B1015" i="5" s="1"/>
  <c r="B1060" i="5" s="1"/>
  <c r="B1105" i="5" s="1"/>
  <c r="A703" i="5"/>
  <c r="A748" i="5" s="1"/>
  <c r="A793" i="5" s="1"/>
  <c r="A838" i="5" s="1"/>
  <c r="A883" i="5" s="1"/>
  <c r="A928" i="5" s="1"/>
  <c r="A973" i="5" s="1"/>
  <c r="A1018" i="5" s="1"/>
  <c r="A1063" i="5" s="1"/>
  <c r="A1108" i="5" s="1"/>
  <c r="B708" i="5"/>
  <c r="A709" i="5"/>
  <c r="A754" i="5" s="1"/>
  <c r="B709" i="5"/>
  <c r="A711" i="5"/>
  <c r="A756" i="5" s="1"/>
  <c r="A801" i="5" s="1"/>
  <c r="B714" i="5"/>
  <c r="B716" i="5"/>
  <c r="B761" i="5" s="1"/>
  <c r="B806" i="5" s="1"/>
  <c r="B851" i="5" s="1"/>
  <c r="B896" i="5" s="1"/>
  <c r="B941" i="5" s="1"/>
  <c r="B986" i="5" s="1"/>
  <c r="B1031" i="5" s="1"/>
  <c r="B1076" i="5" s="1"/>
  <c r="B1121" i="5" s="1"/>
  <c r="A717" i="5"/>
  <c r="A762" i="5" s="1"/>
  <c r="A719" i="5"/>
  <c r="B719" i="5"/>
  <c r="A725" i="5"/>
  <c r="B725" i="5"/>
  <c r="A727" i="5"/>
  <c r="A772" i="5" s="1"/>
  <c r="A817" i="5" s="1"/>
  <c r="A862" i="5" s="1"/>
  <c r="A907" i="5" s="1"/>
  <c r="A952" i="5" s="1"/>
  <c r="A997" i="5" s="1"/>
  <c r="A1042" i="5" s="1"/>
  <c r="A1087" i="5" s="1"/>
  <c r="B727" i="5"/>
  <c r="B729" i="5"/>
  <c r="B774" i="5" s="1"/>
  <c r="B819" i="5" s="1"/>
  <c r="B864" i="5" s="1"/>
  <c r="B909" i="5" s="1"/>
  <c r="B954" i="5" s="1"/>
  <c r="B732" i="5"/>
  <c r="B777" i="5" s="1"/>
  <c r="B822" i="5" s="1"/>
  <c r="B867" i="5" s="1"/>
  <c r="B912" i="5" s="1"/>
  <c r="B957" i="5" s="1"/>
  <c r="B1002" i="5" s="1"/>
  <c r="A733" i="5"/>
  <c r="B733" i="5"/>
  <c r="A735" i="5"/>
  <c r="B735" i="5"/>
  <c r="B737" i="5"/>
  <c r="B782" i="5" s="1"/>
  <c r="B827" i="5" s="1"/>
  <c r="B872" i="5" s="1"/>
  <c r="B917" i="5" s="1"/>
  <c r="B962" i="5" s="1"/>
  <c r="A741" i="5"/>
  <c r="B741" i="5"/>
  <c r="A743" i="5"/>
  <c r="A788" i="5" s="1"/>
  <c r="A833" i="5" s="1"/>
  <c r="A878" i="5" s="1"/>
  <c r="A923" i="5" s="1"/>
  <c r="A968" i="5" s="1"/>
  <c r="A1013" i="5" s="1"/>
  <c r="A1058" i="5" s="1"/>
  <c r="A1103" i="5" s="1"/>
  <c r="A749" i="5"/>
  <c r="A751" i="5"/>
  <c r="A796" i="5" s="1"/>
  <c r="A841" i="5" s="1"/>
  <c r="A886" i="5" s="1"/>
  <c r="A931" i="5" s="1"/>
  <c r="A976" i="5" s="1"/>
  <c r="A1021" i="5" s="1"/>
  <c r="A1066" i="5" s="1"/>
  <c r="A1111" i="5" s="1"/>
  <c r="B753" i="5"/>
  <c r="B798" i="5" s="1"/>
  <c r="B843" i="5" s="1"/>
  <c r="B888" i="5" s="1"/>
  <c r="B933" i="5" s="1"/>
  <c r="B978" i="5" s="1"/>
  <c r="B754" i="5"/>
  <c r="A759" i="5"/>
  <c r="B759" i="5"/>
  <c r="A764" i="5"/>
  <c r="A809" i="5" s="1"/>
  <c r="B764" i="5"/>
  <c r="A766" i="5"/>
  <c r="A811" i="5" s="1"/>
  <c r="A768" i="5"/>
  <c r="A813" i="5" s="1"/>
  <c r="A770" i="5"/>
  <c r="A815" i="5" s="1"/>
  <c r="B770" i="5"/>
  <c r="B772" i="5"/>
  <c r="A774" i="5"/>
  <c r="A819" i="5" s="1"/>
  <c r="A776" i="5"/>
  <c r="A821" i="5" s="1"/>
  <c r="A778" i="5"/>
  <c r="A823" i="5" s="1"/>
  <c r="B778" i="5"/>
  <c r="A780" i="5"/>
  <c r="A825" i="5" s="1"/>
  <c r="B780" i="5"/>
  <c r="A781" i="5"/>
  <c r="A784" i="5"/>
  <c r="A829" i="5" s="1"/>
  <c r="A786" i="5"/>
  <c r="A831" i="5" s="1"/>
  <c r="A876" i="5" s="1"/>
  <c r="A921" i="5" s="1"/>
  <c r="A966" i="5" s="1"/>
  <c r="A1011" i="5" s="1"/>
  <c r="A1056" i="5" s="1"/>
  <c r="A1101" i="5" s="1"/>
  <c r="B786" i="5"/>
  <c r="A790" i="5"/>
  <c r="A835" i="5" s="1"/>
  <c r="A792" i="5"/>
  <c r="A837" i="5" s="1"/>
  <c r="A794" i="5"/>
  <c r="A839" i="5" s="1"/>
  <c r="A798" i="5"/>
  <c r="A843" i="5" s="1"/>
  <c r="A799" i="5"/>
  <c r="B799" i="5"/>
  <c r="B844" i="5" s="1"/>
  <c r="B889" i="5" s="1"/>
  <c r="B934" i="5" s="1"/>
  <c r="B979" i="5" s="1"/>
  <c r="A804" i="5"/>
  <c r="A849" i="5" s="1"/>
  <c r="A894" i="5" s="1"/>
  <c r="A939" i="5" s="1"/>
  <c r="A984" i="5" s="1"/>
  <c r="A1029" i="5" s="1"/>
  <c r="A1074" i="5" s="1"/>
  <c r="A1119" i="5" s="1"/>
  <c r="B804" i="5"/>
  <c r="A806" i="5"/>
  <c r="A851" i="5" s="1"/>
  <c r="A807" i="5"/>
  <c r="A808" i="5"/>
  <c r="A853" i="5" s="1"/>
  <c r="B809" i="5"/>
  <c r="B854" i="5" s="1"/>
  <c r="B899" i="5" s="1"/>
  <c r="B944" i="5" s="1"/>
  <c r="A812" i="5"/>
  <c r="A857" i="5" s="1"/>
  <c r="A814" i="5"/>
  <c r="A859" i="5" s="1"/>
  <c r="A904" i="5" s="1"/>
  <c r="A949" i="5" s="1"/>
  <c r="A994" i="5" s="1"/>
  <c r="A1039" i="5" s="1"/>
  <c r="A1084" i="5" s="1"/>
  <c r="B815" i="5"/>
  <c r="B860" i="5" s="1"/>
  <c r="B905" i="5" s="1"/>
  <c r="B950" i="5" s="1"/>
  <c r="A816" i="5"/>
  <c r="A861" i="5" s="1"/>
  <c r="B817" i="5"/>
  <c r="B862" i="5" s="1"/>
  <c r="B907" i="5" s="1"/>
  <c r="B952" i="5" s="1"/>
  <c r="A818" i="5"/>
  <c r="A863" i="5" s="1"/>
  <c r="A908" i="5" s="1"/>
  <c r="A953" i="5" s="1"/>
  <c r="A998" i="5" s="1"/>
  <c r="A1043" i="5" s="1"/>
  <c r="A1088" i="5" s="1"/>
  <c r="A820" i="5"/>
  <c r="A865" i="5" s="1"/>
  <c r="B823" i="5"/>
  <c r="B868" i="5" s="1"/>
  <c r="B913" i="5" s="1"/>
  <c r="B958" i="5" s="1"/>
  <c r="A824" i="5"/>
  <c r="A869" i="5" s="1"/>
  <c r="B825" i="5"/>
  <c r="B870" i="5" s="1"/>
  <c r="B915" i="5" s="1"/>
  <c r="B960" i="5" s="1"/>
  <c r="A826" i="5"/>
  <c r="A871" i="5" s="1"/>
  <c r="A828" i="5"/>
  <c r="A873" i="5" s="1"/>
  <c r="B831" i="5"/>
  <c r="B876" i="5" s="1"/>
  <c r="B921" i="5" s="1"/>
  <c r="B966" i="5" s="1"/>
  <c r="A834" i="5"/>
  <c r="A879" i="5" s="1"/>
  <c r="A836" i="5"/>
  <c r="A881" i="5" s="1"/>
  <c r="A926" i="5" s="1"/>
  <c r="A971" i="5" s="1"/>
  <c r="A1016" i="5" s="1"/>
  <c r="A1061" i="5" s="1"/>
  <c r="A1106" i="5" s="1"/>
  <c r="A840" i="5"/>
  <c r="A885" i="5" s="1"/>
  <c r="A842" i="5"/>
  <c r="A887" i="5" s="1"/>
  <c r="A844" i="5"/>
  <c r="A889" i="5" s="1"/>
  <c r="A934" i="5" s="1"/>
  <c r="A979" i="5" s="1"/>
  <c r="A1024" i="5" s="1"/>
  <c r="A1069" i="5" s="1"/>
  <c r="A1114" i="5" s="1"/>
  <c r="A846" i="5"/>
  <c r="A891" i="5" s="1"/>
  <c r="B849" i="5"/>
  <c r="B894" i="5" s="1"/>
  <c r="B939" i="5" s="1"/>
  <c r="B984" i="5" s="1"/>
  <c r="A850" i="5"/>
  <c r="A895" i="5" s="1"/>
  <c r="A940" i="5" s="1"/>
  <c r="A985" i="5" s="1"/>
  <c r="A1030" i="5" s="1"/>
  <c r="A1075" i="5" s="1"/>
  <c r="A1120" i="5" s="1"/>
  <c r="A852" i="5"/>
  <c r="A897" i="5" s="1"/>
  <c r="A854" i="5"/>
  <c r="A899" i="5" s="1"/>
  <c r="A856" i="5"/>
  <c r="A901" i="5" s="1"/>
  <c r="A858" i="5"/>
  <c r="A903" i="5" s="1"/>
  <c r="A948" i="5" s="1"/>
  <c r="A993" i="5" s="1"/>
  <c r="A1038" i="5" s="1"/>
  <c r="A1083" i="5" s="1"/>
  <c r="A860" i="5"/>
  <c r="A905" i="5" s="1"/>
  <c r="A864" i="5"/>
  <c r="A909" i="5" s="1"/>
  <c r="A866" i="5"/>
  <c r="A911" i="5" s="1"/>
  <c r="A956" i="5" s="1"/>
  <c r="A1001" i="5" s="1"/>
  <c r="A1046" i="5" s="1"/>
  <c r="A1091" i="5" s="1"/>
  <c r="A868" i="5"/>
  <c r="A913" i="5" s="1"/>
  <c r="A870" i="5"/>
  <c r="A915" i="5" s="1"/>
  <c r="A874" i="5"/>
  <c r="A919" i="5" s="1"/>
  <c r="A964" i="5" s="1"/>
  <c r="A1009" i="5" s="1"/>
  <c r="A1054" i="5" s="1"/>
  <c r="A1099" i="5" s="1"/>
  <c r="A880" i="5"/>
  <c r="A925" i="5" s="1"/>
  <c r="A882" i="5"/>
  <c r="A927" i="5" s="1"/>
  <c r="A972" i="5" s="1"/>
  <c r="A1017" i="5" s="1"/>
  <c r="A1062" i="5" s="1"/>
  <c r="A1107" i="5" s="1"/>
  <c r="A884" i="5"/>
  <c r="A929" i="5" s="1"/>
  <c r="A888" i="5"/>
  <c r="A933" i="5" s="1"/>
  <c r="A896" i="5"/>
  <c r="A941" i="5" s="1"/>
  <c r="A898" i="5"/>
  <c r="A943" i="5" s="1"/>
  <c r="A988" i="5" s="1"/>
  <c r="A1033" i="5" s="1"/>
  <c r="A1078" i="5" s="1"/>
  <c r="A1123" i="5" s="1"/>
  <c r="A902" i="5"/>
  <c r="A947" i="5" s="1"/>
  <c r="A906" i="5"/>
  <c r="A951" i="5" s="1"/>
  <c r="A996" i="5" s="1"/>
  <c r="A1041" i="5" s="1"/>
  <c r="A1086" i="5" s="1"/>
  <c r="A910" i="5"/>
  <c r="A955" i="5" s="1"/>
  <c r="A914" i="5"/>
  <c r="A959" i="5" s="1"/>
  <c r="A1004" i="5" s="1"/>
  <c r="A1049" i="5" s="1"/>
  <c r="A1094" i="5" s="1"/>
  <c r="A916" i="5"/>
  <c r="A961" i="5" s="1"/>
  <c r="A918" i="5"/>
  <c r="A963" i="5" s="1"/>
  <c r="A924" i="5"/>
  <c r="A969" i="5" s="1"/>
  <c r="A930" i="5"/>
  <c r="A975" i="5" s="1"/>
  <c r="A932" i="5"/>
  <c r="A977" i="5" s="1"/>
  <c r="A936" i="5"/>
  <c r="A981" i="5" s="1"/>
  <c r="A942" i="5"/>
  <c r="A987" i="5" s="1"/>
  <c r="A944" i="5"/>
  <c r="A989" i="5" s="1"/>
  <c r="A946" i="5"/>
  <c r="A991" i="5" s="1"/>
  <c r="A950" i="5"/>
  <c r="A995" i="5" s="1"/>
  <c r="A954" i="5"/>
  <c r="A999" i="5" s="1"/>
  <c r="A958" i="5"/>
  <c r="A1003" i="5" s="1"/>
  <c r="A960" i="5"/>
  <c r="A1005" i="5" s="1"/>
  <c r="A970" i="5"/>
  <c r="A1015" i="5" s="1"/>
  <c r="A1060" i="5" s="1"/>
  <c r="A1105" i="5" s="1"/>
  <c r="A974" i="5"/>
  <c r="A978" i="5"/>
  <c r="A1023" i="5" s="1"/>
  <c r="A1068" i="5" s="1"/>
  <c r="A1113" i="5" s="1"/>
  <c r="A986" i="5"/>
  <c r="B987" i="5"/>
  <c r="B1032" i="5" s="1"/>
  <c r="B1077" i="5" s="1"/>
  <c r="B1122" i="5" s="1"/>
  <c r="B989" i="5"/>
  <c r="A992" i="5"/>
  <c r="B995" i="5"/>
  <c r="B1040" i="5" s="1"/>
  <c r="B1085" i="5" s="1"/>
  <c r="B997" i="5"/>
  <c r="B999" i="5"/>
  <c r="B1044" i="5" s="1"/>
  <c r="B1089" i="5" s="1"/>
  <c r="A1000" i="5"/>
  <c r="B1003" i="5"/>
  <c r="B1048" i="5" s="1"/>
  <c r="B1093" i="5" s="1"/>
  <c r="B1005" i="5"/>
  <c r="A1006" i="5"/>
  <c r="B1007" i="5"/>
  <c r="B1052" i="5" s="1"/>
  <c r="B1097" i="5" s="1"/>
  <c r="A1008" i="5"/>
  <c r="B1011" i="5"/>
  <c r="B1056" i="5" s="1"/>
  <c r="B1101" i="5" s="1"/>
  <c r="A1014" i="5"/>
  <c r="A1059" i="5" s="1"/>
  <c r="A1104" i="5" s="1"/>
  <c r="B1014" i="5"/>
  <c r="A1019" i="5"/>
  <c r="B1019" i="5"/>
  <c r="A1020" i="5"/>
  <c r="A1065" i="5" s="1"/>
  <c r="A1110" i="5" s="1"/>
  <c r="A1022" i="5"/>
  <c r="A1067" i="5" s="1"/>
  <c r="A1112" i="5" s="1"/>
  <c r="B1023" i="5"/>
  <c r="B1024" i="5"/>
  <c r="A1026" i="5"/>
  <c r="A1071" i="5" s="1"/>
  <c r="A1116" i="5" s="1"/>
  <c r="B1029" i="5"/>
  <c r="A1031" i="5"/>
  <c r="A1032" i="5"/>
  <c r="A1077" i="5" s="1"/>
  <c r="A1122" i="5" s="1"/>
  <c r="A1034" i="5"/>
  <c r="A1079" i="5" s="1"/>
  <c r="A1124" i="5" s="1"/>
  <c r="B1034" i="5"/>
  <c r="A1036" i="5"/>
  <c r="A1081" i="5" s="1"/>
  <c r="A1126" i="5" s="1"/>
  <c r="A1037" i="5"/>
  <c r="A1040" i="5"/>
  <c r="A1085" i="5" s="1"/>
  <c r="B1042" i="5"/>
  <c r="B1043" i="5"/>
  <c r="A1044" i="5"/>
  <c r="A1089" i="5" s="1"/>
  <c r="A1045" i="5"/>
  <c r="B1047" i="5"/>
  <c r="A1048" i="5"/>
  <c r="A1093" i="5" s="1"/>
  <c r="A1050" i="5"/>
  <c r="A1095" i="5" s="1"/>
  <c r="B1050" i="5"/>
  <c r="A1051" i="5"/>
  <c r="A1053" i="5"/>
  <c r="B1059" i="5"/>
  <c r="A1064" i="5"/>
  <c r="A1109" i="5" s="1"/>
  <c r="B1064" i="5"/>
  <c r="B1068" i="5"/>
  <c r="B1069" i="5"/>
  <c r="B1074" i="5"/>
  <c r="A1076" i="5"/>
  <c r="A1121" i="5" s="1"/>
  <c r="B1079" i="5"/>
  <c r="A1082" i="5"/>
  <c r="B1087" i="5"/>
  <c r="B1088" i="5"/>
  <c r="A1090" i="5"/>
  <c r="B1092" i="5"/>
  <c r="B1095" i="5"/>
  <c r="A1096" i="5"/>
  <c r="A1098" i="5"/>
  <c r="B1104" i="5"/>
  <c r="B1109" i="5"/>
  <c r="B1113" i="5"/>
  <c r="B1114" i="5"/>
  <c r="B1119" i="5"/>
  <c r="B1124" i="5"/>
  <c r="B47" i="5"/>
  <c r="A47" i="5"/>
</calcChain>
</file>

<file path=xl/sharedStrings.xml><?xml version="1.0" encoding="utf-8"?>
<sst xmlns="http://schemas.openxmlformats.org/spreadsheetml/2006/main" count="225" uniqueCount="93">
  <si>
    <t>年 度・月 別</t>
  </si>
  <si>
    <t>平 成  3 年 度</t>
  </si>
  <si>
    <t xml:space="preserve"> 4</t>
  </si>
  <si>
    <t xml:space="preserve"> 5</t>
  </si>
  <si>
    <t xml:space="preserve"> 6</t>
  </si>
  <si>
    <t xml:space="preserve"> 7</t>
  </si>
  <si>
    <t>桜</t>
  </si>
  <si>
    <t>守山自衛隊前</t>
  </si>
  <si>
    <t>大森・金城学院前</t>
  </si>
  <si>
    <t>名古屋本線</t>
  </si>
  <si>
    <t>犬山線</t>
  </si>
  <si>
    <t>常滑河和線</t>
  </si>
  <si>
    <t>築港支線</t>
  </si>
  <si>
    <t>瀬戸線</t>
  </si>
  <si>
    <t>小牧線</t>
  </si>
  <si>
    <t>中京競馬場前</t>
  </si>
  <si>
    <t>有松</t>
  </si>
  <si>
    <t>左京山</t>
  </si>
  <si>
    <t>鳴海</t>
  </si>
  <si>
    <t>本星崎</t>
  </si>
  <si>
    <t>本笠寺</t>
  </si>
  <si>
    <t>呼続</t>
  </si>
  <si>
    <t>神宮前</t>
  </si>
  <si>
    <t>金山</t>
  </si>
  <si>
    <t>ナゴヤ球場前</t>
  </si>
  <si>
    <t>栄生</t>
  </si>
  <si>
    <t>東枇杷島</t>
  </si>
  <si>
    <t>中小田井</t>
  </si>
  <si>
    <t>上小田井</t>
  </si>
  <si>
    <t>豊田本町</t>
  </si>
  <si>
    <t>道徳</t>
  </si>
  <si>
    <t>大江</t>
  </si>
  <si>
    <t>大同町</t>
  </si>
  <si>
    <t>柴田</t>
  </si>
  <si>
    <t>東名古屋港</t>
  </si>
  <si>
    <t>東大手</t>
  </si>
  <si>
    <t>清水</t>
  </si>
  <si>
    <t>尼ヶ坂</t>
  </si>
  <si>
    <t>森下</t>
  </si>
  <si>
    <t>大曽根</t>
  </si>
  <si>
    <t>矢田</t>
  </si>
  <si>
    <t>瓢箪山</t>
  </si>
  <si>
    <t>小幡</t>
  </si>
  <si>
    <t>喜多山</t>
  </si>
  <si>
    <t>上飯田</t>
  </si>
  <si>
    <t>味鋺</t>
  </si>
  <si>
    <r>
      <t>平 成  8</t>
    </r>
    <r>
      <rPr>
        <sz val="8"/>
        <rFont val="ff4550G-ﾌﾟﾚﾐｱﾑ(体験版)"/>
        <family val="3"/>
        <charset val="128"/>
      </rPr>
      <t xml:space="preserve"> </t>
    </r>
    <r>
      <rPr>
        <sz val="8"/>
        <rFont val="ＭＳ 明朝"/>
        <family val="1"/>
        <charset val="128"/>
      </rPr>
      <t>年 度</t>
    </r>
  </si>
  <si>
    <t xml:space="preserve"> 9</t>
  </si>
  <si>
    <t>10</t>
  </si>
  <si>
    <t>11</t>
  </si>
  <si>
    <t>12</t>
    <phoneticPr fontId="0"/>
  </si>
  <si>
    <t>名鉄堀田</t>
  </si>
  <si>
    <r>
      <t>平成 13</t>
    </r>
    <r>
      <rPr>
        <sz val="8"/>
        <rFont val="ff4550G-ﾌﾟﾚﾐｱﾑ(体験版)"/>
        <family val="3"/>
        <charset val="128"/>
      </rPr>
      <t xml:space="preserve"> </t>
    </r>
    <r>
      <rPr>
        <sz val="8"/>
        <rFont val="ＭＳ 明朝"/>
        <family val="1"/>
        <charset val="128"/>
      </rPr>
      <t>年度</t>
    </r>
  </si>
  <si>
    <t>14</t>
    <phoneticPr fontId="6"/>
  </si>
  <si>
    <t>15</t>
    <phoneticPr fontId="6"/>
  </si>
  <si>
    <t>16</t>
    <phoneticPr fontId="6"/>
  </si>
  <si>
    <t>17</t>
    <phoneticPr fontId="6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</si>
  <si>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</si>
  <si>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</si>
  <si>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</si>
  <si>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</si>
  <si>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</si>
  <si>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</si>
  <si>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</si>
  <si>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</si>
  <si>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</si>
  <si>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</si>
  <si>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1 632 766</t>
  </si>
  <si>
    <t>2 356 030</t>
  </si>
  <si>
    <t xml:space="preserve"> 715 636</t>
  </si>
  <si>
    <t>1 669 761</t>
  </si>
  <si>
    <t>2 407 741</t>
  </si>
  <si>
    <t xml:space="preserve"> 725 250</t>
  </si>
  <si>
    <t>1 777 226</t>
  </si>
  <si>
    <t>2 493 378</t>
  </si>
  <si>
    <t xml:space="preserve"> 765 169</t>
  </si>
  <si>
    <t>1 730 520</t>
  </si>
  <si>
    <t>2 507 757</t>
  </si>
  <si>
    <t xml:space="preserve"> 774 603</t>
  </si>
  <si>
    <t>1 721 001</t>
  </si>
  <si>
    <t>2 612 689</t>
  </si>
  <si>
    <t xml:space="preserve"> 817 118</t>
  </si>
  <si>
    <t>名古屋</t>
  </si>
  <si>
    <t>栄</t>
  </si>
  <si>
    <t>year</t>
  </si>
  <si>
    <t>station_name</t>
  </si>
  <si>
    <t>josha_num</t>
  </si>
  <si>
    <t>山王</t>
  </si>
  <si>
    <t>栄町</t>
  </si>
  <si>
    <t>総数</t>
  </si>
  <si>
    <t>station_cd</t>
  </si>
  <si>
    <t>line_name</t>
  </si>
  <si>
    <t>josha_type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</si>
</sst>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1"/>
      <name val="明朝"/>
      <family val="3"/>
      <charset val="128"/>
    </font>
    <font>
      <sz val="6"/>
      <name val="明朝"/>
      <family val="3"/>
      <charset val="128"/>
    </font>
    <font>
      <sz val="8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ゴシック"/>
      <family val="3"/>
      <charset val="128"/>
    </font>
    <font>
      <sz val="8"/>
      <name val="ff4550G-ﾌﾟﾚﾐｱﾑ(体験版)"/>
      <family val="3"/>
      <charset val="128"/>
    </font>
    <font>
      <sz val="8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8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Continuous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Continuous" vertical="center"/>
    </xf>
    <xf numFmtId="0" fontId="4" fillId="0" borderId="0" xfId="0" quotePrefix="1" applyFont="1" applyBorder="1" applyAlignment="1">
      <alignment horizontal="centerContinuous"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 applyBorder="1" applyAlignment="1">
      <alignment horizontal="center" vertical="center"/>
    </xf>
    <xf numFmtId="41" fontId="0" fillId="0" borderId="0" xfId="1" applyFont="1"/>
  </cellXfs>
  <cellStyles count="3">
    <cellStyle name="Comma [0]" xfId="1" builtinId="6"/>
    <cellStyle name="Normal" xfId="0" builtinId="0"/>
    <cellStyle name="標準_11-08(Ⅱ)" xfId="2" xr:uid="{8333207F-75F8-EF49-8DB0-CBA04FAC1E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7"/>
  <sheetViews>
    <sheetView showGridLines="0" tabSelected="1" zoomScale="160" zoomScaleNormal="16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H19" sqref="AH19"/>
    </sheetView>
  </sheetViews>
  <sheetFormatPr baseColWidth="10" defaultColWidth="11.1640625" defaultRowHeight="12"/>
  <cols>
    <col min="1" max="1" width="10.1640625" style="5" bestFit="1" customWidth="1"/>
    <col min="2" max="2" width="3.6640625" style="2" bestFit="1" customWidth="1"/>
    <col min="3" max="4" width="10.33203125" style="2" bestFit="1" customWidth="1"/>
    <col min="5" max="5" width="8.6640625" style="2" bestFit="1" customWidth="1"/>
    <col min="6" max="6" width="10.33203125" style="2" bestFit="1" customWidth="1"/>
    <col min="7" max="7" width="8.6640625" style="2" bestFit="1" customWidth="1"/>
    <col min="8" max="8" width="10.33203125" style="2" bestFit="1" customWidth="1"/>
    <col min="9" max="10" width="8.6640625" style="2" bestFit="1" customWidth="1"/>
    <col min="11" max="12" width="10.33203125" style="2" bestFit="1" customWidth="1"/>
    <col min="13" max="13" width="11.1640625" style="2" bestFit="1" customWidth="1"/>
    <col min="14" max="14" width="10.33203125" style="2" bestFit="1" customWidth="1"/>
    <col min="15" max="15" width="11.1640625" style="2" bestFit="1" customWidth="1"/>
    <col min="16" max="17" width="10.33203125" style="2" bestFit="1" customWidth="1"/>
    <col min="18" max="18" width="9" style="2" bestFit="1" customWidth="1"/>
    <col min="19" max="19" width="10.33203125" style="2" bestFit="1" customWidth="1"/>
    <col min="20" max="20" width="8.6640625" style="2" bestFit="1" customWidth="1"/>
    <col min="21" max="24" width="10.33203125" style="2" bestFit="1" customWidth="1"/>
    <col min="25" max="25" width="9" style="2" bestFit="1" customWidth="1"/>
    <col min="26" max="26" width="10.33203125" style="2" bestFit="1" customWidth="1"/>
    <col min="27" max="30" width="8.6640625" style="2" bestFit="1" customWidth="1"/>
    <col min="31" max="31" width="10.33203125" style="2" bestFit="1" customWidth="1"/>
    <col min="32" max="32" width="8.6640625" style="2" bestFit="1" customWidth="1"/>
    <col min="33" max="33" width="9" style="2" bestFit="1" customWidth="1"/>
    <col min="34" max="34" width="8.6640625" style="2" bestFit="1" customWidth="1"/>
    <col min="35" max="36" width="10.33203125" style="2" bestFit="1" customWidth="1"/>
    <col min="37" max="37" width="11.6640625" style="2" bestFit="1" customWidth="1"/>
    <col min="38" max="38" width="10.33203125" style="2" bestFit="1" customWidth="1"/>
    <col min="39" max="39" width="8.6640625" style="2" bestFit="1" customWidth="1"/>
    <col min="40" max="16384" width="11.1640625" style="2"/>
  </cols>
  <sheetData>
    <row r="1" spans="1:39">
      <c r="C1" s="3" t="s">
        <v>9</v>
      </c>
      <c r="D1" s="4"/>
      <c r="E1" s="4"/>
      <c r="F1" s="3"/>
      <c r="G1" s="4"/>
      <c r="H1" s="4"/>
      <c r="I1" s="4"/>
      <c r="J1" s="4"/>
      <c r="K1" s="3"/>
      <c r="L1" s="4"/>
      <c r="M1" s="4"/>
      <c r="N1" s="4"/>
      <c r="O1" s="4"/>
      <c r="P1" s="3"/>
      <c r="Q1" s="4"/>
      <c r="R1" s="3" t="s">
        <v>10</v>
      </c>
      <c r="S1" s="4"/>
      <c r="T1" s="3" t="s">
        <v>11</v>
      </c>
      <c r="U1" s="3"/>
      <c r="V1" s="4"/>
      <c r="W1" s="4"/>
      <c r="X1" s="4"/>
      <c r="Y1" s="3" t="s">
        <v>12</v>
      </c>
      <c r="Z1" s="3" t="s">
        <v>13</v>
      </c>
      <c r="AA1" s="4"/>
      <c r="AB1" s="4"/>
      <c r="AC1" s="4"/>
      <c r="AD1" s="4"/>
      <c r="AE1" s="3"/>
      <c r="AF1" s="4"/>
      <c r="AG1" s="3"/>
      <c r="AH1" s="4"/>
      <c r="AI1" s="3"/>
      <c r="AJ1" s="3"/>
      <c r="AK1" s="4"/>
      <c r="AL1" s="3" t="s">
        <v>14</v>
      </c>
      <c r="AM1" s="4"/>
    </row>
    <row r="2" spans="1:39">
      <c r="A2" s="5" t="s">
        <v>0</v>
      </c>
      <c r="B2" s="1"/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6</v>
      </c>
      <c r="J2" s="3" t="s">
        <v>21</v>
      </c>
      <c r="K2" s="3" t="s">
        <v>51</v>
      </c>
      <c r="L2" s="3" t="s">
        <v>22</v>
      </c>
      <c r="M2" s="3" t="s">
        <v>23</v>
      </c>
      <c r="N2" s="3" t="s">
        <v>24</v>
      </c>
      <c r="O2" s="3" t="s">
        <v>82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83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7</v>
      </c>
      <c r="AH2" s="3" t="s">
        <v>41</v>
      </c>
      <c r="AI2" s="3" t="s">
        <v>42</v>
      </c>
      <c r="AJ2" s="3" t="s">
        <v>43</v>
      </c>
      <c r="AK2" s="3" t="s">
        <v>8</v>
      </c>
      <c r="AL2" s="3" t="s">
        <v>44</v>
      </c>
      <c r="AM2" s="3" t="s">
        <v>45</v>
      </c>
    </row>
    <row r="3" spans="1:39">
      <c r="A3" s="5" t="s">
        <v>1</v>
      </c>
      <c r="B3" s="1">
        <v>1991</v>
      </c>
      <c r="C3" s="10">
        <v>2290322</v>
      </c>
      <c r="D3" s="10">
        <v>2314133</v>
      </c>
      <c r="E3" s="10">
        <v>976658</v>
      </c>
      <c r="F3" s="10">
        <v>4935720</v>
      </c>
      <c r="G3" s="10">
        <v>805826</v>
      </c>
      <c r="H3" s="10">
        <v>1521076</v>
      </c>
      <c r="I3" s="10">
        <v>922084</v>
      </c>
      <c r="J3" s="10">
        <v>516716</v>
      </c>
      <c r="K3" s="10">
        <v>3504814</v>
      </c>
      <c r="L3" s="10">
        <v>11118028</v>
      </c>
      <c r="M3" s="10">
        <v>23574504</v>
      </c>
      <c r="N3" s="10">
        <v>2279094</v>
      </c>
      <c r="O3" s="10">
        <v>69761224</v>
      </c>
      <c r="P3" s="10">
        <v>1909494</v>
      </c>
      <c r="Q3" s="10">
        <v>1043986</v>
      </c>
      <c r="R3" s="10">
        <v>1001628</v>
      </c>
      <c r="S3" s="10">
        <v>275605</v>
      </c>
      <c r="T3" s="10">
        <v>903953</v>
      </c>
      <c r="U3" s="10">
        <v>1259588</v>
      </c>
      <c r="V3" s="10">
        <v>1118958</v>
      </c>
      <c r="W3" s="10">
        <v>2211641</v>
      </c>
      <c r="X3" s="10">
        <v>1370527</v>
      </c>
      <c r="Y3" s="10">
        <v>905305</v>
      </c>
      <c r="Z3" s="10">
        <v>8305290</v>
      </c>
      <c r="AA3" s="10">
        <v>853037</v>
      </c>
      <c r="AB3" s="10">
        <v>387693</v>
      </c>
      <c r="AC3" s="10">
        <v>654395</v>
      </c>
      <c r="AD3" s="10">
        <v>360498</v>
      </c>
      <c r="AE3" s="10">
        <v>3915648</v>
      </c>
      <c r="AF3" s="10">
        <v>130882</v>
      </c>
      <c r="AG3" s="10">
        <v>562264</v>
      </c>
      <c r="AH3" s="10">
        <v>879443</v>
      </c>
      <c r="AI3" s="10">
        <v>2305251</v>
      </c>
      <c r="AJ3" s="10">
        <v>1551546</v>
      </c>
      <c r="AK3" s="10">
        <v>2218638</v>
      </c>
      <c r="AL3" s="10">
        <v>2730609</v>
      </c>
      <c r="AM3" s="10">
        <v>409157</v>
      </c>
    </row>
    <row r="4" spans="1:39">
      <c r="A4" s="6" t="s">
        <v>2</v>
      </c>
      <c r="B4" s="1">
        <v>1992</v>
      </c>
      <c r="C4" s="10">
        <v>2204556</v>
      </c>
      <c r="D4" s="10">
        <v>2259589</v>
      </c>
      <c r="E4" s="10">
        <v>955257</v>
      </c>
      <c r="F4" s="10">
        <v>4955504</v>
      </c>
      <c r="G4" s="10">
        <v>796198</v>
      </c>
      <c r="H4" s="10">
        <v>1489385</v>
      </c>
      <c r="I4" s="10">
        <v>941934</v>
      </c>
      <c r="J4" s="10">
        <v>509511</v>
      </c>
      <c r="K4" s="10">
        <v>3442298</v>
      </c>
      <c r="L4" s="10">
        <v>10968202</v>
      </c>
      <c r="M4" s="10">
        <v>25017173</v>
      </c>
      <c r="N4" s="10">
        <v>2102054</v>
      </c>
      <c r="O4" s="10">
        <v>69163704</v>
      </c>
      <c r="P4" s="10">
        <v>1765920</v>
      </c>
      <c r="Q4" s="10">
        <v>1048250</v>
      </c>
      <c r="R4" s="10">
        <v>950070</v>
      </c>
      <c r="S4" s="10">
        <v>693146</v>
      </c>
      <c r="T4" s="10">
        <v>941095</v>
      </c>
      <c r="U4" s="10">
        <v>1279171</v>
      </c>
      <c r="V4" s="10">
        <v>1098335</v>
      </c>
      <c r="W4" s="10">
        <v>2218608</v>
      </c>
      <c r="X4" s="10">
        <v>1348678</v>
      </c>
      <c r="Y4" s="10">
        <v>955656</v>
      </c>
      <c r="Z4" s="10">
        <v>8460116</v>
      </c>
      <c r="AA4" s="10">
        <v>843482</v>
      </c>
      <c r="AB4" s="10">
        <v>390048</v>
      </c>
      <c r="AC4" s="10">
        <v>653325</v>
      </c>
      <c r="AD4" s="10">
        <v>358785</v>
      </c>
      <c r="AE4" s="10">
        <v>4111218</v>
      </c>
      <c r="AF4" s="10">
        <v>137515</v>
      </c>
      <c r="AG4" s="10">
        <v>562242</v>
      </c>
      <c r="AH4" s="10">
        <v>895794</v>
      </c>
      <c r="AI4" s="10">
        <v>2371168</v>
      </c>
      <c r="AJ4" s="10">
        <v>1522295</v>
      </c>
      <c r="AK4" s="10">
        <v>2287443</v>
      </c>
      <c r="AL4" s="10">
        <v>2722472</v>
      </c>
      <c r="AM4" s="10">
        <v>397405</v>
      </c>
    </row>
    <row r="5" spans="1:39">
      <c r="A5" s="6" t="s">
        <v>3</v>
      </c>
      <c r="B5" s="1">
        <v>1993</v>
      </c>
      <c r="C5" s="10">
        <v>2161799</v>
      </c>
      <c r="D5" s="10">
        <v>2268053</v>
      </c>
      <c r="E5" s="10">
        <v>926200</v>
      </c>
      <c r="F5" s="10">
        <v>4886073</v>
      </c>
      <c r="G5" s="10">
        <v>783016</v>
      </c>
      <c r="H5" s="10">
        <v>1452990</v>
      </c>
      <c r="I5" s="10">
        <v>927754</v>
      </c>
      <c r="J5" s="10">
        <v>500688</v>
      </c>
      <c r="K5" s="10">
        <v>3346172</v>
      </c>
      <c r="L5" s="10">
        <v>10689807</v>
      </c>
      <c r="M5" s="10">
        <v>25958940</v>
      </c>
      <c r="N5" s="10">
        <v>2061089</v>
      </c>
      <c r="O5" s="10">
        <v>67249238</v>
      </c>
      <c r="P5" s="10">
        <v>1734057</v>
      </c>
      <c r="Q5" s="10">
        <v>1017189</v>
      </c>
      <c r="R5" s="10">
        <v>899655</v>
      </c>
      <c r="S5" s="10">
        <v>959614</v>
      </c>
      <c r="T5" s="10">
        <v>944550</v>
      </c>
      <c r="U5" s="10">
        <v>1284137</v>
      </c>
      <c r="V5" s="10">
        <v>1064585</v>
      </c>
      <c r="W5" s="10">
        <v>2187999</v>
      </c>
      <c r="X5" s="10">
        <v>1329447</v>
      </c>
      <c r="Y5" s="10">
        <v>974048</v>
      </c>
      <c r="Z5" s="10">
        <v>8382932</v>
      </c>
      <c r="AA5" s="10">
        <v>828946</v>
      </c>
      <c r="AB5" s="10">
        <v>394684</v>
      </c>
      <c r="AC5" s="10">
        <v>656593</v>
      </c>
      <c r="AD5" s="10">
        <v>367895</v>
      </c>
      <c r="AE5" s="10">
        <v>4254847</v>
      </c>
      <c r="AF5" s="10">
        <v>137966</v>
      </c>
      <c r="AG5" s="10">
        <v>553865</v>
      </c>
      <c r="AH5" s="10">
        <v>890402</v>
      </c>
      <c r="AI5" s="10">
        <v>2308428</v>
      </c>
      <c r="AJ5" s="10">
        <v>1506555</v>
      </c>
      <c r="AK5" s="10">
        <v>2366762</v>
      </c>
      <c r="AL5" s="10">
        <v>2644257</v>
      </c>
      <c r="AM5" s="10">
        <v>369678</v>
      </c>
    </row>
    <row r="6" spans="1:39">
      <c r="A6" s="6" t="s">
        <v>4</v>
      </c>
      <c r="B6" s="1">
        <v>1994</v>
      </c>
      <c r="C6" s="10">
        <v>2251617</v>
      </c>
      <c r="D6" s="10">
        <v>2207001</v>
      </c>
      <c r="E6" s="10">
        <v>881806</v>
      </c>
      <c r="F6" s="10">
        <v>4292569</v>
      </c>
      <c r="G6" s="10">
        <v>745283</v>
      </c>
      <c r="H6" s="10">
        <v>1260200</v>
      </c>
      <c r="I6" s="10">
        <v>738521</v>
      </c>
      <c r="J6" s="10">
        <v>462434</v>
      </c>
      <c r="K6" s="10">
        <v>3196563</v>
      </c>
      <c r="L6" s="10">
        <v>9953448</v>
      </c>
      <c r="M6" s="10">
        <v>25507996</v>
      </c>
      <c r="N6" s="10">
        <v>2104707</v>
      </c>
      <c r="O6" s="10">
        <v>64239857</v>
      </c>
      <c r="P6" s="10">
        <v>1762236</v>
      </c>
      <c r="Q6" s="10">
        <v>994693</v>
      </c>
      <c r="R6" s="10">
        <v>771463</v>
      </c>
      <c r="S6" s="10">
        <v>1498747</v>
      </c>
      <c r="T6" s="10">
        <v>916139</v>
      </c>
      <c r="U6" s="10">
        <v>1240541</v>
      </c>
      <c r="V6" s="10">
        <v>1030599</v>
      </c>
      <c r="W6" s="10">
        <v>2109869</v>
      </c>
      <c r="X6" s="10">
        <v>1312221</v>
      </c>
      <c r="Y6" s="10">
        <v>967749</v>
      </c>
      <c r="Z6" s="10">
        <v>8196526</v>
      </c>
      <c r="AA6" s="10">
        <v>830002</v>
      </c>
      <c r="AB6" s="10">
        <v>393661</v>
      </c>
      <c r="AC6" s="10">
        <v>638695</v>
      </c>
      <c r="AD6" s="10">
        <v>361119</v>
      </c>
      <c r="AE6" s="10">
        <v>4180802</v>
      </c>
      <c r="AF6" s="10">
        <v>134495</v>
      </c>
      <c r="AG6" s="10">
        <v>524324</v>
      </c>
      <c r="AH6" s="10">
        <v>859417</v>
      </c>
      <c r="AI6" s="10">
        <v>2266348</v>
      </c>
      <c r="AJ6" s="10">
        <v>1470474</v>
      </c>
      <c r="AK6" s="10">
        <v>2299541</v>
      </c>
      <c r="AL6" s="10">
        <v>2529430</v>
      </c>
      <c r="AM6" s="10">
        <v>346379</v>
      </c>
    </row>
    <row r="7" spans="1:39">
      <c r="A7" s="7" t="s">
        <v>5</v>
      </c>
      <c r="B7" s="1">
        <v>1995</v>
      </c>
      <c r="C7" s="10">
        <v>2179361</v>
      </c>
      <c r="D7" s="10">
        <v>2194986</v>
      </c>
      <c r="E7" s="10">
        <v>894032</v>
      </c>
      <c r="F7" s="10">
        <v>4200506</v>
      </c>
      <c r="G7" s="10">
        <v>759494</v>
      </c>
      <c r="H7" s="10">
        <v>1203994</v>
      </c>
      <c r="I7" s="10">
        <v>680564</v>
      </c>
      <c r="J7" s="10">
        <v>445745</v>
      </c>
      <c r="K7" s="10">
        <v>3069886</v>
      </c>
      <c r="L7" s="10">
        <v>9658872</v>
      </c>
      <c r="M7" s="10">
        <v>25341098</v>
      </c>
      <c r="N7" s="10">
        <v>1899533</v>
      </c>
      <c r="O7" s="10">
        <v>62624749</v>
      </c>
      <c r="P7" s="10">
        <v>1711572</v>
      </c>
      <c r="Q7" s="11">
        <v>1006625</v>
      </c>
      <c r="R7" s="10">
        <v>746258</v>
      </c>
      <c r="S7" s="10">
        <v>1782635</v>
      </c>
      <c r="T7" s="10">
        <v>902206</v>
      </c>
      <c r="U7" s="10">
        <v>1237233</v>
      </c>
      <c r="V7" s="10">
        <v>1012548</v>
      </c>
      <c r="W7" s="10">
        <v>2085135</v>
      </c>
      <c r="X7" s="10">
        <v>1286774</v>
      </c>
      <c r="Y7" s="10">
        <v>977574</v>
      </c>
      <c r="Z7" s="10">
        <v>8219586</v>
      </c>
      <c r="AA7" s="10">
        <v>823825</v>
      </c>
      <c r="AB7" s="10">
        <v>398205</v>
      </c>
      <c r="AC7" s="10">
        <v>645018</v>
      </c>
      <c r="AD7" s="10">
        <v>380601</v>
      </c>
      <c r="AE7" s="10">
        <v>4183177</v>
      </c>
      <c r="AF7" s="10">
        <v>133192</v>
      </c>
      <c r="AG7" s="10">
        <v>521259</v>
      </c>
      <c r="AH7" s="10">
        <v>859885</v>
      </c>
      <c r="AI7" s="10">
        <v>2208276</v>
      </c>
      <c r="AJ7" s="10">
        <v>1452707</v>
      </c>
      <c r="AK7" s="10">
        <v>2284027</v>
      </c>
      <c r="AL7" s="10">
        <v>2481040</v>
      </c>
      <c r="AM7" s="10">
        <v>322545</v>
      </c>
    </row>
    <row r="8" spans="1:39">
      <c r="A8" s="1" t="s">
        <v>46</v>
      </c>
      <c r="B8" s="1">
        <v>1996</v>
      </c>
      <c r="C8" s="10">
        <v>2082193</v>
      </c>
      <c r="D8" s="10">
        <v>2153174</v>
      </c>
      <c r="E8" s="10">
        <v>860495</v>
      </c>
      <c r="F8" s="10">
        <v>4026117</v>
      </c>
      <c r="G8" s="10">
        <v>775422</v>
      </c>
      <c r="H8" s="10">
        <v>1107982</v>
      </c>
      <c r="I8" s="10">
        <v>636409</v>
      </c>
      <c r="J8" s="10">
        <v>414266</v>
      </c>
      <c r="K8" s="10">
        <v>2895784</v>
      </c>
      <c r="L8" s="10">
        <v>9135839</v>
      </c>
      <c r="M8" s="10">
        <v>24783961</v>
      </c>
      <c r="N8" s="10">
        <v>1853526</v>
      </c>
      <c r="O8" s="10">
        <v>60332909</v>
      </c>
      <c r="P8" s="10">
        <v>1651413</v>
      </c>
      <c r="Q8" s="10">
        <v>1023175</v>
      </c>
      <c r="R8" s="10">
        <v>716914</v>
      </c>
      <c r="S8" s="10">
        <v>1946144</v>
      </c>
      <c r="T8" s="10">
        <v>864569</v>
      </c>
      <c r="U8" s="10">
        <v>1242266</v>
      </c>
      <c r="V8" s="10">
        <v>953468</v>
      </c>
      <c r="W8" s="10">
        <v>1980251</v>
      </c>
      <c r="X8" s="10">
        <v>1257924</v>
      </c>
      <c r="Y8" s="10">
        <v>1007252</v>
      </c>
      <c r="Z8" s="10">
        <v>8212989</v>
      </c>
      <c r="AA8" s="10">
        <v>792012</v>
      </c>
      <c r="AB8" s="10">
        <v>413697</v>
      </c>
      <c r="AC8" s="10">
        <v>625571</v>
      </c>
      <c r="AD8" s="10">
        <v>389101</v>
      </c>
      <c r="AE8" s="10">
        <v>4095641</v>
      </c>
      <c r="AF8" s="10">
        <v>140447</v>
      </c>
      <c r="AG8" s="10">
        <v>503070</v>
      </c>
      <c r="AH8" s="10">
        <v>842289</v>
      </c>
      <c r="AI8" s="10">
        <v>2129706</v>
      </c>
      <c r="AJ8" s="10">
        <v>1421899</v>
      </c>
      <c r="AK8" s="10">
        <v>2163640</v>
      </c>
      <c r="AL8" s="10">
        <v>2367828</v>
      </c>
      <c r="AM8" s="10">
        <v>299422</v>
      </c>
    </row>
    <row r="9" spans="1:39">
      <c r="A9" s="8" t="s">
        <v>47</v>
      </c>
      <c r="B9" s="1">
        <v>1997</v>
      </c>
      <c r="C9" s="10">
        <v>1994727</v>
      </c>
      <c r="D9" s="10">
        <v>2108485</v>
      </c>
      <c r="E9" s="10">
        <v>826987</v>
      </c>
      <c r="F9" s="10">
        <v>3890112</v>
      </c>
      <c r="G9" s="10">
        <v>755787</v>
      </c>
      <c r="H9" s="10">
        <v>1033761</v>
      </c>
      <c r="I9" s="10">
        <v>598036</v>
      </c>
      <c r="J9" s="10">
        <v>395846</v>
      </c>
      <c r="K9" s="10">
        <v>2744416</v>
      </c>
      <c r="L9" s="10">
        <v>8470489</v>
      </c>
      <c r="M9" s="10">
        <v>24236287</v>
      </c>
      <c r="N9" s="10">
        <v>1179540</v>
      </c>
      <c r="O9" s="10">
        <v>57554165</v>
      </c>
      <c r="P9" s="10">
        <v>1573929</v>
      </c>
      <c r="Q9" s="10">
        <v>999076</v>
      </c>
      <c r="R9" s="10">
        <v>681575</v>
      </c>
      <c r="S9" s="10">
        <v>2048142</v>
      </c>
      <c r="T9" s="10">
        <v>832064</v>
      </c>
      <c r="U9" s="10">
        <v>1169288</v>
      </c>
      <c r="V9" s="10">
        <v>900133</v>
      </c>
      <c r="W9" s="10">
        <v>1878851</v>
      </c>
      <c r="X9" s="10">
        <v>1186108</v>
      </c>
      <c r="Y9" s="10">
        <v>1014208</v>
      </c>
      <c r="Z9" s="10">
        <v>8075980</v>
      </c>
      <c r="AA9" s="10">
        <v>783449</v>
      </c>
      <c r="AB9" s="10">
        <v>401111</v>
      </c>
      <c r="AC9" s="10">
        <v>603523</v>
      </c>
      <c r="AD9" s="10">
        <v>372975</v>
      </c>
      <c r="AE9" s="10">
        <v>4015563</v>
      </c>
      <c r="AF9" s="10">
        <v>166118</v>
      </c>
      <c r="AG9" s="10">
        <v>498200</v>
      </c>
      <c r="AH9" s="10">
        <v>833874</v>
      </c>
      <c r="AI9" s="10">
        <v>2063909</v>
      </c>
      <c r="AJ9" s="10">
        <v>1356668</v>
      </c>
      <c r="AK9" s="10">
        <v>2087737</v>
      </c>
      <c r="AL9" s="10">
        <v>2267621</v>
      </c>
      <c r="AM9" s="10">
        <v>285060</v>
      </c>
    </row>
    <row r="10" spans="1:39">
      <c r="A10" s="8" t="s">
        <v>48</v>
      </c>
      <c r="B10" s="1">
        <v>1998</v>
      </c>
      <c r="C10" s="10">
        <v>1922379</v>
      </c>
      <c r="D10" s="10">
        <v>2096764</v>
      </c>
      <c r="E10" s="10">
        <v>810095</v>
      </c>
      <c r="F10" s="10">
        <v>3710941</v>
      </c>
      <c r="G10" s="10">
        <v>715393</v>
      </c>
      <c r="H10" s="10">
        <v>990219</v>
      </c>
      <c r="I10" s="10">
        <v>587892</v>
      </c>
      <c r="J10" s="10">
        <v>381258</v>
      </c>
      <c r="K10" s="10">
        <v>2629163</v>
      </c>
      <c r="L10" s="10">
        <v>7931599</v>
      </c>
      <c r="M10" s="10">
        <v>23780661</v>
      </c>
      <c r="N10" s="10">
        <v>1176652</v>
      </c>
      <c r="O10" s="10">
        <v>55905505</v>
      </c>
      <c r="P10" s="10">
        <v>1538661</v>
      </c>
      <c r="Q10" s="10">
        <v>1014036</v>
      </c>
      <c r="R10" s="10">
        <v>648233</v>
      </c>
      <c r="S10" s="10">
        <v>2175469</v>
      </c>
      <c r="T10" s="10">
        <v>834046</v>
      </c>
      <c r="U10" s="10">
        <v>1118428</v>
      </c>
      <c r="V10" s="10">
        <v>850200</v>
      </c>
      <c r="W10" s="10">
        <v>1897074</v>
      </c>
      <c r="X10" s="10">
        <v>1144314</v>
      </c>
      <c r="Y10" s="10">
        <v>982186</v>
      </c>
      <c r="Z10" s="10">
        <v>7908332</v>
      </c>
      <c r="AA10" s="10">
        <v>798767</v>
      </c>
      <c r="AB10" s="10">
        <v>430535</v>
      </c>
      <c r="AC10" s="10">
        <v>593637</v>
      </c>
      <c r="AD10" s="10">
        <v>374149</v>
      </c>
      <c r="AE10" s="10">
        <v>3975611</v>
      </c>
      <c r="AF10" s="10">
        <v>173696</v>
      </c>
      <c r="AG10" s="10">
        <v>506431</v>
      </c>
      <c r="AH10" s="10">
        <v>813849</v>
      </c>
      <c r="AI10" s="10">
        <v>2016481</v>
      </c>
      <c r="AJ10" s="10">
        <v>1422412</v>
      </c>
      <c r="AK10" s="10">
        <v>2023565</v>
      </c>
      <c r="AL10" s="10">
        <v>2149989</v>
      </c>
      <c r="AM10" s="10">
        <v>265123</v>
      </c>
    </row>
    <row r="11" spans="1:39">
      <c r="A11" s="8" t="s">
        <v>49</v>
      </c>
      <c r="B11" s="1">
        <v>1999</v>
      </c>
      <c r="C11" s="10">
        <v>1751915</v>
      </c>
      <c r="D11" s="10">
        <v>2090313</v>
      </c>
      <c r="E11" s="10">
        <v>766180</v>
      </c>
      <c r="F11" s="10">
        <v>3525811</v>
      </c>
      <c r="G11" s="10">
        <v>690409</v>
      </c>
      <c r="H11" s="10">
        <v>934101</v>
      </c>
      <c r="I11" s="10">
        <v>571462</v>
      </c>
      <c r="J11" s="10">
        <v>369099</v>
      </c>
      <c r="K11" s="10">
        <v>2579481</v>
      </c>
      <c r="L11" s="10">
        <v>7535451</v>
      </c>
      <c r="M11" s="10">
        <v>22828000</v>
      </c>
      <c r="N11" s="10">
        <v>1100621</v>
      </c>
      <c r="O11" s="10">
        <v>53548005</v>
      </c>
      <c r="P11" s="10">
        <v>1520727</v>
      </c>
      <c r="Q11" s="10">
        <v>1042472</v>
      </c>
      <c r="R11" s="10">
        <v>595351</v>
      </c>
      <c r="S11" s="10">
        <v>2296912</v>
      </c>
      <c r="T11" s="10">
        <v>826351</v>
      </c>
      <c r="U11" s="10">
        <v>1086219</v>
      </c>
      <c r="V11" s="10">
        <v>805521</v>
      </c>
      <c r="W11" s="10">
        <v>1866649</v>
      </c>
      <c r="X11" s="10">
        <v>1085290</v>
      </c>
      <c r="Y11" s="10">
        <v>950854</v>
      </c>
      <c r="Z11" s="10">
        <v>7428715</v>
      </c>
      <c r="AA11" s="10">
        <v>775238</v>
      </c>
      <c r="AB11" s="10">
        <v>415844</v>
      </c>
      <c r="AC11" s="10">
        <v>563275</v>
      </c>
      <c r="AD11" s="10">
        <v>369587</v>
      </c>
      <c r="AE11" s="10">
        <v>3938933</v>
      </c>
      <c r="AF11" s="10">
        <v>165364</v>
      </c>
      <c r="AG11" s="10">
        <v>469398</v>
      </c>
      <c r="AH11" s="10">
        <v>788648</v>
      </c>
      <c r="AI11" s="10">
        <v>2096474</v>
      </c>
      <c r="AJ11" s="10">
        <v>1363043</v>
      </c>
      <c r="AK11" s="10">
        <v>2001663</v>
      </c>
      <c r="AL11" s="10">
        <v>2040574</v>
      </c>
      <c r="AM11" s="10">
        <v>262369</v>
      </c>
    </row>
    <row r="12" spans="1:39">
      <c r="A12" s="9" t="s">
        <v>50</v>
      </c>
      <c r="B12" s="1">
        <v>2000</v>
      </c>
      <c r="C12" s="10">
        <v>1629907</v>
      </c>
      <c r="D12" s="10">
        <v>2082978</v>
      </c>
      <c r="E12" s="10">
        <v>746806</v>
      </c>
      <c r="F12" s="10">
        <v>3375152</v>
      </c>
      <c r="G12" s="10">
        <v>654013</v>
      </c>
      <c r="H12" s="10">
        <v>902429</v>
      </c>
      <c r="I12" s="10">
        <v>550324</v>
      </c>
      <c r="J12" s="10">
        <v>360470</v>
      </c>
      <c r="K12" s="10">
        <v>2517039</v>
      </c>
      <c r="L12" s="10">
        <v>7172936</v>
      </c>
      <c r="M12" s="10">
        <v>21821403</v>
      </c>
      <c r="N12" s="10">
        <v>1090477</v>
      </c>
      <c r="O12" s="10">
        <v>52321129</v>
      </c>
      <c r="P12" s="10">
        <v>1600439</v>
      </c>
      <c r="Q12" s="10">
        <v>1029802</v>
      </c>
      <c r="R12" s="10">
        <v>600335</v>
      </c>
      <c r="S12" s="10">
        <v>2381879</v>
      </c>
      <c r="T12" s="10">
        <v>803359</v>
      </c>
      <c r="U12" s="10">
        <v>1026507</v>
      </c>
      <c r="V12" s="10">
        <v>815074</v>
      </c>
      <c r="W12" s="10">
        <v>1827074</v>
      </c>
      <c r="X12" s="10">
        <v>1012677</v>
      </c>
      <c r="Y12" s="10">
        <v>913034</v>
      </c>
      <c r="Z12" s="10">
        <v>7037171</v>
      </c>
      <c r="AA12" s="10">
        <v>773462</v>
      </c>
      <c r="AB12" s="10">
        <v>440116</v>
      </c>
      <c r="AC12" s="10">
        <v>563335</v>
      </c>
      <c r="AD12" s="10">
        <v>386772</v>
      </c>
      <c r="AE12" s="10">
        <v>3878589</v>
      </c>
      <c r="AF12" s="10">
        <v>139825</v>
      </c>
      <c r="AG12" s="10">
        <v>432761</v>
      </c>
      <c r="AH12" s="10">
        <v>765469</v>
      </c>
      <c r="AI12" s="10">
        <v>2122546</v>
      </c>
      <c r="AJ12" s="10">
        <v>1286366</v>
      </c>
      <c r="AK12" s="10">
        <v>1932655</v>
      </c>
      <c r="AL12" s="10">
        <v>1937296</v>
      </c>
      <c r="AM12" s="10">
        <v>248644</v>
      </c>
    </row>
    <row r="13" spans="1:39">
      <c r="A13" s="1" t="s">
        <v>52</v>
      </c>
      <c r="B13" s="1">
        <v>2001</v>
      </c>
      <c r="C13" s="10">
        <v>1601382</v>
      </c>
      <c r="D13" s="10">
        <v>2120035</v>
      </c>
      <c r="E13" s="10">
        <v>738601</v>
      </c>
      <c r="F13" s="10">
        <v>3450881</v>
      </c>
      <c r="G13" s="10">
        <v>641135</v>
      </c>
      <c r="H13" s="10">
        <v>854420</v>
      </c>
      <c r="I13" s="10">
        <v>550810</v>
      </c>
      <c r="J13" s="10">
        <v>350486</v>
      </c>
      <c r="K13" s="10">
        <v>2410973</v>
      </c>
      <c r="L13" s="10">
        <v>6810011</v>
      </c>
      <c r="M13" s="10">
        <v>22968859</v>
      </c>
      <c r="N13" s="10">
        <v>1067756</v>
      </c>
      <c r="O13" s="10">
        <v>54034834</v>
      </c>
      <c r="P13" s="10">
        <v>1586005</v>
      </c>
      <c r="Q13" s="10">
        <v>1008251</v>
      </c>
      <c r="R13" s="10">
        <v>582767</v>
      </c>
      <c r="S13" s="10">
        <v>2433852</v>
      </c>
      <c r="T13" s="10">
        <v>763615</v>
      </c>
      <c r="U13" s="10">
        <v>998077</v>
      </c>
      <c r="V13" s="10">
        <v>813037</v>
      </c>
      <c r="W13" s="10">
        <v>1810749</v>
      </c>
      <c r="X13" s="10">
        <v>974435</v>
      </c>
      <c r="Y13" s="10">
        <v>817376</v>
      </c>
      <c r="Z13" s="10">
        <v>8037835</v>
      </c>
      <c r="AA13" s="10">
        <v>763701</v>
      </c>
      <c r="AB13" s="10">
        <v>436917</v>
      </c>
      <c r="AC13" s="10">
        <v>545632</v>
      </c>
      <c r="AD13" s="10">
        <v>389561</v>
      </c>
      <c r="AE13" s="10">
        <v>3851631</v>
      </c>
      <c r="AF13" s="10">
        <v>134422</v>
      </c>
      <c r="AG13" s="10">
        <v>409029</v>
      </c>
      <c r="AH13" s="10">
        <v>740286</v>
      </c>
      <c r="AI13" s="10">
        <v>2044832</v>
      </c>
      <c r="AJ13" s="10">
        <v>1233125</v>
      </c>
      <c r="AK13" s="10">
        <v>1849628</v>
      </c>
      <c r="AL13" s="10">
        <v>1862593</v>
      </c>
      <c r="AM13" s="10">
        <v>229127</v>
      </c>
    </row>
    <row r="14" spans="1:39">
      <c r="A14" s="8" t="s">
        <v>53</v>
      </c>
      <c r="B14" s="1">
        <v>2002</v>
      </c>
      <c r="C14" s="10">
        <v>1627937</v>
      </c>
      <c r="D14" s="10">
        <v>2046451</v>
      </c>
      <c r="E14" s="10">
        <v>741120</v>
      </c>
      <c r="F14" s="10">
        <v>3292400</v>
      </c>
      <c r="G14" s="10">
        <v>623816</v>
      </c>
      <c r="H14" s="10">
        <v>838799</v>
      </c>
      <c r="I14" s="10">
        <v>557804</v>
      </c>
      <c r="J14" s="10">
        <v>336145</v>
      </c>
      <c r="K14" s="10">
        <v>2417199</v>
      </c>
      <c r="L14" s="10">
        <v>6546963</v>
      </c>
      <c r="M14" s="10">
        <v>22620322</v>
      </c>
      <c r="N14" s="10">
        <v>1065678</v>
      </c>
      <c r="O14" s="10">
        <v>53057261</v>
      </c>
      <c r="P14" s="10">
        <v>1621702</v>
      </c>
      <c r="Q14" s="10">
        <v>987770</v>
      </c>
      <c r="R14" s="10">
        <v>555004</v>
      </c>
      <c r="S14" s="10">
        <v>2559833</v>
      </c>
      <c r="T14" s="10">
        <v>747432</v>
      </c>
      <c r="U14" s="10">
        <v>972485</v>
      </c>
      <c r="V14" s="10">
        <v>801827</v>
      </c>
      <c r="W14" s="10">
        <v>1837787</v>
      </c>
      <c r="X14" s="10">
        <v>1001091</v>
      </c>
      <c r="Y14" s="10">
        <v>752452</v>
      </c>
      <c r="Z14" s="10">
        <v>7882492</v>
      </c>
      <c r="AA14" s="10">
        <v>752687</v>
      </c>
      <c r="AB14" s="10">
        <v>429626</v>
      </c>
      <c r="AC14" s="10">
        <v>516029</v>
      </c>
      <c r="AD14" s="10">
        <v>376044</v>
      </c>
      <c r="AE14" s="10">
        <v>3839995</v>
      </c>
      <c r="AF14" s="10">
        <v>132281</v>
      </c>
      <c r="AG14" s="10">
        <v>395324</v>
      </c>
      <c r="AH14" s="10">
        <v>733054</v>
      </c>
      <c r="AI14" s="10">
        <v>2033276</v>
      </c>
      <c r="AJ14" s="10">
        <v>1163571</v>
      </c>
      <c r="AK14" s="10">
        <v>1871075</v>
      </c>
      <c r="AL14" s="10">
        <v>1807472</v>
      </c>
      <c r="AM14" s="10">
        <v>226365</v>
      </c>
    </row>
    <row r="15" spans="1:39">
      <c r="A15" s="8" t="s">
        <v>54</v>
      </c>
      <c r="B15" s="1">
        <v>2003</v>
      </c>
      <c r="C15" s="10">
        <v>1673635</v>
      </c>
      <c r="D15" s="10">
        <v>2050507</v>
      </c>
      <c r="E15" s="10">
        <v>740535</v>
      </c>
      <c r="F15" s="10">
        <v>3228386</v>
      </c>
      <c r="G15" s="10">
        <v>626098</v>
      </c>
      <c r="H15" s="10">
        <v>818283</v>
      </c>
      <c r="I15" s="10">
        <v>546541</v>
      </c>
      <c r="J15" s="10">
        <v>321375</v>
      </c>
      <c r="K15" s="10">
        <v>2415492</v>
      </c>
      <c r="L15" s="10">
        <v>6435733</v>
      </c>
      <c r="M15" s="10">
        <v>22765000</v>
      </c>
      <c r="N15" s="10">
        <v>1009524</v>
      </c>
      <c r="O15" s="10">
        <v>52168603</v>
      </c>
      <c r="P15" s="10">
        <v>1687950</v>
      </c>
      <c r="Q15" s="10">
        <v>1024687</v>
      </c>
      <c r="R15" s="10">
        <v>540680</v>
      </c>
      <c r="S15" s="10">
        <v>2635488</v>
      </c>
      <c r="T15" s="10">
        <v>739928</v>
      </c>
      <c r="U15" s="10">
        <v>970190</v>
      </c>
      <c r="V15" s="10">
        <v>798527</v>
      </c>
      <c r="W15" s="10">
        <v>1853565</v>
      </c>
      <c r="X15" s="10">
        <v>969345</v>
      </c>
      <c r="Y15" s="10">
        <v>669412</v>
      </c>
      <c r="Z15" s="10">
        <v>7745990</v>
      </c>
      <c r="AA15" s="10">
        <v>760630</v>
      </c>
      <c r="AB15" s="10">
        <v>421932</v>
      </c>
      <c r="AC15" s="10">
        <v>503391</v>
      </c>
      <c r="AD15" s="10">
        <v>378856</v>
      </c>
      <c r="AE15" s="10">
        <v>3930949</v>
      </c>
      <c r="AF15" s="10">
        <v>129311</v>
      </c>
      <c r="AG15" s="10">
        <v>380123</v>
      </c>
      <c r="AH15" s="10">
        <v>726240</v>
      </c>
      <c r="AI15" s="10">
        <v>2048434</v>
      </c>
      <c r="AJ15" s="10">
        <v>1124260</v>
      </c>
      <c r="AK15" s="10">
        <v>1927474</v>
      </c>
      <c r="AL15" s="10">
        <v>888871</v>
      </c>
      <c r="AM15" s="10">
        <v>435508</v>
      </c>
    </row>
    <row r="16" spans="1:39">
      <c r="A16" s="8" t="s">
        <v>55</v>
      </c>
      <c r="B16" s="1">
        <v>2004</v>
      </c>
      <c r="C16" s="10">
        <v>1670710</v>
      </c>
      <c r="D16" s="10">
        <v>1993485</v>
      </c>
      <c r="E16" s="10">
        <v>739405</v>
      </c>
      <c r="F16" s="10">
        <v>3124851</v>
      </c>
      <c r="G16" s="10">
        <v>622975</v>
      </c>
      <c r="H16" s="10">
        <v>804788</v>
      </c>
      <c r="I16" s="10">
        <v>562171</v>
      </c>
      <c r="J16" s="10">
        <v>310112</v>
      </c>
      <c r="K16" s="10">
        <v>2369467</v>
      </c>
      <c r="L16" s="10">
        <v>6228074</v>
      </c>
      <c r="M16" s="10">
        <v>23355672</v>
      </c>
      <c r="N16" s="10">
        <v>1023712</v>
      </c>
      <c r="O16" s="10">
        <v>51253653</v>
      </c>
      <c r="P16" s="10">
        <v>1676364</v>
      </c>
      <c r="Q16" s="10">
        <v>956816</v>
      </c>
      <c r="R16" s="10">
        <v>550395</v>
      </c>
      <c r="S16" s="10">
        <v>2559763</v>
      </c>
      <c r="T16" s="10">
        <v>711861</v>
      </c>
      <c r="U16" s="10">
        <v>964259</v>
      </c>
      <c r="V16" s="10">
        <v>859156</v>
      </c>
      <c r="W16" s="10">
        <v>1901683</v>
      </c>
      <c r="X16" s="10">
        <v>962744</v>
      </c>
      <c r="Y16" s="10">
        <v>669830</v>
      </c>
      <c r="Z16" s="10">
        <v>7599819</v>
      </c>
      <c r="AA16" s="10">
        <v>758335</v>
      </c>
      <c r="AB16" s="10">
        <v>417900</v>
      </c>
      <c r="AC16" s="10">
        <v>519151</v>
      </c>
      <c r="AD16" s="10">
        <v>361587</v>
      </c>
      <c r="AE16" s="10">
        <v>4180473</v>
      </c>
      <c r="AF16" s="10">
        <v>129394</v>
      </c>
      <c r="AG16" s="10">
        <v>377274</v>
      </c>
      <c r="AH16" s="10">
        <v>728300</v>
      </c>
      <c r="AI16" s="10">
        <v>2048778</v>
      </c>
      <c r="AJ16" s="10">
        <v>1079750</v>
      </c>
      <c r="AK16" s="10">
        <v>1993497</v>
      </c>
      <c r="AL16" s="10">
        <v>882140</v>
      </c>
      <c r="AM16" s="10">
        <v>564849</v>
      </c>
    </row>
    <row r="17" spans="1:39">
      <c r="A17" s="9" t="s">
        <v>56</v>
      </c>
      <c r="B17" s="1">
        <v>2005</v>
      </c>
      <c r="C17" s="10">
        <v>1687148</v>
      </c>
      <c r="D17" s="10">
        <v>2143281</v>
      </c>
      <c r="E17" s="10">
        <v>724248</v>
      </c>
      <c r="F17" s="10">
        <v>3153425</v>
      </c>
      <c r="G17" s="10">
        <v>621691</v>
      </c>
      <c r="H17" s="10">
        <v>785796</v>
      </c>
      <c r="I17" s="10">
        <v>544317</v>
      </c>
      <c r="J17" s="10">
        <v>309128</v>
      </c>
      <c r="K17" s="10">
        <v>2465051</v>
      </c>
      <c r="L17" s="10">
        <v>6020622</v>
      </c>
      <c r="M17" s="10">
        <v>25568204</v>
      </c>
      <c r="N17" s="10">
        <v>972828</v>
      </c>
      <c r="O17" s="10">
        <v>52001134</v>
      </c>
      <c r="P17" s="10">
        <v>1768246</v>
      </c>
      <c r="Q17" s="10">
        <v>970550</v>
      </c>
      <c r="R17" s="10">
        <v>559431</v>
      </c>
      <c r="S17" s="10">
        <v>2661611</v>
      </c>
      <c r="T17" s="10">
        <v>749417</v>
      </c>
      <c r="U17" s="10">
        <v>945330</v>
      </c>
      <c r="V17" s="10">
        <v>898312</v>
      </c>
      <c r="W17" s="10">
        <v>1979237</v>
      </c>
      <c r="X17" s="10">
        <v>972494</v>
      </c>
      <c r="Y17" s="10">
        <v>700683</v>
      </c>
      <c r="Z17" s="10">
        <v>7533390</v>
      </c>
      <c r="AA17" s="10">
        <v>741629</v>
      </c>
      <c r="AB17" s="10">
        <v>423695</v>
      </c>
      <c r="AC17" s="10">
        <v>549597</v>
      </c>
      <c r="AD17" s="10">
        <v>366068</v>
      </c>
      <c r="AE17" s="10">
        <v>4449165</v>
      </c>
      <c r="AF17" s="10">
        <v>129457</v>
      </c>
      <c r="AG17" s="10">
        <v>363615</v>
      </c>
      <c r="AH17" s="10">
        <v>711934</v>
      </c>
      <c r="AI17" s="10">
        <v>2077678</v>
      </c>
      <c r="AJ17" s="10">
        <v>1061569</v>
      </c>
      <c r="AK17" s="10">
        <v>2103761</v>
      </c>
      <c r="AL17" s="10">
        <v>903433</v>
      </c>
      <c r="AM17" s="10">
        <v>628981</v>
      </c>
    </row>
    <row r="18" spans="1:39">
      <c r="A18" s="9" t="s">
        <v>57</v>
      </c>
      <c r="B18" s="1">
        <v>2006</v>
      </c>
      <c r="C18" s="10">
        <v>1730321</v>
      </c>
      <c r="D18" s="10">
        <v>2196434</v>
      </c>
      <c r="E18" s="10">
        <v>724246</v>
      </c>
      <c r="F18" s="10">
        <v>3190108</v>
      </c>
      <c r="G18" s="10">
        <v>622381</v>
      </c>
      <c r="H18" s="10">
        <v>798045</v>
      </c>
      <c r="I18" s="10">
        <v>536168</v>
      </c>
      <c r="J18" s="10">
        <v>305606</v>
      </c>
      <c r="K18" s="10">
        <v>2509939</v>
      </c>
      <c r="L18" s="10">
        <v>5840270</v>
      </c>
      <c r="M18" s="10">
        <v>25895675</v>
      </c>
      <c r="N18" s="10">
        <v>933423</v>
      </c>
      <c r="O18" s="10">
        <v>50830702</v>
      </c>
      <c r="P18" s="10">
        <v>1757021</v>
      </c>
      <c r="Q18" s="10">
        <v>924752</v>
      </c>
      <c r="R18" s="10">
        <v>561363</v>
      </c>
      <c r="S18" s="10">
        <v>2654811</v>
      </c>
      <c r="T18" s="10">
        <v>746470</v>
      </c>
      <c r="U18" s="10">
        <v>936450</v>
      </c>
      <c r="V18" s="10">
        <v>946525</v>
      </c>
      <c r="W18" s="10">
        <v>2011919</v>
      </c>
      <c r="X18" s="10">
        <v>990149</v>
      </c>
      <c r="Y18" s="10">
        <v>790693</v>
      </c>
      <c r="Z18" s="10">
        <v>7349605</v>
      </c>
      <c r="AA18" s="10">
        <v>713081</v>
      </c>
      <c r="AB18" s="10">
        <v>421980</v>
      </c>
      <c r="AC18" s="10">
        <v>549067</v>
      </c>
      <c r="AD18" s="10">
        <v>380970</v>
      </c>
      <c r="AE18" s="10">
        <v>4695500</v>
      </c>
      <c r="AF18" s="10">
        <v>163972</v>
      </c>
      <c r="AG18" s="10">
        <v>375111</v>
      </c>
      <c r="AH18" s="10">
        <v>697732</v>
      </c>
      <c r="AI18" s="10">
        <v>2030720</v>
      </c>
      <c r="AJ18" s="10">
        <v>1068314</v>
      </c>
      <c r="AK18" s="10">
        <v>2132697</v>
      </c>
      <c r="AL18" s="10">
        <v>891471</v>
      </c>
      <c r="AM18" s="10">
        <v>651016</v>
      </c>
    </row>
    <row r="19" spans="1:39">
      <c r="A19" s="9" t="s">
        <v>58</v>
      </c>
      <c r="B19" s="1">
        <v>2007</v>
      </c>
      <c r="C19" s="10">
        <v>1713905</v>
      </c>
      <c r="D19" s="10">
        <v>2274680</v>
      </c>
      <c r="E19" s="10">
        <v>716217</v>
      </c>
      <c r="F19" s="10">
        <v>3274036</v>
      </c>
      <c r="G19" s="10">
        <v>616654</v>
      </c>
      <c r="H19" s="10">
        <v>804044</v>
      </c>
      <c r="I19" s="10">
        <v>539347</v>
      </c>
      <c r="J19" s="10">
        <v>307136</v>
      </c>
      <c r="K19" s="10">
        <v>2552759</v>
      </c>
      <c r="L19" s="10">
        <v>5691057</v>
      </c>
      <c r="M19" s="10">
        <v>26380191</v>
      </c>
      <c r="N19" s="10">
        <v>954553</v>
      </c>
      <c r="O19" s="10">
        <v>51069412</v>
      </c>
      <c r="P19" s="10">
        <v>1781194</v>
      </c>
      <c r="Q19" s="10">
        <v>963731</v>
      </c>
      <c r="R19" s="10">
        <v>553954</v>
      </c>
      <c r="S19" s="10">
        <v>2688580</v>
      </c>
      <c r="T19" s="10">
        <v>755786</v>
      </c>
      <c r="U19" s="10">
        <v>918134</v>
      </c>
      <c r="V19" s="10">
        <v>965802</v>
      </c>
      <c r="W19" s="10">
        <v>2032125</v>
      </c>
      <c r="X19" s="10">
        <v>989705</v>
      </c>
      <c r="Y19" s="10">
        <v>833851</v>
      </c>
      <c r="Z19" s="10">
        <v>7376759</v>
      </c>
      <c r="AA19" s="10">
        <v>660559</v>
      </c>
      <c r="AB19" s="10">
        <v>396338</v>
      </c>
      <c r="AC19" s="10">
        <v>555883</v>
      </c>
      <c r="AD19" s="10">
        <v>390110</v>
      </c>
      <c r="AE19" s="10">
        <v>4971272</v>
      </c>
      <c r="AF19" s="10">
        <v>176422</v>
      </c>
      <c r="AG19" s="10">
        <v>388565</v>
      </c>
      <c r="AH19" s="10">
        <v>727691</v>
      </c>
      <c r="AI19" s="10">
        <v>2054485</v>
      </c>
      <c r="AJ19" s="10">
        <v>1062309</v>
      </c>
      <c r="AK19" s="10">
        <v>2185144</v>
      </c>
      <c r="AL19" s="10">
        <v>908862</v>
      </c>
      <c r="AM19" s="10">
        <v>672279</v>
      </c>
    </row>
    <row r="20" spans="1:39">
      <c r="A20" s="9" t="s">
        <v>59</v>
      </c>
      <c r="B20" s="1">
        <v>2008</v>
      </c>
      <c r="C20" s="10">
        <v>1737295</v>
      </c>
      <c r="D20" s="10">
        <v>2355202</v>
      </c>
      <c r="E20" s="10">
        <v>702965</v>
      </c>
      <c r="F20" s="10">
        <v>3418762</v>
      </c>
      <c r="G20" s="10">
        <v>619848</v>
      </c>
      <c r="H20" s="10">
        <v>805096</v>
      </c>
      <c r="I20" s="10">
        <v>540040</v>
      </c>
      <c r="J20" s="10">
        <v>302112</v>
      </c>
      <c r="K20" s="10">
        <v>2530624</v>
      </c>
      <c r="L20" s="10">
        <v>5565843</v>
      </c>
      <c r="M20" s="10">
        <v>26705957</v>
      </c>
      <c r="N20" s="10">
        <v>989035</v>
      </c>
      <c r="O20" s="10">
        <v>50376082</v>
      </c>
      <c r="P20" s="10">
        <v>1810455</v>
      </c>
      <c r="Q20" s="10">
        <v>994314</v>
      </c>
      <c r="R20" s="10">
        <v>585206</v>
      </c>
      <c r="S20" s="10">
        <v>2648895</v>
      </c>
      <c r="T20" s="10">
        <v>773043</v>
      </c>
      <c r="U20" s="10">
        <v>938089</v>
      </c>
      <c r="V20" s="10">
        <v>992157</v>
      </c>
      <c r="W20" s="10">
        <v>2010233</v>
      </c>
      <c r="X20" s="10">
        <v>989491</v>
      </c>
      <c r="Y20" s="10">
        <v>953905</v>
      </c>
      <c r="Z20" s="10">
        <v>7466801</v>
      </c>
      <c r="AA20" s="10">
        <v>652360</v>
      </c>
      <c r="AB20" s="10">
        <v>391823</v>
      </c>
      <c r="AC20" s="10">
        <v>567181</v>
      </c>
      <c r="AD20" s="10">
        <v>403478</v>
      </c>
      <c r="AE20" s="10">
        <v>5057049</v>
      </c>
      <c r="AF20" s="10">
        <v>195935</v>
      </c>
      <c r="AG20" s="10">
        <v>400676</v>
      </c>
      <c r="AH20" s="10">
        <v>733796</v>
      </c>
      <c r="AI20" s="10">
        <v>2098579</v>
      </c>
      <c r="AJ20" s="10">
        <v>1061814</v>
      </c>
      <c r="AK20" s="10">
        <v>2169477</v>
      </c>
      <c r="AL20" s="10">
        <v>880475</v>
      </c>
      <c r="AM20" s="10">
        <v>695038</v>
      </c>
    </row>
    <row r="21" spans="1:39">
      <c r="A21" s="9" t="s">
        <v>60</v>
      </c>
      <c r="B21" s="1">
        <v>2009</v>
      </c>
      <c r="C21" s="10">
        <v>1696794</v>
      </c>
      <c r="D21" s="10">
        <v>2325186</v>
      </c>
      <c r="E21" s="10">
        <v>686335</v>
      </c>
      <c r="F21" s="10">
        <v>3306555</v>
      </c>
      <c r="G21" s="10">
        <v>635100</v>
      </c>
      <c r="H21" s="10">
        <v>781909</v>
      </c>
      <c r="I21" s="10">
        <v>528972</v>
      </c>
      <c r="J21" s="10">
        <v>308849</v>
      </c>
      <c r="K21" s="10">
        <v>2414843</v>
      </c>
      <c r="L21" s="10">
        <v>5357876</v>
      </c>
      <c r="M21" s="10">
        <v>26241035</v>
      </c>
      <c r="N21" s="10">
        <v>965858</v>
      </c>
      <c r="O21" s="10">
        <v>48808160</v>
      </c>
      <c r="P21" s="10">
        <v>1774002</v>
      </c>
      <c r="Q21" s="10">
        <v>1008275</v>
      </c>
      <c r="R21" s="10">
        <v>556142</v>
      </c>
      <c r="S21" s="10">
        <v>3109534</v>
      </c>
      <c r="T21" s="10">
        <v>745350</v>
      </c>
      <c r="U21" s="10">
        <v>921158</v>
      </c>
      <c r="V21" s="10">
        <v>930842</v>
      </c>
      <c r="W21" s="10">
        <v>1977947</v>
      </c>
      <c r="X21" s="10">
        <v>948220</v>
      </c>
      <c r="Y21" s="10">
        <v>1073435</v>
      </c>
      <c r="Z21" s="10">
        <v>7215482</v>
      </c>
      <c r="AA21" s="10">
        <v>640033</v>
      </c>
      <c r="AB21" s="10">
        <v>386032</v>
      </c>
      <c r="AC21" s="10">
        <v>567513</v>
      </c>
      <c r="AD21" s="10">
        <v>402160</v>
      </c>
      <c r="AE21" s="10">
        <v>5018531</v>
      </c>
      <c r="AF21" s="10">
        <v>187518</v>
      </c>
      <c r="AG21" s="10">
        <v>397130</v>
      </c>
      <c r="AH21" s="10">
        <v>723671</v>
      </c>
      <c r="AI21" s="10">
        <v>2017264</v>
      </c>
      <c r="AJ21" s="10">
        <v>1018965</v>
      </c>
      <c r="AK21" s="10">
        <v>2110132</v>
      </c>
      <c r="AL21" s="10">
        <v>846141</v>
      </c>
      <c r="AM21" s="10">
        <v>686077</v>
      </c>
    </row>
    <row r="22" spans="1:39">
      <c r="A22" s="9" t="s">
        <v>61</v>
      </c>
      <c r="B22" s="1">
        <v>2010</v>
      </c>
      <c r="C22" s="10">
        <v>1585799</v>
      </c>
      <c r="D22" s="10">
        <v>2373058</v>
      </c>
      <c r="E22" s="10">
        <v>712812</v>
      </c>
      <c r="F22" s="10">
        <v>3338640</v>
      </c>
      <c r="G22" s="10">
        <v>662857</v>
      </c>
      <c r="H22" s="10">
        <v>800317</v>
      </c>
      <c r="I22" s="10">
        <v>531044</v>
      </c>
      <c r="J22" s="10">
        <v>369554</v>
      </c>
      <c r="K22" s="10">
        <v>2380540</v>
      </c>
      <c r="L22" s="10">
        <v>5470160</v>
      </c>
      <c r="M22" s="10">
        <v>26345057</v>
      </c>
      <c r="N22" s="10">
        <v>989845</v>
      </c>
      <c r="O22" s="10">
        <v>48706326</v>
      </c>
      <c r="P22" s="10">
        <v>1766110</v>
      </c>
      <c r="Q22" s="10">
        <v>1018696</v>
      </c>
      <c r="R22" s="10">
        <v>568463</v>
      </c>
      <c r="S22" s="10">
        <v>3159318</v>
      </c>
      <c r="T22" s="10">
        <v>759636</v>
      </c>
      <c r="U22" s="10">
        <v>903310</v>
      </c>
      <c r="V22" s="10">
        <v>916270</v>
      </c>
      <c r="W22" s="10">
        <v>2050195</v>
      </c>
      <c r="X22" s="10">
        <v>862986</v>
      </c>
      <c r="Y22" s="10">
        <v>1204244</v>
      </c>
      <c r="Z22" s="10">
        <v>7039233</v>
      </c>
      <c r="AA22" s="10">
        <v>630366</v>
      </c>
      <c r="AB22" s="10">
        <v>394959</v>
      </c>
      <c r="AC22" s="10">
        <v>564063</v>
      </c>
      <c r="AD22" s="10">
        <v>402949</v>
      </c>
      <c r="AE22" s="10">
        <v>5202953</v>
      </c>
      <c r="AF22" s="10">
        <v>187748</v>
      </c>
      <c r="AG22" s="10">
        <v>408258</v>
      </c>
      <c r="AH22" s="10">
        <v>733918</v>
      </c>
      <c r="AI22" s="10">
        <v>2024026</v>
      </c>
      <c r="AJ22" s="10">
        <v>1038776</v>
      </c>
      <c r="AK22" s="10">
        <v>2104057</v>
      </c>
      <c r="AL22" s="10">
        <v>897236</v>
      </c>
      <c r="AM22" s="10">
        <v>708468</v>
      </c>
    </row>
    <row r="23" spans="1:39">
      <c r="A23" s="9" t="s">
        <v>62</v>
      </c>
      <c r="B23" s="1">
        <v>2011</v>
      </c>
      <c r="C23" s="10">
        <v>1632766</v>
      </c>
      <c r="D23" s="10">
        <v>2356030</v>
      </c>
      <c r="E23" s="10">
        <v>715636</v>
      </c>
      <c r="F23" s="10">
        <v>3194532</v>
      </c>
      <c r="G23" s="10">
        <v>675058</v>
      </c>
      <c r="H23" s="10">
        <v>807333</v>
      </c>
      <c r="I23" s="10">
        <v>549307</v>
      </c>
      <c r="J23" s="10">
        <v>374326</v>
      </c>
      <c r="K23" s="10">
        <v>2362677</v>
      </c>
      <c r="L23" s="10">
        <v>5436473</v>
      </c>
      <c r="M23" s="10">
        <v>26853612</v>
      </c>
      <c r="N23" s="10">
        <v>1003470</v>
      </c>
      <c r="O23" s="10">
        <v>48929023</v>
      </c>
      <c r="P23" s="10">
        <v>1787741</v>
      </c>
      <c r="Q23" s="10">
        <v>1037240</v>
      </c>
      <c r="R23" s="10">
        <v>586490</v>
      </c>
      <c r="S23" s="10">
        <v>3062970</v>
      </c>
      <c r="T23" s="10">
        <v>753991</v>
      </c>
      <c r="U23" s="10">
        <v>916003</v>
      </c>
      <c r="V23" s="10">
        <v>940771</v>
      </c>
      <c r="W23" s="10">
        <v>2113237</v>
      </c>
      <c r="X23" s="10">
        <v>797166</v>
      </c>
      <c r="Y23" s="10">
        <v>1325554</v>
      </c>
      <c r="Z23" s="10">
        <v>7123625</v>
      </c>
      <c r="AA23" s="10">
        <v>639232</v>
      </c>
      <c r="AB23" s="10">
        <v>403661</v>
      </c>
      <c r="AC23" s="10">
        <v>577795</v>
      </c>
      <c r="AD23" s="10">
        <v>407891</v>
      </c>
      <c r="AE23" s="10">
        <v>5255763</v>
      </c>
      <c r="AF23" s="10">
        <v>193847</v>
      </c>
      <c r="AG23" s="10">
        <v>419512</v>
      </c>
      <c r="AH23" s="10">
        <v>733859</v>
      </c>
      <c r="AI23" s="10">
        <v>2033211</v>
      </c>
      <c r="AJ23" s="10">
        <v>1046805</v>
      </c>
      <c r="AK23" s="10">
        <v>2203231</v>
      </c>
      <c r="AL23" s="10">
        <v>638983</v>
      </c>
      <c r="AM23" s="10">
        <v>709925</v>
      </c>
    </row>
    <row r="24" spans="1:39">
      <c r="A24" s="9" t="s">
        <v>63</v>
      </c>
      <c r="B24" s="1">
        <v>2012</v>
      </c>
      <c r="C24" s="10">
        <v>1669761</v>
      </c>
      <c r="D24" s="10">
        <v>2407741</v>
      </c>
      <c r="E24" s="10">
        <v>725250</v>
      </c>
      <c r="F24" s="10">
        <v>3185792</v>
      </c>
      <c r="G24" s="10">
        <v>666114</v>
      </c>
      <c r="H24" s="10">
        <v>822202</v>
      </c>
      <c r="I24" s="10">
        <v>572228</v>
      </c>
      <c r="J24" s="10">
        <v>377880</v>
      </c>
      <c r="K24" s="10">
        <v>2377096</v>
      </c>
      <c r="L24" s="10">
        <v>5523089</v>
      </c>
      <c r="M24" s="10">
        <v>27255974</v>
      </c>
      <c r="N24" s="10">
        <v>1031871</v>
      </c>
      <c r="O24" s="10">
        <v>49955505</v>
      </c>
      <c r="P24" s="10">
        <v>1809529</v>
      </c>
      <c r="Q24" s="10">
        <v>1047784</v>
      </c>
      <c r="R24" s="10">
        <v>594246</v>
      </c>
      <c r="S24" s="10">
        <v>3137642</v>
      </c>
      <c r="T24" s="10">
        <v>785127</v>
      </c>
      <c r="U24" s="10">
        <v>933422</v>
      </c>
      <c r="V24" s="10">
        <v>944264</v>
      </c>
      <c r="W24" s="10">
        <v>2145204</v>
      </c>
      <c r="X24" s="10">
        <v>795132</v>
      </c>
      <c r="Y24" s="10">
        <v>1424354</v>
      </c>
      <c r="Z24" s="10">
        <v>7142751</v>
      </c>
      <c r="AA24" s="10">
        <v>651545</v>
      </c>
      <c r="AB24" s="10">
        <v>397370</v>
      </c>
      <c r="AC24" s="10">
        <v>588589</v>
      </c>
      <c r="AD24" s="10">
        <v>430855</v>
      </c>
      <c r="AE24" s="10">
        <v>5379898</v>
      </c>
      <c r="AF24" s="10">
        <v>222761</v>
      </c>
      <c r="AG24" s="10">
        <v>422632</v>
      </c>
      <c r="AH24" s="10">
        <v>730605</v>
      </c>
      <c r="AI24" s="10">
        <v>2097413</v>
      </c>
      <c r="AJ24" s="10">
        <v>1045060</v>
      </c>
      <c r="AK24" s="10">
        <v>2263863</v>
      </c>
      <c r="AL24" s="10">
        <v>633186</v>
      </c>
      <c r="AM24" s="10">
        <v>705755</v>
      </c>
    </row>
    <row r="25" spans="1:39">
      <c r="A25" s="9" t="s">
        <v>64</v>
      </c>
      <c r="B25" s="1">
        <v>2013</v>
      </c>
      <c r="C25" s="10">
        <v>1777226</v>
      </c>
      <c r="D25" s="10">
        <v>2493378</v>
      </c>
      <c r="E25" s="10">
        <v>765169</v>
      </c>
      <c r="F25" s="10">
        <v>3284199</v>
      </c>
      <c r="G25" s="10">
        <v>730596</v>
      </c>
      <c r="H25" s="10">
        <v>831879</v>
      </c>
      <c r="I25" s="10">
        <v>596227</v>
      </c>
      <c r="J25" s="10">
        <v>394025</v>
      </c>
      <c r="K25" s="10">
        <v>2452214</v>
      </c>
      <c r="L25" s="10">
        <v>5740055</v>
      </c>
      <c r="M25" s="10">
        <v>28233220</v>
      </c>
      <c r="N25" s="10">
        <v>1055248</v>
      </c>
      <c r="O25" s="10">
        <v>51257176</v>
      </c>
      <c r="P25" s="10">
        <v>1857523</v>
      </c>
      <c r="Q25" s="10">
        <v>1079995</v>
      </c>
      <c r="R25" s="10">
        <v>610174</v>
      </c>
      <c r="S25" s="10">
        <v>3269495</v>
      </c>
      <c r="T25" s="10">
        <v>803352</v>
      </c>
      <c r="U25" s="10">
        <v>954047</v>
      </c>
      <c r="V25" s="10">
        <v>974838</v>
      </c>
      <c r="W25" s="10">
        <v>2282730</v>
      </c>
      <c r="X25" s="10">
        <v>794126</v>
      </c>
      <c r="Y25" s="10">
        <v>1611202</v>
      </c>
      <c r="Z25" s="10">
        <v>7267342</v>
      </c>
      <c r="AA25" s="10">
        <v>655540</v>
      </c>
      <c r="AB25" s="10">
        <v>405552</v>
      </c>
      <c r="AC25" s="10">
        <v>602705</v>
      </c>
      <c r="AD25" s="10">
        <v>467446</v>
      </c>
      <c r="AE25" s="10">
        <v>5678876</v>
      </c>
      <c r="AF25" s="10">
        <v>233563</v>
      </c>
      <c r="AG25" s="10">
        <v>434280</v>
      </c>
      <c r="AH25" s="10">
        <v>740186</v>
      </c>
      <c r="AI25" s="10">
        <v>2190118</v>
      </c>
      <c r="AJ25" s="10">
        <v>1094495</v>
      </c>
      <c r="AK25" s="10">
        <v>2334781</v>
      </c>
      <c r="AL25" s="10">
        <v>647445</v>
      </c>
      <c r="AM25" s="10">
        <v>734613</v>
      </c>
    </row>
    <row r="26" spans="1:39">
      <c r="A26" s="9" t="s">
        <v>65</v>
      </c>
      <c r="B26" s="1">
        <v>2014</v>
      </c>
      <c r="C26" s="10">
        <v>1730520</v>
      </c>
      <c r="D26" s="10">
        <v>2507757</v>
      </c>
      <c r="E26" s="10">
        <v>774603</v>
      </c>
      <c r="F26" s="10">
        <v>3283335</v>
      </c>
      <c r="G26" s="10">
        <v>752889</v>
      </c>
      <c r="H26" s="10">
        <v>814713</v>
      </c>
      <c r="I26" s="10">
        <v>600788</v>
      </c>
      <c r="J26" s="10">
        <v>388741</v>
      </c>
      <c r="K26" s="10">
        <v>2469507</v>
      </c>
      <c r="L26" s="10">
        <v>5679846</v>
      </c>
      <c r="M26" s="10">
        <v>28447602</v>
      </c>
      <c r="N26" s="10">
        <v>1063542</v>
      </c>
      <c r="O26" s="10">
        <v>50605725</v>
      </c>
      <c r="P26" s="10">
        <v>1901216</v>
      </c>
      <c r="Q26" s="10">
        <v>1066308</v>
      </c>
      <c r="R26" s="10">
        <v>620065</v>
      </c>
      <c r="S26" s="10">
        <v>3304353</v>
      </c>
      <c r="T26" s="10">
        <v>824785</v>
      </c>
      <c r="U26" s="10">
        <v>953611</v>
      </c>
      <c r="V26" s="10">
        <v>961397</v>
      </c>
      <c r="W26" s="10">
        <v>2218307</v>
      </c>
      <c r="X26" s="10">
        <v>777222</v>
      </c>
      <c r="Y26" s="10">
        <v>1646991</v>
      </c>
      <c r="Z26" s="10">
        <v>7181542</v>
      </c>
      <c r="AA26" s="10">
        <v>653826</v>
      </c>
      <c r="AB26" s="10">
        <v>405669</v>
      </c>
      <c r="AC26" s="10">
        <v>573562</v>
      </c>
      <c r="AD26" s="10">
        <v>473629</v>
      </c>
      <c r="AE26" s="10">
        <v>5725162</v>
      </c>
      <c r="AF26" s="10">
        <v>238486</v>
      </c>
      <c r="AG26" s="10">
        <v>430955</v>
      </c>
      <c r="AH26" s="10">
        <v>736596</v>
      </c>
      <c r="AI26" s="10">
        <v>2225403</v>
      </c>
      <c r="AJ26" s="10">
        <v>1115744</v>
      </c>
      <c r="AK26" s="10">
        <v>2281210</v>
      </c>
      <c r="AL26" s="10">
        <v>655872</v>
      </c>
      <c r="AM26" s="10">
        <v>745350</v>
      </c>
    </row>
    <row r="27" spans="1:39">
      <c r="A27" s="9" t="s">
        <v>66</v>
      </c>
      <c r="B27" s="1">
        <v>2015</v>
      </c>
      <c r="C27" s="10">
        <v>1721001</v>
      </c>
      <c r="D27" s="10">
        <v>2612689</v>
      </c>
      <c r="E27" s="10">
        <v>817118</v>
      </c>
      <c r="F27" s="10">
        <v>3360822</v>
      </c>
      <c r="G27" s="10">
        <v>802549</v>
      </c>
      <c r="H27" s="10">
        <v>841019</v>
      </c>
      <c r="I27" s="10">
        <v>648117</v>
      </c>
      <c r="J27" s="10">
        <v>408634</v>
      </c>
      <c r="K27" s="10">
        <v>2519435</v>
      </c>
      <c r="L27" s="10">
        <v>5768742</v>
      </c>
      <c r="M27" s="10">
        <v>29660159</v>
      </c>
      <c r="N27" s="10">
        <v>1096641</v>
      </c>
      <c r="O27" s="10">
        <v>51854137</v>
      </c>
      <c r="P27" s="10">
        <v>2001917</v>
      </c>
      <c r="Q27" s="10">
        <v>1101520</v>
      </c>
      <c r="R27" s="10">
        <v>650159</v>
      </c>
      <c r="S27" s="10">
        <v>3435801</v>
      </c>
      <c r="T27" s="10">
        <v>875206</v>
      </c>
      <c r="U27" s="10">
        <v>984816</v>
      </c>
      <c r="V27" s="10">
        <v>995883</v>
      </c>
      <c r="W27" s="10">
        <v>2270925</v>
      </c>
      <c r="X27" s="10">
        <v>805524</v>
      </c>
      <c r="Y27" s="10">
        <v>1521997</v>
      </c>
      <c r="Z27" s="10">
        <v>7366416</v>
      </c>
      <c r="AA27" s="10">
        <v>654445</v>
      </c>
      <c r="AB27" s="10">
        <v>428463</v>
      </c>
      <c r="AC27" s="10">
        <v>608997</v>
      </c>
      <c r="AD27" s="10">
        <v>483002</v>
      </c>
      <c r="AE27" s="10">
        <v>6027130</v>
      </c>
      <c r="AF27" s="10">
        <v>242765</v>
      </c>
      <c r="AG27" s="10">
        <v>454300</v>
      </c>
      <c r="AH27" s="10">
        <v>782536</v>
      </c>
      <c r="AI27" s="10">
        <v>2295264</v>
      </c>
      <c r="AJ27" s="10">
        <v>1159674</v>
      </c>
      <c r="AK27" s="10">
        <v>2366060</v>
      </c>
      <c r="AL27" s="10">
        <v>675505</v>
      </c>
      <c r="AM27" s="10">
        <v>778484</v>
      </c>
    </row>
  </sheetData>
  <phoneticPr fontId="1"/>
  <printOptions gridLinesSet="0"/>
  <pageMargins left="0.78740157480314965" right="0.78740157480314965" top="0.98425196850393704" bottom="0.78740157480314965" header="0.51181102362204722" footer="0.1181102362204724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E2E7-418E-E54B-AD3F-3DE12028E0C7}">
  <dimension ref="A1:AT30"/>
  <sheetViews>
    <sheetView showGridLines="0" zoomScale="160" zoomScaleNormal="160" workbookViewId="0">
      <pane xSplit="1" ySplit="4" topLeftCell="B5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baseColWidth="10" defaultColWidth="11.1640625" defaultRowHeight="12"/>
  <cols>
    <col min="1" max="1" width="3.6640625" style="2" bestFit="1" customWidth="1"/>
    <col min="2" max="3" width="10.33203125" style="2" bestFit="1" customWidth="1"/>
    <col min="4" max="4" width="8.6640625" style="2" bestFit="1" customWidth="1"/>
    <col min="5" max="5" width="10.33203125" style="2" bestFit="1" customWidth="1"/>
    <col min="6" max="6" width="8.6640625" style="2" bestFit="1" customWidth="1"/>
    <col min="7" max="7" width="10.33203125" style="2" bestFit="1" customWidth="1"/>
    <col min="8" max="9" width="8.6640625" style="2" bestFit="1" customWidth="1"/>
    <col min="10" max="11" width="10.33203125" style="2" bestFit="1" customWidth="1"/>
    <col min="12" max="12" width="11.1640625" style="2" bestFit="1" customWidth="1"/>
    <col min="13" max="13" width="10.33203125" style="2" bestFit="1" customWidth="1"/>
    <col min="14" max="14" width="11.1640625" style="2" bestFit="1" customWidth="1"/>
    <col min="15" max="16" width="10.33203125" style="2" bestFit="1" customWidth="1"/>
    <col min="17" max="19" width="10.33203125" style="2" customWidth="1"/>
    <col min="20" max="20" width="9" style="2" bestFit="1" customWidth="1"/>
    <col min="21" max="21" width="10.33203125" style="2" bestFit="1" customWidth="1"/>
    <col min="22" max="22" width="8.6640625" style="2" bestFit="1" customWidth="1"/>
    <col min="23" max="25" width="10.33203125" style="2" bestFit="1" customWidth="1"/>
    <col min="26" max="31" width="10.33203125" style="2" customWidth="1"/>
    <col min="32" max="32" width="9" style="2" bestFit="1" customWidth="1"/>
    <col min="33" max="33" width="10.33203125" style="2" bestFit="1" customWidth="1"/>
    <col min="34" max="37" width="8.6640625" style="2" bestFit="1" customWidth="1"/>
    <col min="38" max="38" width="10.33203125" style="2" bestFit="1" customWidth="1"/>
    <col min="39" max="39" width="8.6640625" style="2" bestFit="1" customWidth="1"/>
    <col min="40" max="40" width="9" style="2" bestFit="1" customWidth="1"/>
    <col min="41" max="41" width="8.6640625" style="2" bestFit="1" customWidth="1"/>
    <col min="42" max="43" width="10.33203125" style="2" bestFit="1" customWidth="1"/>
    <col min="44" max="44" width="11.6640625" style="2" bestFit="1" customWidth="1"/>
    <col min="45" max="45" width="10.33203125" style="2" bestFit="1" customWidth="1"/>
    <col min="46" max="46" width="8.6640625" style="2" bestFit="1" customWidth="1"/>
    <col min="47" max="16384" width="11.1640625" style="2"/>
  </cols>
  <sheetData>
    <row r="1" spans="1:46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</row>
    <row r="2" spans="1:46">
      <c r="B2" s="2">
        <v>3000124</v>
      </c>
      <c r="C2" s="2">
        <v>3000125</v>
      </c>
      <c r="D2" s="2">
        <v>3000126</v>
      </c>
      <c r="E2" s="2">
        <v>3000127</v>
      </c>
      <c r="F2" s="2">
        <v>3000128</v>
      </c>
      <c r="G2" s="2">
        <v>3000129</v>
      </c>
      <c r="H2" s="2">
        <v>3000130</v>
      </c>
      <c r="I2" s="2">
        <v>3000131</v>
      </c>
      <c r="J2" s="2">
        <v>3000132</v>
      </c>
      <c r="K2" s="2">
        <v>3000133</v>
      </c>
      <c r="L2" s="2">
        <v>3000134</v>
      </c>
      <c r="M2" s="2">
        <v>3000135</v>
      </c>
      <c r="N2" s="2">
        <v>3000136</v>
      </c>
      <c r="O2" s="2">
        <v>3000137</v>
      </c>
      <c r="P2" s="2">
        <v>3000138</v>
      </c>
      <c r="Q2" s="2">
        <v>3001501</v>
      </c>
      <c r="R2" s="2">
        <v>3001502</v>
      </c>
      <c r="S2" s="2">
        <v>3001503</v>
      </c>
      <c r="T2" s="2">
        <v>3001505</v>
      </c>
      <c r="U2" s="2">
        <v>3001506</v>
      </c>
      <c r="V2" s="2">
        <v>3000809</v>
      </c>
      <c r="W2" s="2">
        <v>3000808</v>
      </c>
      <c r="X2" s="2">
        <v>3000807</v>
      </c>
      <c r="Y2" s="2">
        <v>3000806</v>
      </c>
      <c r="Z2" s="2">
        <v>3000805</v>
      </c>
      <c r="AA2" s="2">
        <v>3000804</v>
      </c>
      <c r="AB2" s="2">
        <v>3000803</v>
      </c>
      <c r="AC2" s="2">
        <v>3000802</v>
      </c>
      <c r="AD2" s="2">
        <v>3000801</v>
      </c>
      <c r="AE2" s="2">
        <v>3001101</v>
      </c>
      <c r="AF2" s="2">
        <v>3001102</v>
      </c>
      <c r="AG2" s="2">
        <v>3001201</v>
      </c>
      <c r="AH2" s="2">
        <v>3001202</v>
      </c>
      <c r="AI2" s="2">
        <v>3001203</v>
      </c>
      <c r="AJ2" s="2">
        <v>3001204</v>
      </c>
      <c r="AK2" s="2">
        <v>3001205</v>
      </c>
      <c r="AL2" s="2">
        <v>3001206</v>
      </c>
      <c r="AM2" s="2">
        <v>3001207</v>
      </c>
      <c r="AN2" s="2">
        <v>3001208</v>
      </c>
      <c r="AO2" s="2">
        <v>3001209</v>
      </c>
      <c r="AP2" s="2">
        <v>3001210</v>
      </c>
      <c r="AQ2" s="2">
        <v>3001211</v>
      </c>
      <c r="AR2" s="2">
        <v>3001212</v>
      </c>
      <c r="AS2" s="2">
        <v>3001801</v>
      </c>
      <c r="AT2" s="2">
        <v>3001802</v>
      </c>
    </row>
    <row r="3" spans="1:46">
      <c r="B3" s="3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4" t="s">
        <v>9</v>
      </c>
      <c r="Q3" s="3" t="s">
        <v>10</v>
      </c>
      <c r="R3" s="3" t="s">
        <v>10</v>
      </c>
      <c r="S3" s="3" t="s">
        <v>10</v>
      </c>
      <c r="T3" s="3" t="s">
        <v>10</v>
      </c>
      <c r="U3" s="4" t="s">
        <v>10</v>
      </c>
      <c r="V3" s="3" t="s">
        <v>11</v>
      </c>
      <c r="W3" s="4" t="s">
        <v>11</v>
      </c>
      <c r="X3" s="4" t="s">
        <v>11</v>
      </c>
      <c r="Y3" s="4" t="s">
        <v>11</v>
      </c>
      <c r="Z3" s="4" t="s">
        <v>11</v>
      </c>
      <c r="AA3" s="4" t="s">
        <v>11</v>
      </c>
      <c r="AB3" s="4" t="s">
        <v>11</v>
      </c>
      <c r="AC3" s="4" t="s">
        <v>11</v>
      </c>
      <c r="AD3" s="4" t="s">
        <v>11</v>
      </c>
      <c r="AE3" s="3" t="s">
        <v>12</v>
      </c>
      <c r="AF3" s="3" t="s">
        <v>12</v>
      </c>
      <c r="AG3" s="3" t="s">
        <v>13</v>
      </c>
      <c r="AH3" s="4" t="s">
        <v>13</v>
      </c>
      <c r="AI3" s="4" t="s">
        <v>13</v>
      </c>
      <c r="AJ3" s="4" t="s">
        <v>13</v>
      </c>
      <c r="AK3" s="4" t="s">
        <v>13</v>
      </c>
      <c r="AL3" s="4" t="s">
        <v>13</v>
      </c>
      <c r="AM3" s="4" t="s">
        <v>13</v>
      </c>
      <c r="AN3" s="4" t="s">
        <v>13</v>
      </c>
      <c r="AO3" s="4" t="s">
        <v>13</v>
      </c>
      <c r="AP3" s="4" t="s">
        <v>13</v>
      </c>
      <c r="AQ3" s="4" t="s">
        <v>13</v>
      </c>
      <c r="AR3" s="4" t="s">
        <v>13</v>
      </c>
      <c r="AS3" s="3" t="s">
        <v>14</v>
      </c>
      <c r="AT3" s="4" t="s">
        <v>14</v>
      </c>
    </row>
    <row r="4" spans="1:46">
      <c r="A4" s="1"/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6</v>
      </c>
      <c r="I4" s="3" t="s">
        <v>21</v>
      </c>
      <c r="J4" s="3" t="s">
        <v>51</v>
      </c>
      <c r="K4" s="3" t="s">
        <v>22</v>
      </c>
      <c r="L4" s="3" t="s">
        <v>23</v>
      </c>
      <c r="M4" s="3" t="s">
        <v>87</v>
      </c>
      <c r="N4" s="3" t="s">
        <v>82</v>
      </c>
      <c r="O4" s="3" t="s">
        <v>25</v>
      </c>
      <c r="P4" s="3" t="s">
        <v>26</v>
      </c>
      <c r="Q4" s="3" t="s">
        <v>82</v>
      </c>
      <c r="R4" s="3" t="s">
        <v>25</v>
      </c>
      <c r="S4" s="3" t="s">
        <v>26</v>
      </c>
      <c r="T4" s="3" t="s">
        <v>27</v>
      </c>
      <c r="U4" s="3" t="s">
        <v>28</v>
      </c>
      <c r="V4" s="3" t="s">
        <v>33</v>
      </c>
      <c r="W4" s="3" t="s">
        <v>32</v>
      </c>
      <c r="X4" s="3" t="s">
        <v>31</v>
      </c>
      <c r="Y4" s="3" t="s">
        <v>30</v>
      </c>
      <c r="Z4" s="3" t="s">
        <v>29</v>
      </c>
      <c r="AA4" s="3" t="s">
        <v>22</v>
      </c>
      <c r="AB4" s="3" t="s">
        <v>23</v>
      </c>
      <c r="AC4" s="3" t="s">
        <v>87</v>
      </c>
      <c r="AD4" s="3" t="s">
        <v>82</v>
      </c>
      <c r="AE4" s="3" t="s">
        <v>31</v>
      </c>
      <c r="AF4" s="3" t="s">
        <v>34</v>
      </c>
      <c r="AG4" s="3" t="s">
        <v>88</v>
      </c>
      <c r="AH4" s="3" t="s">
        <v>35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3" t="s">
        <v>7</v>
      </c>
      <c r="AO4" s="3" t="s">
        <v>41</v>
      </c>
      <c r="AP4" s="3" t="s">
        <v>42</v>
      </c>
      <c r="AQ4" s="3" t="s">
        <v>43</v>
      </c>
      <c r="AR4" s="3" t="s">
        <v>8</v>
      </c>
      <c r="AS4" s="3" t="s">
        <v>44</v>
      </c>
      <c r="AT4" s="3" t="s">
        <v>45</v>
      </c>
    </row>
    <row r="5" spans="1:46">
      <c r="A5" s="1"/>
      <c r="B5" s="1" t="s">
        <v>89</v>
      </c>
      <c r="C5" s="1" t="s">
        <v>89</v>
      </c>
      <c r="D5" s="1" t="s">
        <v>89</v>
      </c>
      <c r="E5" s="1" t="s">
        <v>89</v>
      </c>
      <c r="F5" s="1" t="s">
        <v>89</v>
      </c>
      <c r="G5" s="1" t="s">
        <v>89</v>
      </c>
      <c r="H5" s="1" t="s">
        <v>89</v>
      </c>
      <c r="I5" s="1" t="s">
        <v>89</v>
      </c>
      <c r="J5" s="1" t="s">
        <v>89</v>
      </c>
      <c r="K5" s="1" t="s">
        <v>89</v>
      </c>
      <c r="L5" s="1" t="s">
        <v>89</v>
      </c>
      <c r="M5" s="1" t="s">
        <v>89</v>
      </c>
      <c r="N5" s="1" t="s">
        <v>89</v>
      </c>
      <c r="O5" s="1" t="s">
        <v>89</v>
      </c>
      <c r="P5" s="1" t="s">
        <v>89</v>
      </c>
      <c r="Q5" s="1" t="s">
        <v>89</v>
      </c>
      <c r="R5" s="1" t="s">
        <v>89</v>
      </c>
      <c r="S5" s="1" t="s">
        <v>89</v>
      </c>
      <c r="T5" s="1" t="s">
        <v>89</v>
      </c>
      <c r="U5" s="1" t="s">
        <v>89</v>
      </c>
      <c r="V5" s="1" t="s">
        <v>89</v>
      </c>
      <c r="W5" s="1" t="s">
        <v>89</v>
      </c>
      <c r="X5" s="1" t="s">
        <v>89</v>
      </c>
      <c r="Y5" s="1" t="s">
        <v>89</v>
      </c>
      <c r="Z5" s="1" t="s">
        <v>89</v>
      </c>
      <c r="AA5" s="1" t="s">
        <v>89</v>
      </c>
      <c r="AB5" s="1" t="s">
        <v>89</v>
      </c>
      <c r="AC5" s="1" t="s">
        <v>89</v>
      </c>
      <c r="AD5" s="1" t="s">
        <v>89</v>
      </c>
      <c r="AE5" s="1" t="s">
        <v>89</v>
      </c>
      <c r="AF5" s="1" t="s">
        <v>89</v>
      </c>
      <c r="AG5" s="1" t="s">
        <v>89</v>
      </c>
      <c r="AH5" s="1" t="s">
        <v>89</v>
      </c>
      <c r="AI5" s="1" t="s">
        <v>89</v>
      </c>
      <c r="AJ5" s="1" t="s">
        <v>89</v>
      </c>
      <c r="AK5" s="1" t="s">
        <v>89</v>
      </c>
      <c r="AL5" s="1" t="s">
        <v>89</v>
      </c>
      <c r="AM5" s="1" t="s">
        <v>89</v>
      </c>
      <c r="AN5" s="1" t="s">
        <v>89</v>
      </c>
      <c r="AO5" s="1" t="s">
        <v>89</v>
      </c>
      <c r="AP5" s="1" t="s">
        <v>89</v>
      </c>
      <c r="AQ5" s="1" t="s">
        <v>89</v>
      </c>
      <c r="AR5" s="1" t="s">
        <v>89</v>
      </c>
      <c r="AS5" s="1" t="s">
        <v>89</v>
      </c>
      <c r="AT5" s="1" t="s">
        <v>89</v>
      </c>
    </row>
    <row r="6" spans="1:46">
      <c r="A6" s="1">
        <v>1991</v>
      </c>
      <c r="B6" s="10">
        <v>2290322</v>
      </c>
      <c r="C6" s="10">
        <v>2314133</v>
      </c>
      <c r="D6" s="10">
        <v>976658</v>
      </c>
      <c r="E6" s="10">
        <v>4935720</v>
      </c>
      <c r="F6" s="10">
        <v>805826</v>
      </c>
      <c r="G6" s="10">
        <v>1521076</v>
      </c>
      <c r="H6" s="10">
        <v>922084</v>
      </c>
      <c r="I6" s="10">
        <v>516716</v>
      </c>
      <c r="J6" s="10">
        <v>3504814</v>
      </c>
      <c r="K6" s="10">
        <v>5559014</v>
      </c>
      <c r="L6" s="10">
        <v>11787252</v>
      </c>
      <c r="M6" s="10">
        <v>1139547</v>
      </c>
      <c r="N6" s="10">
        <v>23253741.333333332</v>
      </c>
      <c r="O6" s="10">
        <v>954747</v>
      </c>
      <c r="P6" s="10">
        <v>521993</v>
      </c>
      <c r="Q6" s="10">
        <v>23253741.333333332</v>
      </c>
      <c r="R6" s="10">
        <v>954747</v>
      </c>
      <c r="S6" s="10">
        <v>521993</v>
      </c>
      <c r="T6" s="10">
        <v>1001628</v>
      </c>
      <c r="U6" s="10">
        <v>275605</v>
      </c>
      <c r="V6" s="10">
        <v>1370527</v>
      </c>
      <c r="W6" s="10">
        <v>2211641</v>
      </c>
      <c r="X6" s="10">
        <v>559479</v>
      </c>
      <c r="Y6" s="10">
        <v>1259588</v>
      </c>
      <c r="Z6" s="10">
        <v>903953</v>
      </c>
      <c r="AA6" s="10">
        <v>5559014</v>
      </c>
      <c r="AB6" s="10">
        <v>11787252</v>
      </c>
      <c r="AC6" s="10">
        <v>1139547</v>
      </c>
      <c r="AD6" s="10">
        <v>23253741.333333332</v>
      </c>
      <c r="AE6" s="10">
        <v>559479</v>
      </c>
      <c r="AF6" s="10">
        <v>905305</v>
      </c>
      <c r="AG6" s="10">
        <v>8305290</v>
      </c>
      <c r="AH6" s="10">
        <v>853037</v>
      </c>
      <c r="AI6" s="10">
        <v>387693</v>
      </c>
      <c r="AJ6" s="10">
        <v>654395</v>
      </c>
      <c r="AK6" s="10">
        <v>360498</v>
      </c>
      <c r="AL6" s="10">
        <v>3915648</v>
      </c>
      <c r="AM6" s="10">
        <v>130882</v>
      </c>
      <c r="AN6" s="10">
        <v>562264</v>
      </c>
      <c r="AO6" s="10">
        <v>879443</v>
      </c>
      <c r="AP6" s="10">
        <v>2305251</v>
      </c>
      <c r="AQ6" s="10">
        <v>1551546</v>
      </c>
      <c r="AR6" s="10">
        <v>2218638</v>
      </c>
      <c r="AS6" s="10">
        <v>2730609</v>
      </c>
      <c r="AT6" s="10">
        <v>409157</v>
      </c>
    </row>
    <row r="7" spans="1:46">
      <c r="A7" s="1">
        <v>1992</v>
      </c>
      <c r="B7" s="10">
        <v>2204556</v>
      </c>
      <c r="C7" s="10">
        <v>2259589</v>
      </c>
      <c r="D7" s="10">
        <v>955257</v>
      </c>
      <c r="E7" s="10">
        <v>4955504</v>
      </c>
      <c r="F7" s="10">
        <v>796198</v>
      </c>
      <c r="G7" s="10">
        <v>1489385</v>
      </c>
      <c r="H7" s="10">
        <v>941934</v>
      </c>
      <c r="I7" s="10">
        <v>509511</v>
      </c>
      <c r="J7" s="10">
        <v>3442298</v>
      </c>
      <c r="K7" s="10">
        <v>5484101</v>
      </c>
      <c r="L7" s="10">
        <v>12508586.5</v>
      </c>
      <c r="M7" s="10">
        <v>1051027</v>
      </c>
      <c r="N7" s="10">
        <v>23054568</v>
      </c>
      <c r="O7" s="10">
        <v>882960</v>
      </c>
      <c r="P7" s="10">
        <v>524125</v>
      </c>
      <c r="Q7" s="10">
        <v>23054568</v>
      </c>
      <c r="R7" s="10">
        <v>882960</v>
      </c>
      <c r="S7" s="10">
        <v>524125</v>
      </c>
      <c r="T7" s="10">
        <v>950070</v>
      </c>
      <c r="U7" s="10">
        <v>693146</v>
      </c>
      <c r="V7" s="10">
        <v>1348678</v>
      </c>
      <c r="W7" s="10">
        <v>2218608</v>
      </c>
      <c r="X7" s="10">
        <v>549167.5</v>
      </c>
      <c r="Y7" s="10">
        <v>1279171</v>
      </c>
      <c r="Z7" s="10">
        <v>941095</v>
      </c>
      <c r="AA7" s="10">
        <v>5484101</v>
      </c>
      <c r="AB7" s="10">
        <v>12508586.5</v>
      </c>
      <c r="AC7" s="10">
        <v>1051027</v>
      </c>
      <c r="AD7" s="10">
        <v>23054568</v>
      </c>
      <c r="AE7" s="10">
        <v>549167.5</v>
      </c>
      <c r="AF7" s="10">
        <v>955656</v>
      </c>
      <c r="AG7" s="10">
        <v>8460116</v>
      </c>
      <c r="AH7" s="10">
        <v>843482</v>
      </c>
      <c r="AI7" s="10">
        <v>390048</v>
      </c>
      <c r="AJ7" s="10">
        <v>653325</v>
      </c>
      <c r="AK7" s="10">
        <v>358785</v>
      </c>
      <c r="AL7" s="10">
        <v>4111218</v>
      </c>
      <c r="AM7" s="10">
        <v>137515</v>
      </c>
      <c r="AN7" s="10">
        <v>562242</v>
      </c>
      <c r="AO7" s="10">
        <v>895794</v>
      </c>
      <c r="AP7" s="10">
        <v>2371168</v>
      </c>
      <c r="AQ7" s="10">
        <v>1522295</v>
      </c>
      <c r="AR7" s="10">
        <v>2287443</v>
      </c>
      <c r="AS7" s="10">
        <v>2722472</v>
      </c>
      <c r="AT7" s="10">
        <v>397405</v>
      </c>
    </row>
    <row r="8" spans="1:46">
      <c r="A8" s="1">
        <v>1993</v>
      </c>
      <c r="B8" s="10">
        <v>2161799</v>
      </c>
      <c r="C8" s="10">
        <v>2268053</v>
      </c>
      <c r="D8" s="10">
        <v>926200</v>
      </c>
      <c r="E8" s="10">
        <v>4886073</v>
      </c>
      <c r="F8" s="10">
        <v>783016</v>
      </c>
      <c r="G8" s="10">
        <v>1452990</v>
      </c>
      <c r="H8" s="10">
        <v>927754</v>
      </c>
      <c r="I8" s="10">
        <v>500688</v>
      </c>
      <c r="J8" s="10">
        <v>3346172</v>
      </c>
      <c r="K8" s="10">
        <v>5344903.5</v>
      </c>
      <c r="L8" s="10">
        <v>12979470</v>
      </c>
      <c r="M8" s="10">
        <v>1030544.5</v>
      </c>
      <c r="N8" s="10">
        <v>22416412.666666668</v>
      </c>
      <c r="O8" s="10">
        <v>867028.5</v>
      </c>
      <c r="P8" s="10">
        <v>508594.5</v>
      </c>
      <c r="Q8" s="10">
        <v>22416412.666666668</v>
      </c>
      <c r="R8" s="10">
        <v>867028.5</v>
      </c>
      <c r="S8" s="10">
        <v>508594.5</v>
      </c>
      <c r="T8" s="10">
        <v>899655</v>
      </c>
      <c r="U8" s="10">
        <v>959614</v>
      </c>
      <c r="V8" s="10">
        <v>1329447</v>
      </c>
      <c r="W8" s="10">
        <v>2187999</v>
      </c>
      <c r="X8" s="10">
        <v>532292.5</v>
      </c>
      <c r="Y8" s="10">
        <v>1284137</v>
      </c>
      <c r="Z8" s="10">
        <v>944550</v>
      </c>
      <c r="AA8" s="10">
        <v>5344903.5</v>
      </c>
      <c r="AB8" s="10">
        <v>12979470</v>
      </c>
      <c r="AC8" s="10">
        <v>1030544.5</v>
      </c>
      <c r="AD8" s="10">
        <v>22416412.666666668</v>
      </c>
      <c r="AE8" s="10">
        <v>532292.5</v>
      </c>
      <c r="AF8" s="10">
        <v>974048</v>
      </c>
      <c r="AG8" s="10">
        <v>8382932</v>
      </c>
      <c r="AH8" s="10">
        <v>828946</v>
      </c>
      <c r="AI8" s="10">
        <v>394684</v>
      </c>
      <c r="AJ8" s="10">
        <v>656593</v>
      </c>
      <c r="AK8" s="10">
        <v>367895</v>
      </c>
      <c r="AL8" s="10">
        <v>4254847</v>
      </c>
      <c r="AM8" s="10">
        <v>137966</v>
      </c>
      <c r="AN8" s="10">
        <v>553865</v>
      </c>
      <c r="AO8" s="10">
        <v>890402</v>
      </c>
      <c r="AP8" s="10">
        <v>2308428</v>
      </c>
      <c r="AQ8" s="10">
        <v>1506555</v>
      </c>
      <c r="AR8" s="10">
        <v>2366762</v>
      </c>
      <c r="AS8" s="10">
        <v>2644257</v>
      </c>
      <c r="AT8" s="10">
        <v>369678</v>
      </c>
    </row>
    <row r="9" spans="1:46">
      <c r="A9" s="1">
        <v>1994</v>
      </c>
      <c r="B9" s="10">
        <v>2251617</v>
      </c>
      <c r="C9" s="10">
        <v>2207001</v>
      </c>
      <c r="D9" s="10">
        <v>881806</v>
      </c>
      <c r="E9" s="10">
        <v>4292569</v>
      </c>
      <c r="F9" s="10">
        <v>745283</v>
      </c>
      <c r="G9" s="10">
        <v>1260200</v>
      </c>
      <c r="H9" s="10">
        <v>738521</v>
      </c>
      <c r="I9" s="10">
        <v>462434</v>
      </c>
      <c r="J9" s="10">
        <v>3196563</v>
      </c>
      <c r="K9" s="10">
        <v>4976724</v>
      </c>
      <c r="L9" s="10">
        <v>12753998</v>
      </c>
      <c r="M9" s="10">
        <v>1052353.5</v>
      </c>
      <c r="N9" s="10">
        <v>21413285.666666668</v>
      </c>
      <c r="O9" s="10">
        <v>881118</v>
      </c>
      <c r="P9" s="10">
        <v>497346.5</v>
      </c>
      <c r="Q9" s="10">
        <v>21413285.666666668</v>
      </c>
      <c r="R9" s="10">
        <v>881118</v>
      </c>
      <c r="S9" s="10">
        <v>497346.5</v>
      </c>
      <c r="T9" s="10">
        <v>771463</v>
      </c>
      <c r="U9" s="10">
        <v>1498747</v>
      </c>
      <c r="V9" s="10">
        <v>1312221</v>
      </c>
      <c r="W9" s="10">
        <v>2109869</v>
      </c>
      <c r="X9" s="10">
        <v>515299.5</v>
      </c>
      <c r="Y9" s="10">
        <v>1240541</v>
      </c>
      <c r="Z9" s="10">
        <v>916139</v>
      </c>
      <c r="AA9" s="10">
        <v>4976724</v>
      </c>
      <c r="AB9" s="10">
        <v>12753998</v>
      </c>
      <c r="AC9" s="10">
        <v>1052353.5</v>
      </c>
      <c r="AD9" s="10">
        <v>21413285.666666668</v>
      </c>
      <c r="AE9" s="10">
        <v>515299.5</v>
      </c>
      <c r="AF9" s="10">
        <v>967749</v>
      </c>
      <c r="AG9" s="10">
        <v>8196526</v>
      </c>
      <c r="AH9" s="10">
        <v>830002</v>
      </c>
      <c r="AI9" s="10">
        <v>393661</v>
      </c>
      <c r="AJ9" s="10">
        <v>638695</v>
      </c>
      <c r="AK9" s="10">
        <v>361119</v>
      </c>
      <c r="AL9" s="10">
        <v>4180802</v>
      </c>
      <c r="AM9" s="10">
        <v>134495</v>
      </c>
      <c r="AN9" s="10">
        <v>524324</v>
      </c>
      <c r="AO9" s="10">
        <v>859417</v>
      </c>
      <c r="AP9" s="10">
        <v>2266348</v>
      </c>
      <c r="AQ9" s="10">
        <v>1470474</v>
      </c>
      <c r="AR9" s="10">
        <v>2299541</v>
      </c>
      <c r="AS9" s="10">
        <v>2529430</v>
      </c>
      <c r="AT9" s="10">
        <v>346379</v>
      </c>
    </row>
    <row r="10" spans="1:46">
      <c r="A10" s="1">
        <v>1995</v>
      </c>
      <c r="B10" s="10">
        <v>2179361</v>
      </c>
      <c r="C10" s="10">
        <v>2194986</v>
      </c>
      <c r="D10" s="10">
        <v>894032</v>
      </c>
      <c r="E10" s="10">
        <v>4200506</v>
      </c>
      <c r="F10" s="10">
        <v>759494</v>
      </c>
      <c r="G10" s="10">
        <v>1203994</v>
      </c>
      <c r="H10" s="10">
        <v>680564</v>
      </c>
      <c r="I10" s="10">
        <v>445745</v>
      </c>
      <c r="J10" s="10">
        <v>3069886</v>
      </c>
      <c r="K10" s="10">
        <v>4829436</v>
      </c>
      <c r="L10" s="10">
        <v>12670549</v>
      </c>
      <c r="M10" s="10">
        <v>949766.5</v>
      </c>
      <c r="N10" s="10">
        <v>20874916.333333332</v>
      </c>
      <c r="O10" s="10">
        <v>855786</v>
      </c>
      <c r="P10" s="11">
        <v>503312.5</v>
      </c>
      <c r="Q10" s="10">
        <v>20874916.333333332</v>
      </c>
      <c r="R10" s="10">
        <v>855786</v>
      </c>
      <c r="S10" s="10">
        <v>503312.5</v>
      </c>
      <c r="T10" s="10">
        <v>746258</v>
      </c>
      <c r="U10" s="10">
        <v>1782635</v>
      </c>
      <c r="V10" s="10">
        <v>1286774</v>
      </c>
      <c r="W10" s="10">
        <v>2085135</v>
      </c>
      <c r="X10" s="10">
        <v>506274</v>
      </c>
      <c r="Y10" s="10">
        <v>1237233</v>
      </c>
      <c r="Z10" s="10">
        <v>902206</v>
      </c>
      <c r="AA10" s="10">
        <v>4829436</v>
      </c>
      <c r="AB10" s="10">
        <v>12670549</v>
      </c>
      <c r="AC10" s="10">
        <v>949766.5</v>
      </c>
      <c r="AD10" s="10">
        <v>20874916.333333332</v>
      </c>
      <c r="AE10" s="10">
        <v>506274</v>
      </c>
      <c r="AF10" s="10">
        <v>977574</v>
      </c>
      <c r="AG10" s="10">
        <v>8219586</v>
      </c>
      <c r="AH10" s="10">
        <v>823825</v>
      </c>
      <c r="AI10" s="10">
        <v>398205</v>
      </c>
      <c r="AJ10" s="10">
        <v>645018</v>
      </c>
      <c r="AK10" s="10">
        <v>380601</v>
      </c>
      <c r="AL10" s="10">
        <v>4183177</v>
      </c>
      <c r="AM10" s="10">
        <v>133192</v>
      </c>
      <c r="AN10" s="10">
        <v>521259</v>
      </c>
      <c r="AO10" s="10">
        <v>859885</v>
      </c>
      <c r="AP10" s="10">
        <v>2208276</v>
      </c>
      <c r="AQ10" s="10">
        <v>1452707</v>
      </c>
      <c r="AR10" s="10">
        <v>2284027</v>
      </c>
      <c r="AS10" s="10">
        <v>2481040</v>
      </c>
      <c r="AT10" s="10">
        <v>322545</v>
      </c>
    </row>
    <row r="11" spans="1:46">
      <c r="A11" s="1">
        <v>1996</v>
      </c>
      <c r="B11" s="10">
        <v>2082193</v>
      </c>
      <c r="C11" s="10">
        <v>2153174</v>
      </c>
      <c r="D11" s="10">
        <v>860495</v>
      </c>
      <c r="E11" s="10">
        <v>4026117</v>
      </c>
      <c r="F11" s="10">
        <v>775422</v>
      </c>
      <c r="G11" s="10">
        <v>1107982</v>
      </c>
      <c r="H11" s="10">
        <v>636409</v>
      </c>
      <c r="I11" s="10">
        <v>414266</v>
      </c>
      <c r="J11" s="10">
        <v>2895784</v>
      </c>
      <c r="K11" s="10">
        <v>4567919.5</v>
      </c>
      <c r="L11" s="10">
        <v>12391980.5</v>
      </c>
      <c r="M11" s="10">
        <v>926763</v>
      </c>
      <c r="N11" s="10">
        <v>20110969.666666668</v>
      </c>
      <c r="O11" s="10">
        <v>825706.5</v>
      </c>
      <c r="P11" s="10">
        <v>511587.5</v>
      </c>
      <c r="Q11" s="10">
        <v>20110969.666666668</v>
      </c>
      <c r="R11" s="10">
        <v>825706.5</v>
      </c>
      <c r="S11" s="10">
        <v>511587.5</v>
      </c>
      <c r="T11" s="10">
        <v>716914</v>
      </c>
      <c r="U11" s="10">
        <v>1946144</v>
      </c>
      <c r="V11" s="10">
        <v>1257924</v>
      </c>
      <c r="W11" s="10">
        <v>1980251</v>
      </c>
      <c r="X11" s="10">
        <v>476734</v>
      </c>
      <c r="Y11" s="10">
        <v>1242266</v>
      </c>
      <c r="Z11" s="10">
        <v>864569</v>
      </c>
      <c r="AA11" s="10">
        <v>4567919.5</v>
      </c>
      <c r="AB11" s="10">
        <v>12391980.5</v>
      </c>
      <c r="AC11" s="10">
        <v>926763</v>
      </c>
      <c r="AD11" s="10">
        <v>20110969.666666668</v>
      </c>
      <c r="AE11" s="10">
        <v>476734</v>
      </c>
      <c r="AF11" s="10">
        <v>1007252</v>
      </c>
      <c r="AG11" s="10">
        <v>8212989</v>
      </c>
      <c r="AH11" s="10">
        <v>792012</v>
      </c>
      <c r="AI11" s="10">
        <v>413697</v>
      </c>
      <c r="AJ11" s="10">
        <v>625571</v>
      </c>
      <c r="AK11" s="10">
        <v>389101</v>
      </c>
      <c r="AL11" s="10">
        <v>4095641</v>
      </c>
      <c r="AM11" s="10">
        <v>140447</v>
      </c>
      <c r="AN11" s="10">
        <v>503070</v>
      </c>
      <c r="AO11" s="10">
        <v>842289</v>
      </c>
      <c r="AP11" s="10">
        <v>2129706</v>
      </c>
      <c r="AQ11" s="10">
        <v>1421899</v>
      </c>
      <c r="AR11" s="10">
        <v>2163640</v>
      </c>
      <c r="AS11" s="10">
        <v>2367828</v>
      </c>
      <c r="AT11" s="10">
        <v>299422</v>
      </c>
    </row>
    <row r="12" spans="1:46">
      <c r="A12" s="1">
        <v>1997</v>
      </c>
      <c r="B12" s="10">
        <v>1994727</v>
      </c>
      <c r="C12" s="10">
        <v>2108485</v>
      </c>
      <c r="D12" s="10">
        <v>826987</v>
      </c>
      <c r="E12" s="10">
        <v>3890112</v>
      </c>
      <c r="F12" s="10">
        <v>755787</v>
      </c>
      <c r="G12" s="10">
        <v>1033761</v>
      </c>
      <c r="H12" s="10">
        <v>598036</v>
      </c>
      <c r="I12" s="10">
        <v>395846</v>
      </c>
      <c r="J12" s="10">
        <v>2744416</v>
      </c>
      <c r="K12" s="10">
        <v>4235244.5</v>
      </c>
      <c r="L12" s="10">
        <v>12118143.5</v>
      </c>
      <c r="M12" s="10">
        <v>589770</v>
      </c>
      <c r="N12" s="10">
        <v>19184721.666666668</v>
      </c>
      <c r="O12" s="10">
        <v>786964.5</v>
      </c>
      <c r="P12" s="10">
        <v>499538</v>
      </c>
      <c r="Q12" s="10">
        <v>19184721.666666668</v>
      </c>
      <c r="R12" s="10">
        <v>786964.5</v>
      </c>
      <c r="S12" s="10">
        <v>499538</v>
      </c>
      <c r="T12" s="10">
        <v>681575</v>
      </c>
      <c r="U12" s="10">
        <v>2048142</v>
      </c>
      <c r="V12" s="10">
        <v>1186108</v>
      </c>
      <c r="W12" s="10">
        <v>1878851</v>
      </c>
      <c r="X12" s="10">
        <v>450066.5</v>
      </c>
      <c r="Y12" s="10">
        <v>1169288</v>
      </c>
      <c r="Z12" s="10">
        <v>832064</v>
      </c>
      <c r="AA12" s="10">
        <v>4235244.5</v>
      </c>
      <c r="AB12" s="10">
        <v>12118143.5</v>
      </c>
      <c r="AC12" s="10">
        <v>589770</v>
      </c>
      <c r="AD12" s="10">
        <v>19184721.666666668</v>
      </c>
      <c r="AE12" s="10">
        <v>450066.5</v>
      </c>
      <c r="AF12" s="10">
        <v>1014208</v>
      </c>
      <c r="AG12" s="10">
        <v>8075980</v>
      </c>
      <c r="AH12" s="10">
        <v>783449</v>
      </c>
      <c r="AI12" s="10">
        <v>401111</v>
      </c>
      <c r="AJ12" s="10">
        <v>603523</v>
      </c>
      <c r="AK12" s="10">
        <v>372975</v>
      </c>
      <c r="AL12" s="10">
        <v>4015563</v>
      </c>
      <c r="AM12" s="10">
        <v>166118</v>
      </c>
      <c r="AN12" s="10">
        <v>498200</v>
      </c>
      <c r="AO12" s="10">
        <v>833874</v>
      </c>
      <c r="AP12" s="10">
        <v>2063909</v>
      </c>
      <c r="AQ12" s="10">
        <v>1356668</v>
      </c>
      <c r="AR12" s="10">
        <v>2087737</v>
      </c>
      <c r="AS12" s="10">
        <v>2267621</v>
      </c>
      <c r="AT12" s="10">
        <v>285060</v>
      </c>
    </row>
    <row r="13" spans="1:46">
      <c r="A13" s="1">
        <v>1998</v>
      </c>
      <c r="B13" s="10">
        <v>1922379</v>
      </c>
      <c r="C13" s="10">
        <v>2096764</v>
      </c>
      <c r="D13" s="10">
        <v>810095</v>
      </c>
      <c r="E13" s="10">
        <v>3710941</v>
      </c>
      <c r="F13" s="10">
        <v>715393</v>
      </c>
      <c r="G13" s="10">
        <v>990219</v>
      </c>
      <c r="H13" s="10">
        <v>587892</v>
      </c>
      <c r="I13" s="10">
        <v>381258</v>
      </c>
      <c r="J13" s="10">
        <v>2629163</v>
      </c>
      <c r="K13" s="10">
        <v>3965799.5</v>
      </c>
      <c r="L13" s="10">
        <v>11890330.5</v>
      </c>
      <c r="M13" s="10">
        <v>588326</v>
      </c>
      <c r="N13" s="10">
        <v>18635168.333333332</v>
      </c>
      <c r="O13" s="10">
        <v>769330.5</v>
      </c>
      <c r="P13" s="10">
        <v>507018</v>
      </c>
      <c r="Q13" s="10">
        <v>18635168.333333332</v>
      </c>
      <c r="R13" s="10">
        <v>769330.5</v>
      </c>
      <c r="S13" s="10">
        <v>507018</v>
      </c>
      <c r="T13" s="10">
        <v>648233</v>
      </c>
      <c r="U13" s="10">
        <v>2175469</v>
      </c>
      <c r="V13" s="10">
        <v>1144314</v>
      </c>
      <c r="W13" s="10">
        <v>1897074</v>
      </c>
      <c r="X13" s="10">
        <v>425100</v>
      </c>
      <c r="Y13" s="10">
        <v>1118428</v>
      </c>
      <c r="Z13" s="10">
        <v>834046</v>
      </c>
      <c r="AA13" s="10">
        <v>3965799.5</v>
      </c>
      <c r="AB13" s="10">
        <v>11890330.5</v>
      </c>
      <c r="AC13" s="10">
        <v>588326</v>
      </c>
      <c r="AD13" s="10">
        <v>18635168.333333332</v>
      </c>
      <c r="AE13" s="10">
        <v>425100</v>
      </c>
      <c r="AF13" s="10">
        <v>982186</v>
      </c>
      <c r="AG13" s="10">
        <v>7908332</v>
      </c>
      <c r="AH13" s="10">
        <v>798767</v>
      </c>
      <c r="AI13" s="10">
        <v>430535</v>
      </c>
      <c r="AJ13" s="10">
        <v>593637</v>
      </c>
      <c r="AK13" s="10">
        <v>374149</v>
      </c>
      <c r="AL13" s="10">
        <v>3975611</v>
      </c>
      <c r="AM13" s="10">
        <v>173696</v>
      </c>
      <c r="AN13" s="10">
        <v>506431</v>
      </c>
      <c r="AO13" s="10">
        <v>813849</v>
      </c>
      <c r="AP13" s="10">
        <v>2016481</v>
      </c>
      <c r="AQ13" s="10">
        <v>1422412</v>
      </c>
      <c r="AR13" s="10">
        <v>2023565</v>
      </c>
      <c r="AS13" s="10">
        <v>2149989</v>
      </c>
      <c r="AT13" s="10">
        <v>265123</v>
      </c>
    </row>
    <row r="14" spans="1:46">
      <c r="A14" s="1">
        <v>1999</v>
      </c>
      <c r="B14" s="10">
        <v>1751915</v>
      </c>
      <c r="C14" s="10">
        <v>2090313</v>
      </c>
      <c r="D14" s="10">
        <v>766180</v>
      </c>
      <c r="E14" s="10">
        <v>3525811</v>
      </c>
      <c r="F14" s="10">
        <v>690409</v>
      </c>
      <c r="G14" s="10">
        <v>934101</v>
      </c>
      <c r="H14" s="10">
        <v>571462</v>
      </c>
      <c r="I14" s="10">
        <v>369099</v>
      </c>
      <c r="J14" s="10">
        <v>2579481</v>
      </c>
      <c r="K14" s="10">
        <v>3767725.5</v>
      </c>
      <c r="L14" s="10">
        <v>11414000</v>
      </c>
      <c r="M14" s="10">
        <v>550310.5</v>
      </c>
      <c r="N14" s="10">
        <v>17849335</v>
      </c>
      <c r="O14" s="10">
        <v>760363.5</v>
      </c>
      <c r="P14" s="10">
        <v>521236</v>
      </c>
      <c r="Q14" s="10">
        <v>17849335</v>
      </c>
      <c r="R14" s="10">
        <v>760363.5</v>
      </c>
      <c r="S14" s="10">
        <v>521236</v>
      </c>
      <c r="T14" s="10">
        <v>595351</v>
      </c>
      <c r="U14" s="10">
        <v>2296912</v>
      </c>
      <c r="V14" s="10">
        <v>1085290</v>
      </c>
      <c r="W14" s="10">
        <v>1866649</v>
      </c>
      <c r="X14" s="10">
        <v>402760.5</v>
      </c>
      <c r="Y14" s="10">
        <v>1086219</v>
      </c>
      <c r="Z14" s="10">
        <v>826351</v>
      </c>
      <c r="AA14" s="10">
        <v>3767725.5</v>
      </c>
      <c r="AB14" s="10">
        <v>11414000</v>
      </c>
      <c r="AC14" s="10">
        <v>550310.5</v>
      </c>
      <c r="AD14" s="10">
        <v>17849335</v>
      </c>
      <c r="AE14" s="10">
        <v>402760.5</v>
      </c>
      <c r="AF14" s="10">
        <v>950854</v>
      </c>
      <c r="AG14" s="10">
        <v>7428715</v>
      </c>
      <c r="AH14" s="10">
        <v>775238</v>
      </c>
      <c r="AI14" s="10">
        <v>415844</v>
      </c>
      <c r="AJ14" s="10">
        <v>563275</v>
      </c>
      <c r="AK14" s="10">
        <v>369587</v>
      </c>
      <c r="AL14" s="10">
        <v>3938933</v>
      </c>
      <c r="AM14" s="10">
        <v>165364</v>
      </c>
      <c r="AN14" s="10">
        <v>469398</v>
      </c>
      <c r="AO14" s="10">
        <v>788648</v>
      </c>
      <c r="AP14" s="10">
        <v>2096474</v>
      </c>
      <c r="AQ14" s="10">
        <v>1363043</v>
      </c>
      <c r="AR14" s="10">
        <v>2001663</v>
      </c>
      <c r="AS14" s="10">
        <v>2040574</v>
      </c>
      <c r="AT14" s="10">
        <v>262369</v>
      </c>
    </row>
    <row r="15" spans="1:46">
      <c r="A15" s="1">
        <v>2000</v>
      </c>
      <c r="B15" s="10">
        <v>1629907</v>
      </c>
      <c r="C15" s="10">
        <v>2082978</v>
      </c>
      <c r="D15" s="10">
        <v>746806</v>
      </c>
      <c r="E15" s="10">
        <v>3375152</v>
      </c>
      <c r="F15" s="10">
        <v>654013</v>
      </c>
      <c r="G15" s="10">
        <v>902429</v>
      </c>
      <c r="H15" s="10">
        <v>550324</v>
      </c>
      <c r="I15" s="10">
        <v>360470</v>
      </c>
      <c r="J15" s="10">
        <v>2517039</v>
      </c>
      <c r="K15" s="10">
        <v>3586468</v>
      </c>
      <c r="L15" s="10">
        <v>10910701.5</v>
      </c>
      <c r="M15" s="10">
        <v>545238.5</v>
      </c>
      <c r="N15" s="10">
        <v>17440376.333333332</v>
      </c>
      <c r="O15" s="10">
        <v>800219.5</v>
      </c>
      <c r="P15" s="10">
        <v>514901</v>
      </c>
      <c r="Q15" s="10">
        <v>17440376.333333332</v>
      </c>
      <c r="R15" s="10">
        <v>800219.5</v>
      </c>
      <c r="S15" s="10">
        <v>514901</v>
      </c>
      <c r="T15" s="10">
        <v>600335</v>
      </c>
      <c r="U15" s="10">
        <v>2381879</v>
      </c>
      <c r="V15" s="10">
        <v>1012677</v>
      </c>
      <c r="W15" s="10">
        <v>1827074</v>
      </c>
      <c r="X15" s="10">
        <v>407537</v>
      </c>
      <c r="Y15" s="10">
        <v>1026507</v>
      </c>
      <c r="Z15" s="10">
        <v>803359</v>
      </c>
      <c r="AA15" s="10">
        <v>3586468</v>
      </c>
      <c r="AB15" s="10">
        <v>10910701.5</v>
      </c>
      <c r="AC15" s="10">
        <v>545238.5</v>
      </c>
      <c r="AD15" s="10">
        <v>17440376.333333332</v>
      </c>
      <c r="AE15" s="10">
        <v>407537</v>
      </c>
      <c r="AF15" s="10">
        <v>913034</v>
      </c>
      <c r="AG15" s="10">
        <v>7037171</v>
      </c>
      <c r="AH15" s="10">
        <v>773462</v>
      </c>
      <c r="AI15" s="10">
        <v>440116</v>
      </c>
      <c r="AJ15" s="10">
        <v>563335</v>
      </c>
      <c r="AK15" s="10">
        <v>386772</v>
      </c>
      <c r="AL15" s="10">
        <v>3878589</v>
      </c>
      <c r="AM15" s="10">
        <v>139825</v>
      </c>
      <c r="AN15" s="10">
        <v>432761</v>
      </c>
      <c r="AO15" s="10">
        <v>765469</v>
      </c>
      <c r="AP15" s="10">
        <v>2122546</v>
      </c>
      <c r="AQ15" s="10">
        <v>1286366</v>
      </c>
      <c r="AR15" s="10">
        <v>1932655</v>
      </c>
      <c r="AS15" s="10">
        <v>1937296</v>
      </c>
      <c r="AT15" s="10">
        <v>248644</v>
      </c>
    </row>
    <row r="16" spans="1:46">
      <c r="A16" s="1">
        <v>2001</v>
      </c>
      <c r="B16" s="10">
        <v>1601382</v>
      </c>
      <c r="C16" s="10">
        <v>2120035</v>
      </c>
      <c r="D16" s="10">
        <v>738601</v>
      </c>
      <c r="E16" s="10">
        <v>3450881</v>
      </c>
      <c r="F16" s="10">
        <v>641135</v>
      </c>
      <c r="G16" s="10">
        <v>854420</v>
      </c>
      <c r="H16" s="10">
        <v>550810</v>
      </c>
      <c r="I16" s="10">
        <v>350486</v>
      </c>
      <c r="J16" s="10">
        <v>2410973</v>
      </c>
      <c r="K16" s="10">
        <v>3405005.5</v>
      </c>
      <c r="L16" s="10">
        <v>11484429.5</v>
      </c>
      <c r="M16" s="10">
        <v>533878</v>
      </c>
      <c r="N16" s="10">
        <v>18011611.333333332</v>
      </c>
      <c r="O16" s="10">
        <v>793002.5</v>
      </c>
      <c r="P16" s="10">
        <v>504125.5</v>
      </c>
      <c r="Q16" s="10">
        <v>18011611.333333332</v>
      </c>
      <c r="R16" s="10">
        <v>793002.5</v>
      </c>
      <c r="S16" s="10">
        <v>504125.5</v>
      </c>
      <c r="T16" s="10">
        <v>582767</v>
      </c>
      <c r="U16" s="10">
        <v>2433852</v>
      </c>
      <c r="V16" s="10">
        <v>974435</v>
      </c>
      <c r="W16" s="10">
        <v>1810749</v>
      </c>
      <c r="X16" s="10">
        <v>406518.5</v>
      </c>
      <c r="Y16" s="10">
        <v>998077</v>
      </c>
      <c r="Z16" s="10">
        <v>763615</v>
      </c>
      <c r="AA16" s="10">
        <v>3405005.5</v>
      </c>
      <c r="AB16" s="10">
        <v>11484429.5</v>
      </c>
      <c r="AC16" s="10">
        <v>533878</v>
      </c>
      <c r="AD16" s="10">
        <v>18011611.333333332</v>
      </c>
      <c r="AE16" s="10">
        <v>406518.5</v>
      </c>
      <c r="AF16" s="10">
        <v>817376</v>
      </c>
      <c r="AG16" s="10">
        <v>8037835</v>
      </c>
      <c r="AH16" s="10">
        <v>763701</v>
      </c>
      <c r="AI16" s="10">
        <v>436917</v>
      </c>
      <c r="AJ16" s="10">
        <v>545632</v>
      </c>
      <c r="AK16" s="10">
        <v>389561</v>
      </c>
      <c r="AL16" s="10">
        <v>3851631</v>
      </c>
      <c r="AM16" s="10">
        <v>134422</v>
      </c>
      <c r="AN16" s="10">
        <v>409029</v>
      </c>
      <c r="AO16" s="10">
        <v>740286</v>
      </c>
      <c r="AP16" s="10">
        <v>2044832</v>
      </c>
      <c r="AQ16" s="10">
        <v>1233125</v>
      </c>
      <c r="AR16" s="10">
        <v>1849628</v>
      </c>
      <c r="AS16" s="10">
        <v>1862593</v>
      </c>
      <c r="AT16" s="10">
        <v>229127</v>
      </c>
    </row>
    <row r="17" spans="1:46">
      <c r="A17" s="1">
        <v>2002</v>
      </c>
      <c r="B17" s="10">
        <v>1627937</v>
      </c>
      <c r="C17" s="10">
        <v>2046451</v>
      </c>
      <c r="D17" s="10">
        <v>741120</v>
      </c>
      <c r="E17" s="10">
        <v>3292400</v>
      </c>
      <c r="F17" s="10">
        <v>623816</v>
      </c>
      <c r="G17" s="10">
        <v>838799</v>
      </c>
      <c r="H17" s="10">
        <v>557804</v>
      </c>
      <c r="I17" s="10">
        <v>336145</v>
      </c>
      <c r="J17" s="10">
        <v>2417199</v>
      </c>
      <c r="K17" s="10">
        <v>3273481.5</v>
      </c>
      <c r="L17" s="10">
        <v>11310161</v>
      </c>
      <c r="M17" s="10">
        <v>532839</v>
      </c>
      <c r="N17" s="10">
        <v>17685753.666666668</v>
      </c>
      <c r="O17" s="10">
        <v>810851</v>
      </c>
      <c r="P17" s="10">
        <v>493885</v>
      </c>
      <c r="Q17" s="10">
        <v>17685753.666666668</v>
      </c>
      <c r="R17" s="10">
        <v>810851</v>
      </c>
      <c r="S17" s="10">
        <v>493885</v>
      </c>
      <c r="T17" s="10">
        <v>555004</v>
      </c>
      <c r="U17" s="10">
        <v>2559833</v>
      </c>
      <c r="V17" s="10">
        <v>1001091</v>
      </c>
      <c r="W17" s="10">
        <v>1837787</v>
      </c>
      <c r="X17" s="10">
        <v>400913.5</v>
      </c>
      <c r="Y17" s="10">
        <v>972485</v>
      </c>
      <c r="Z17" s="10">
        <v>747432</v>
      </c>
      <c r="AA17" s="10">
        <v>3273481.5</v>
      </c>
      <c r="AB17" s="10">
        <v>11310161</v>
      </c>
      <c r="AC17" s="10">
        <v>532839</v>
      </c>
      <c r="AD17" s="10">
        <v>17685753.666666668</v>
      </c>
      <c r="AE17" s="10">
        <v>400913.5</v>
      </c>
      <c r="AF17" s="10">
        <v>752452</v>
      </c>
      <c r="AG17" s="10">
        <v>7882492</v>
      </c>
      <c r="AH17" s="10">
        <v>752687</v>
      </c>
      <c r="AI17" s="10">
        <v>429626</v>
      </c>
      <c r="AJ17" s="10">
        <v>516029</v>
      </c>
      <c r="AK17" s="10">
        <v>376044</v>
      </c>
      <c r="AL17" s="10">
        <v>3839995</v>
      </c>
      <c r="AM17" s="10">
        <v>132281</v>
      </c>
      <c r="AN17" s="10">
        <v>395324</v>
      </c>
      <c r="AO17" s="10">
        <v>733054</v>
      </c>
      <c r="AP17" s="10">
        <v>2033276</v>
      </c>
      <c r="AQ17" s="10">
        <v>1163571</v>
      </c>
      <c r="AR17" s="10">
        <v>1871075</v>
      </c>
      <c r="AS17" s="10">
        <v>1807472</v>
      </c>
      <c r="AT17" s="10">
        <v>226365</v>
      </c>
    </row>
    <row r="18" spans="1:46">
      <c r="A18" s="1">
        <v>2003</v>
      </c>
      <c r="B18" s="10">
        <v>1673635</v>
      </c>
      <c r="C18" s="10">
        <v>2050507</v>
      </c>
      <c r="D18" s="10">
        <v>740535</v>
      </c>
      <c r="E18" s="10">
        <v>3228386</v>
      </c>
      <c r="F18" s="10">
        <v>626098</v>
      </c>
      <c r="G18" s="10">
        <v>818283</v>
      </c>
      <c r="H18" s="10">
        <v>546541</v>
      </c>
      <c r="I18" s="10">
        <v>321375</v>
      </c>
      <c r="J18" s="10">
        <v>2415492</v>
      </c>
      <c r="K18" s="10">
        <v>3217866.5</v>
      </c>
      <c r="L18" s="10">
        <v>11382500</v>
      </c>
      <c r="M18" s="10">
        <v>504762</v>
      </c>
      <c r="N18" s="10">
        <v>17389534.333333332</v>
      </c>
      <c r="O18" s="10">
        <v>843975</v>
      </c>
      <c r="P18" s="10">
        <v>512343.5</v>
      </c>
      <c r="Q18" s="10">
        <v>17389534.333333332</v>
      </c>
      <c r="R18" s="10">
        <v>843975</v>
      </c>
      <c r="S18" s="10">
        <v>512343.5</v>
      </c>
      <c r="T18" s="10">
        <v>540680</v>
      </c>
      <c r="U18" s="10">
        <v>2635488</v>
      </c>
      <c r="V18" s="10">
        <v>969345</v>
      </c>
      <c r="W18" s="10">
        <v>1853565</v>
      </c>
      <c r="X18" s="10">
        <v>399263.5</v>
      </c>
      <c r="Y18" s="10">
        <v>970190</v>
      </c>
      <c r="Z18" s="10">
        <v>739928</v>
      </c>
      <c r="AA18" s="10">
        <v>3217866.5</v>
      </c>
      <c r="AB18" s="10">
        <v>11382500</v>
      </c>
      <c r="AC18" s="10">
        <v>504762</v>
      </c>
      <c r="AD18" s="10">
        <v>17389534.333333332</v>
      </c>
      <c r="AE18" s="10">
        <v>399263.5</v>
      </c>
      <c r="AF18" s="10">
        <v>669412</v>
      </c>
      <c r="AG18" s="10">
        <v>7745990</v>
      </c>
      <c r="AH18" s="10">
        <v>760630</v>
      </c>
      <c r="AI18" s="10">
        <v>421932</v>
      </c>
      <c r="AJ18" s="10">
        <v>503391</v>
      </c>
      <c r="AK18" s="10">
        <v>378856</v>
      </c>
      <c r="AL18" s="10">
        <v>3930949</v>
      </c>
      <c r="AM18" s="10">
        <v>129311</v>
      </c>
      <c r="AN18" s="10">
        <v>380123</v>
      </c>
      <c r="AO18" s="10">
        <v>726240</v>
      </c>
      <c r="AP18" s="10">
        <v>2048434</v>
      </c>
      <c r="AQ18" s="10">
        <v>1124260</v>
      </c>
      <c r="AR18" s="10">
        <v>1927474</v>
      </c>
      <c r="AS18" s="10">
        <v>888871</v>
      </c>
      <c r="AT18" s="10">
        <v>435508</v>
      </c>
    </row>
    <row r="19" spans="1:46">
      <c r="A19" s="1">
        <v>2004</v>
      </c>
      <c r="B19" s="10">
        <v>1670710</v>
      </c>
      <c r="C19" s="10">
        <v>1993485</v>
      </c>
      <c r="D19" s="10">
        <v>739405</v>
      </c>
      <c r="E19" s="10">
        <v>3124851</v>
      </c>
      <c r="F19" s="10">
        <v>622975</v>
      </c>
      <c r="G19" s="10">
        <v>804788</v>
      </c>
      <c r="H19" s="10">
        <v>562171</v>
      </c>
      <c r="I19" s="10">
        <v>310112</v>
      </c>
      <c r="J19" s="10">
        <v>2369467</v>
      </c>
      <c r="K19" s="10">
        <v>3114037</v>
      </c>
      <c r="L19" s="10">
        <v>11677836</v>
      </c>
      <c r="M19" s="10">
        <v>511856</v>
      </c>
      <c r="N19" s="10">
        <v>17084551</v>
      </c>
      <c r="O19" s="10">
        <v>838182</v>
      </c>
      <c r="P19" s="10">
        <v>478408</v>
      </c>
      <c r="Q19" s="10">
        <v>17084551</v>
      </c>
      <c r="R19" s="10">
        <v>838182</v>
      </c>
      <c r="S19" s="10">
        <v>478408</v>
      </c>
      <c r="T19" s="10">
        <v>550395</v>
      </c>
      <c r="U19" s="10">
        <v>2559763</v>
      </c>
      <c r="V19" s="10">
        <v>962744</v>
      </c>
      <c r="W19" s="10">
        <v>1901683</v>
      </c>
      <c r="X19" s="10">
        <v>429578</v>
      </c>
      <c r="Y19" s="10">
        <v>964259</v>
      </c>
      <c r="Z19" s="10">
        <v>711861</v>
      </c>
      <c r="AA19" s="10">
        <v>3114037</v>
      </c>
      <c r="AB19" s="10">
        <v>11677836</v>
      </c>
      <c r="AC19" s="10">
        <v>511856</v>
      </c>
      <c r="AD19" s="10">
        <v>17084551</v>
      </c>
      <c r="AE19" s="10">
        <v>429578</v>
      </c>
      <c r="AF19" s="10">
        <v>669830</v>
      </c>
      <c r="AG19" s="10">
        <v>7599819</v>
      </c>
      <c r="AH19" s="10">
        <v>758335</v>
      </c>
      <c r="AI19" s="10">
        <v>417900</v>
      </c>
      <c r="AJ19" s="10">
        <v>519151</v>
      </c>
      <c r="AK19" s="10">
        <v>361587</v>
      </c>
      <c r="AL19" s="10">
        <v>4180473</v>
      </c>
      <c r="AM19" s="10">
        <v>129394</v>
      </c>
      <c r="AN19" s="10">
        <v>377274</v>
      </c>
      <c r="AO19" s="10">
        <v>728300</v>
      </c>
      <c r="AP19" s="10">
        <v>2048778</v>
      </c>
      <c r="AQ19" s="10">
        <v>1079750</v>
      </c>
      <c r="AR19" s="10">
        <v>1993497</v>
      </c>
      <c r="AS19" s="10">
        <v>882140</v>
      </c>
      <c r="AT19" s="10">
        <v>564849</v>
      </c>
    </row>
    <row r="20" spans="1:46">
      <c r="A20" s="1">
        <v>2005</v>
      </c>
      <c r="B20" s="10">
        <v>1687148</v>
      </c>
      <c r="C20" s="10">
        <v>2143281</v>
      </c>
      <c r="D20" s="10">
        <v>724248</v>
      </c>
      <c r="E20" s="10">
        <v>3153425</v>
      </c>
      <c r="F20" s="10">
        <v>621691</v>
      </c>
      <c r="G20" s="10">
        <v>785796</v>
      </c>
      <c r="H20" s="10">
        <v>544317</v>
      </c>
      <c r="I20" s="10">
        <v>309128</v>
      </c>
      <c r="J20" s="10">
        <v>2465051</v>
      </c>
      <c r="K20" s="10">
        <v>3010311</v>
      </c>
      <c r="L20" s="10">
        <v>12784102</v>
      </c>
      <c r="M20" s="10">
        <v>486414</v>
      </c>
      <c r="N20" s="10">
        <v>17333711.333333332</v>
      </c>
      <c r="O20" s="10">
        <v>884123</v>
      </c>
      <c r="P20" s="10">
        <v>485275</v>
      </c>
      <c r="Q20" s="10">
        <v>17333711.333333332</v>
      </c>
      <c r="R20" s="10">
        <v>884123</v>
      </c>
      <c r="S20" s="10">
        <v>485275</v>
      </c>
      <c r="T20" s="10">
        <v>559431</v>
      </c>
      <c r="U20" s="10">
        <v>2661611</v>
      </c>
      <c r="V20" s="10">
        <v>972494</v>
      </c>
      <c r="W20" s="10">
        <v>1979237</v>
      </c>
      <c r="X20" s="10">
        <v>449156</v>
      </c>
      <c r="Y20" s="10">
        <v>945330</v>
      </c>
      <c r="Z20" s="10">
        <v>749417</v>
      </c>
      <c r="AA20" s="10">
        <v>3010311</v>
      </c>
      <c r="AB20" s="10">
        <v>12784102</v>
      </c>
      <c r="AC20" s="10">
        <v>486414</v>
      </c>
      <c r="AD20" s="10">
        <v>17333711.333333332</v>
      </c>
      <c r="AE20" s="10">
        <v>449156</v>
      </c>
      <c r="AF20" s="10">
        <v>700683</v>
      </c>
      <c r="AG20" s="10">
        <v>7533390</v>
      </c>
      <c r="AH20" s="10">
        <v>741629</v>
      </c>
      <c r="AI20" s="10">
        <v>423695</v>
      </c>
      <c r="AJ20" s="10">
        <v>549597</v>
      </c>
      <c r="AK20" s="10">
        <v>366068</v>
      </c>
      <c r="AL20" s="10">
        <v>4449165</v>
      </c>
      <c r="AM20" s="10">
        <v>129457</v>
      </c>
      <c r="AN20" s="10">
        <v>363615</v>
      </c>
      <c r="AO20" s="10">
        <v>711934</v>
      </c>
      <c r="AP20" s="10">
        <v>2077678</v>
      </c>
      <c r="AQ20" s="10">
        <v>1061569</v>
      </c>
      <c r="AR20" s="10">
        <v>2103761</v>
      </c>
      <c r="AS20" s="10">
        <v>903433</v>
      </c>
      <c r="AT20" s="10">
        <v>628981</v>
      </c>
    </row>
    <row r="21" spans="1:46">
      <c r="A21" s="1">
        <v>2006</v>
      </c>
      <c r="B21" s="10">
        <v>1730321</v>
      </c>
      <c r="C21" s="10">
        <v>2196434</v>
      </c>
      <c r="D21" s="10">
        <v>724246</v>
      </c>
      <c r="E21" s="10">
        <v>3190108</v>
      </c>
      <c r="F21" s="10">
        <v>622381</v>
      </c>
      <c r="G21" s="10">
        <v>798045</v>
      </c>
      <c r="H21" s="10">
        <v>536168</v>
      </c>
      <c r="I21" s="10">
        <v>305606</v>
      </c>
      <c r="J21" s="10">
        <v>2509939</v>
      </c>
      <c r="K21" s="10">
        <v>2920135</v>
      </c>
      <c r="L21" s="10">
        <v>12947837.5</v>
      </c>
      <c r="M21" s="10">
        <v>466711.5</v>
      </c>
      <c r="N21" s="10">
        <v>16943567.333333332</v>
      </c>
      <c r="O21" s="10">
        <v>878510.5</v>
      </c>
      <c r="P21" s="10">
        <v>462376</v>
      </c>
      <c r="Q21" s="10">
        <v>16943567.333333332</v>
      </c>
      <c r="R21" s="10">
        <v>878510.5</v>
      </c>
      <c r="S21" s="10">
        <v>462376</v>
      </c>
      <c r="T21" s="10">
        <v>561363</v>
      </c>
      <c r="U21" s="10">
        <v>2654811</v>
      </c>
      <c r="V21" s="10">
        <v>990149</v>
      </c>
      <c r="W21" s="10">
        <v>2011919</v>
      </c>
      <c r="X21" s="10">
        <v>473262.5</v>
      </c>
      <c r="Y21" s="10">
        <v>936450</v>
      </c>
      <c r="Z21" s="10">
        <v>746470</v>
      </c>
      <c r="AA21" s="10">
        <v>2920135</v>
      </c>
      <c r="AB21" s="10">
        <v>12947837.5</v>
      </c>
      <c r="AC21" s="10">
        <v>466711.5</v>
      </c>
      <c r="AD21" s="10">
        <v>16943567.333333332</v>
      </c>
      <c r="AE21" s="10">
        <v>473262.5</v>
      </c>
      <c r="AF21" s="10">
        <v>790693</v>
      </c>
      <c r="AG21" s="10">
        <v>7349605</v>
      </c>
      <c r="AH21" s="10">
        <v>713081</v>
      </c>
      <c r="AI21" s="10">
        <v>421980</v>
      </c>
      <c r="AJ21" s="10">
        <v>549067</v>
      </c>
      <c r="AK21" s="10">
        <v>380970</v>
      </c>
      <c r="AL21" s="10">
        <v>4695500</v>
      </c>
      <c r="AM21" s="10">
        <v>163972</v>
      </c>
      <c r="AN21" s="10">
        <v>375111</v>
      </c>
      <c r="AO21" s="10">
        <v>697732</v>
      </c>
      <c r="AP21" s="10">
        <v>2030720</v>
      </c>
      <c r="AQ21" s="10">
        <v>1068314</v>
      </c>
      <c r="AR21" s="10">
        <v>2132697</v>
      </c>
      <c r="AS21" s="10">
        <v>891471</v>
      </c>
      <c r="AT21" s="10">
        <v>651016</v>
      </c>
    </row>
    <row r="22" spans="1:46">
      <c r="A22" s="1">
        <v>2007</v>
      </c>
      <c r="B22" s="10">
        <v>1713905</v>
      </c>
      <c r="C22" s="10">
        <v>2274680</v>
      </c>
      <c r="D22" s="10">
        <v>716217</v>
      </c>
      <c r="E22" s="10">
        <v>3274036</v>
      </c>
      <c r="F22" s="10">
        <v>616654</v>
      </c>
      <c r="G22" s="10">
        <v>804044</v>
      </c>
      <c r="H22" s="10">
        <v>539347</v>
      </c>
      <c r="I22" s="10">
        <v>307136</v>
      </c>
      <c r="J22" s="10">
        <v>2552759</v>
      </c>
      <c r="K22" s="10">
        <v>2845528.5</v>
      </c>
      <c r="L22" s="10">
        <v>13190095.5</v>
      </c>
      <c r="M22" s="10">
        <v>477276.5</v>
      </c>
      <c r="N22" s="10">
        <v>17023137.333333332</v>
      </c>
      <c r="O22" s="10">
        <v>890597</v>
      </c>
      <c r="P22" s="10">
        <v>481865.5</v>
      </c>
      <c r="Q22" s="10">
        <v>17023137.333333332</v>
      </c>
      <c r="R22" s="10">
        <v>890597</v>
      </c>
      <c r="S22" s="10">
        <v>481865.5</v>
      </c>
      <c r="T22" s="10">
        <v>553954</v>
      </c>
      <c r="U22" s="10">
        <v>2688580</v>
      </c>
      <c r="V22" s="10">
        <v>989705</v>
      </c>
      <c r="W22" s="10">
        <v>2032125</v>
      </c>
      <c r="X22" s="10">
        <v>482901</v>
      </c>
      <c r="Y22" s="10">
        <v>918134</v>
      </c>
      <c r="Z22" s="10">
        <v>755786</v>
      </c>
      <c r="AA22" s="10">
        <v>2845528.5</v>
      </c>
      <c r="AB22" s="10">
        <v>13190095.5</v>
      </c>
      <c r="AC22" s="10">
        <v>477276.5</v>
      </c>
      <c r="AD22" s="10">
        <v>17023137.333333332</v>
      </c>
      <c r="AE22" s="10">
        <v>482901</v>
      </c>
      <c r="AF22" s="10">
        <v>833851</v>
      </c>
      <c r="AG22" s="10">
        <v>7376759</v>
      </c>
      <c r="AH22" s="10">
        <v>660559</v>
      </c>
      <c r="AI22" s="10">
        <v>396338</v>
      </c>
      <c r="AJ22" s="10">
        <v>555883</v>
      </c>
      <c r="AK22" s="10">
        <v>390110</v>
      </c>
      <c r="AL22" s="10">
        <v>4971272</v>
      </c>
      <c r="AM22" s="10">
        <v>176422</v>
      </c>
      <c r="AN22" s="10">
        <v>388565</v>
      </c>
      <c r="AO22" s="10">
        <v>727691</v>
      </c>
      <c r="AP22" s="10">
        <v>2054485</v>
      </c>
      <c r="AQ22" s="10">
        <v>1062309</v>
      </c>
      <c r="AR22" s="10">
        <v>2185144</v>
      </c>
      <c r="AS22" s="10">
        <v>908862</v>
      </c>
      <c r="AT22" s="10">
        <v>672279</v>
      </c>
    </row>
    <row r="23" spans="1:46">
      <c r="A23" s="1">
        <v>2008</v>
      </c>
      <c r="B23" s="10">
        <v>1737295</v>
      </c>
      <c r="C23" s="10">
        <v>2355202</v>
      </c>
      <c r="D23" s="10">
        <v>702965</v>
      </c>
      <c r="E23" s="10">
        <v>3418762</v>
      </c>
      <c r="F23" s="10">
        <v>619848</v>
      </c>
      <c r="G23" s="10">
        <v>805096</v>
      </c>
      <c r="H23" s="10">
        <v>540040</v>
      </c>
      <c r="I23" s="10">
        <v>302112</v>
      </c>
      <c r="J23" s="10">
        <v>2530624</v>
      </c>
      <c r="K23" s="10">
        <v>2782921.5</v>
      </c>
      <c r="L23" s="10">
        <v>13352978.5</v>
      </c>
      <c r="M23" s="10">
        <v>494517.5</v>
      </c>
      <c r="N23" s="10">
        <v>16792027.333333332</v>
      </c>
      <c r="O23" s="10">
        <v>905227.5</v>
      </c>
      <c r="P23" s="10">
        <v>497157</v>
      </c>
      <c r="Q23" s="10">
        <v>16792027.333333332</v>
      </c>
      <c r="R23" s="10">
        <v>905227.5</v>
      </c>
      <c r="S23" s="10">
        <v>497157</v>
      </c>
      <c r="T23" s="10">
        <v>585206</v>
      </c>
      <c r="U23" s="10">
        <v>2648895</v>
      </c>
      <c r="V23" s="10">
        <v>989491</v>
      </c>
      <c r="W23" s="10">
        <v>2010233</v>
      </c>
      <c r="X23" s="10">
        <v>496078.5</v>
      </c>
      <c r="Y23" s="10">
        <v>938089</v>
      </c>
      <c r="Z23" s="10">
        <v>773043</v>
      </c>
      <c r="AA23" s="10">
        <v>2782921.5</v>
      </c>
      <c r="AB23" s="10">
        <v>13352978.5</v>
      </c>
      <c r="AC23" s="10">
        <v>494517.5</v>
      </c>
      <c r="AD23" s="10">
        <v>16792027.333333332</v>
      </c>
      <c r="AE23" s="10">
        <v>496078.5</v>
      </c>
      <c r="AF23" s="10">
        <v>953905</v>
      </c>
      <c r="AG23" s="10">
        <v>7466801</v>
      </c>
      <c r="AH23" s="10">
        <v>652360</v>
      </c>
      <c r="AI23" s="10">
        <v>391823</v>
      </c>
      <c r="AJ23" s="10">
        <v>567181</v>
      </c>
      <c r="AK23" s="10">
        <v>403478</v>
      </c>
      <c r="AL23" s="10">
        <v>5057049</v>
      </c>
      <c r="AM23" s="10">
        <v>195935</v>
      </c>
      <c r="AN23" s="10">
        <v>400676</v>
      </c>
      <c r="AO23" s="10">
        <v>733796</v>
      </c>
      <c r="AP23" s="10">
        <v>2098579</v>
      </c>
      <c r="AQ23" s="10">
        <v>1061814</v>
      </c>
      <c r="AR23" s="10">
        <v>2169477</v>
      </c>
      <c r="AS23" s="10">
        <v>880475</v>
      </c>
      <c r="AT23" s="10">
        <v>695038</v>
      </c>
    </row>
    <row r="24" spans="1:46">
      <c r="A24" s="1">
        <v>2009</v>
      </c>
      <c r="B24" s="10">
        <v>1696794</v>
      </c>
      <c r="C24" s="10">
        <v>2325186</v>
      </c>
      <c r="D24" s="10">
        <v>686335</v>
      </c>
      <c r="E24" s="10">
        <v>3306555</v>
      </c>
      <c r="F24" s="10">
        <v>635100</v>
      </c>
      <c r="G24" s="10">
        <v>781909</v>
      </c>
      <c r="H24" s="10">
        <v>528972</v>
      </c>
      <c r="I24" s="10">
        <v>308849</v>
      </c>
      <c r="J24" s="10">
        <v>2414843</v>
      </c>
      <c r="K24" s="10">
        <v>2678938</v>
      </c>
      <c r="L24" s="10">
        <v>13120517.5</v>
      </c>
      <c r="M24" s="10">
        <v>482929</v>
      </c>
      <c r="N24" s="10">
        <v>16269386.666666666</v>
      </c>
      <c r="O24" s="10">
        <v>887001</v>
      </c>
      <c r="P24" s="10">
        <v>504137.5</v>
      </c>
      <c r="Q24" s="10">
        <v>16269386.666666666</v>
      </c>
      <c r="R24" s="10">
        <v>887001</v>
      </c>
      <c r="S24" s="10">
        <v>504137.5</v>
      </c>
      <c r="T24" s="10">
        <v>556142</v>
      </c>
      <c r="U24" s="10">
        <v>3109534</v>
      </c>
      <c r="V24" s="10">
        <v>948220</v>
      </c>
      <c r="W24" s="10">
        <v>1977947</v>
      </c>
      <c r="X24" s="10">
        <v>465421</v>
      </c>
      <c r="Y24" s="10">
        <v>921158</v>
      </c>
      <c r="Z24" s="10">
        <v>745350</v>
      </c>
      <c r="AA24" s="10">
        <v>2678938</v>
      </c>
      <c r="AB24" s="10">
        <v>13120517.5</v>
      </c>
      <c r="AC24" s="10">
        <v>482929</v>
      </c>
      <c r="AD24" s="10">
        <v>16269386.666666666</v>
      </c>
      <c r="AE24" s="10">
        <v>465421</v>
      </c>
      <c r="AF24" s="10">
        <v>1073435</v>
      </c>
      <c r="AG24" s="10">
        <v>7215482</v>
      </c>
      <c r="AH24" s="10">
        <v>640033</v>
      </c>
      <c r="AI24" s="10">
        <v>386032</v>
      </c>
      <c r="AJ24" s="10">
        <v>567513</v>
      </c>
      <c r="AK24" s="10">
        <v>402160</v>
      </c>
      <c r="AL24" s="10">
        <v>5018531</v>
      </c>
      <c r="AM24" s="10">
        <v>187518</v>
      </c>
      <c r="AN24" s="10">
        <v>397130</v>
      </c>
      <c r="AO24" s="10">
        <v>723671</v>
      </c>
      <c r="AP24" s="10">
        <v>2017264</v>
      </c>
      <c r="AQ24" s="10">
        <v>1018965</v>
      </c>
      <c r="AR24" s="10">
        <v>2110132</v>
      </c>
      <c r="AS24" s="10">
        <v>846141</v>
      </c>
      <c r="AT24" s="10">
        <v>686077</v>
      </c>
    </row>
    <row r="25" spans="1:46">
      <c r="A25" s="1">
        <v>2010</v>
      </c>
      <c r="B25" s="10">
        <v>1585799</v>
      </c>
      <c r="C25" s="10">
        <v>2373058</v>
      </c>
      <c r="D25" s="10">
        <v>712812</v>
      </c>
      <c r="E25" s="10">
        <v>3338640</v>
      </c>
      <c r="F25" s="10">
        <v>662857</v>
      </c>
      <c r="G25" s="10">
        <v>800317</v>
      </c>
      <c r="H25" s="10">
        <v>531044</v>
      </c>
      <c r="I25" s="10">
        <v>369554</v>
      </c>
      <c r="J25" s="10">
        <v>2380540</v>
      </c>
      <c r="K25" s="10">
        <v>2735080</v>
      </c>
      <c r="L25" s="10">
        <v>13172528.5</v>
      </c>
      <c r="M25" s="10">
        <v>494922.5</v>
      </c>
      <c r="N25" s="10">
        <v>16235442</v>
      </c>
      <c r="O25" s="10">
        <v>883055</v>
      </c>
      <c r="P25" s="10">
        <v>509348</v>
      </c>
      <c r="Q25" s="10">
        <v>16235442</v>
      </c>
      <c r="R25" s="10">
        <v>883055</v>
      </c>
      <c r="S25" s="10">
        <v>509348</v>
      </c>
      <c r="T25" s="10">
        <v>568463</v>
      </c>
      <c r="U25" s="10">
        <v>3159318</v>
      </c>
      <c r="V25" s="10">
        <v>862986</v>
      </c>
      <c r="W25" s="10">
        <v>2050195</v>
      </c>
      <c r="X25" s="10">
        <v>458135</v>
      </c>
      <c r="Y25" s="10">
        <v>903310</v>
      </c>
      <c r="Z25" s="10">
        <v>759636</v>
      </c>
      <c r="AA25" s="10">
        <v>2735080</v>
      </c>
      <c r="AB25" s="10">
        <v>13172528.5</v>
      </c>
      <c r="AC25" s="10">
        <v>494922.5</v>
      </c>
      <c r="AD25" s="10">
        <v>16235442</v>
      </c>
      <c r="AE25" s="10">
        <v>458135</v>
      </c>
      <c r="AF25" s="10">
        <v>1204244</v>
      </c>
      <c r="AG25" s="10">
        <v>7039233</v>
      </c>
      <c r="AH25" s="10">
        <v>630366</v>
      </c>
      <c r="AI25" s="10">
        <v>394959</v>
      </c>
      <c r="AJ25" s="10">
        <v>564063</v>
      </c>
      <c r="AK25" s="10">
        <v>402949</v>
      </c>
      <c r="AL25" s="10">
        <v>5202953</v>
      </c>
      <c r="AM25" s="10">
        <v>187748</v>
      </c>
      <c r="AN25" s="10">
        <v>408258</v>
      </c>
      <c r="AO25" s="10">
        <v>733918</v>
      </c>
      <c r="AP25" s="10">
        <v>2024026</v>
      </c>
      <c r="AQ25" s="10">
        <v>1038776</v>
      </c>
      <c r="AR25" s="10">
        <v>2104057</v>
      </c>
      <c r="AS25" s="10">
        <v>897236</v>
      </c>
      <c r="AT25" s="10">
        <v>708468</v>
      </c>
    </row>
    <row r="26" spans="1:46">
      <c r="A26" s="1">
        <v>2011</v>
      </c>
      <c r="B26" s="10" t="s">
        <v>67</v>
      </c>
      <c r="C26" s="10" t="s">
        <v>68</v>
      </c>
      <c r="D26" s="10" t="s">
        <v>69</v>
      </c>
      <c r="E26" s="10">
        <v>3194532</v>
      </c>
      <c r="F26" s="10">
        <v>675058</v>
      </c>
      <c r="G26" s="10">
        <v>807333</v>
      </c>
      <c r="H26" s="10">
        <v>549307</v>
      </c>
      <c r="I26" s="10">
        <v>374326</v>
      </c>
      <c r="J26" s="10">
        <v>2362677</v>
      </c>
      <c r="K26" s="10">
        <v>2718236.5</v>
      </c>
      <c r="L26" s="10">
        <v>13426806</v>
      </c>
      <c r="M26" s="10">
        <v>501735</v>
      </c>
      <c r="N26" s="10">
        <v>16309674.333333334</v>
      </c>
      <c r="O26" s="10">
        <v>893870.5</v>
      </c>
      <c r="P26" s="10">
        <v>518620</v>
      </c>
      <c r="Q26" s="10">
        <v>16309674.333333334</v>
      </c>
      <c r="R26" s="10">
        <v>893870.5</v>
      </c>
      <c r="S26" s="10">
        <v>518620</v>
      </c>
      <c r="T26" s="10">
        <v>586490</v>
      </c>
      <c r="U26" s="10">
        <v>3062970</v>
      </c>
      <c r="V26" s="10">
        <v>797166</v>
      </c>
      <c r="W26" s="10">
        <v>2113237</v>
      </c>
      <c r="X26" s="10">
        <v>470385.5</v>
      </c>
      <c r="Y26" s="10">
        <v>916003</v>
      </c>
      <c r="Z26" s="10">
        <v>753991</v>
      </c>
      <c r="AA26" s="10">
        <v>2718236.5</v>
      </c>
      <c r="AB26" s="10">
        <v>13426806</v>
      </c>
      <c r="AC26" s="10">
        <v>501735</v>
      </c>
      <c r="AD26" s="10">
        <v>16309674.333333334</v>
      </c>
      <c r="AE26" s="10">
        <v>470385.5</v>
      </c>
      <c r="AF26" s="10">
        <v>1325554</v>
      </c>
      <c r="AG26" s="10">
        <v>7123625</v>
      </c>
      <c r="AH26" s="10">
        <v>639232</v>
      </c>
      <c r="AI26" s="10">
        <v>403661</v>
      </c>
      <c r="AJ26" s="10">
        <v>577795</v>
      </c>
      <c r="AK26" s="10">
        <v>407891</v>
      </c>
      <c r="AL26" s="10">
        <v>5255763</v>
      </c>
      <c r="AM26" s="10">
        <v>193847</v>
      </c>
      <c r="AN26" s="10">
        <v>419512</v>
      </c>
      <c r="AO26" s="10">
        <v>733859</v>
      </c>
      <c r="AP26" s="10">
        <v>2033211</v>
      </c>
      <c r="AQ26" s="10">
        <v>1046805</v>
      </c>
      <c r="AR26" s="10">
        <v>2203231</v>
      </c>
      <c r="AS26" s="10">
        <v>638983</v>
      </c>
      <c r="AT26" s="10">
        <v>709925</v>
      </c>
    </row>
    <row r="27" spans="1:46">
      <c r="A27" s="1">
        <v>2012</v>
      </c>
      <c r="B27" s="10" t="s">
        <v>70</v>
      </c>
      <c r="C27" s="10" t="s">
        <v>71</v>
      </c>
      <c r="D27" s="10" t="s">
        <v>72</v>
      </c>
      <c r="E27" s="10">
        <v>3185792</v>
      </c>
      <c r="F27" s="10">
        <v>666114</v>
      </c>
      <c r="G27" s="10">
        <v>822202</v>
      </c>
      <c r="H27" s="10">
        <v>572228</v>
      </c>
      <c r="I27" s="10">
        <v>377880</v>
      </c>
      <c r="J27" s="10">
        <v>2377096</v>
      </c>
      <c r="K27" s="10">
        <v>2761544.5</v>
      </c>
      <c r="L27" s="10">
        <v>13627987</v>
      </c>
      <c r="M27" s="10">
        <v>515935.5</v>
      </c>
      <c r="N27" s="10">
        <v>16651835</v>
      </c>
      <c r="O27" s="10">
        <v>904764.5</v>
      </c>
      <c r="P27" s="10">
        <v>523892</v>
      </c>
      <c r="Q27" s="10">
        <v>16651835</v>
      </c>
      <c r="R27" s="10">
        <v>904764.5</v>
      </c>
      <c r="S27" s="10">
        <v>523892</v>
      </c>
      <c r="T27" s="10">
        <v>594246</v>
      </c>
      <c r="U27" s="10">
        <v>3137642</v>
      </c>
      <c r="V27" s="10">
        <v>795132</v>
      </c>
      <c r="W27" s="10">
        <v>2145204</v>
      </c>
      <c r="X27" s="10">
        <v>472132</v>
      </c>
      <c r="Y27" s="10">
        <v>933422</v>
      </c>
      <c r="Z27" s="10">
        <v>785127</v>
      </c>
      <c r="AA27" s="10">
        <v>2761544.5</v>
      </c>
      <c r="AB27" s="10">
        <v>13627987</v>
      </c>
      <c r="AC27" s="10">
        <v>515935.5</v>
      </c>
      <c r="AD27" s="10">
        <v>16651835</v>
      </c>
      <c r="AE27" s="10">
        <v>472132</v>
      </c>
      <c r="AF27" s="10">
        <v>1424354</v>
      </c>
      <c r="AG27" s="10">
        <v>7142751</v>
      </c>
      <c r="AH27" s="10">
        <v>651545</v>
      </c>
      <c r="AI27" s="10">
        <v>397370</v>
      </c>
      <c r="AJ27" s="10">
        <v>588589</v>
      </c>
      <c r="AK27" s="10">
        <v>430855</v>
      </c>
      <c r="AL27" s="10">
        <v>5379898</v>
      </c>
      <c r="AM27" s="10">
        <v>222761</v>
      </c>
      <c r="AN27" s="10">
        <v>422632</v>
      </c>
      <c r="AO27" s="10">
        <v>730605</v>
      </c>
      <c r="AP27" s="10">
        <v>2097413</v>
      </c>
      <c r="AQ27" s="10">
        <v>1045060</v>
      </c>
      <c r="AR27" s="10">
        <v>2263863</v>
      </c>
      <c r="AS27" s="10">
        <v>633186</v>
      </c>
      <c r="AT27" s="10">
        <v>705755</v>
      </c>
    </row>
    <row r="28" spans="1:46">
      <c r="A28" s="1">
        <v>2013</v>
      </c>
      <c r="B28" s="10" t="s">
        <v>73</v>
      </c>
      <c r="C28" s="10" t="s">
        <v>74</v>
      </c>
      <c r="D28" s="10" t="s">
        <v>75</v>
      </c>
      <c r="E28" s="10">
        <v>3284199</v>
      </c>
      <c r="F28" s="10">
        <v>730596</v>
      </c>
      <c r="G28" s="10">
        <v>831879</v>
      </c>
      <c r="H28" s="10">
        <v>596227</v>
      </c>
      <c r="I28" s="10">
        <v>394025</v>
      </c>
      <c r="J28" s="10">
        <v>2452214</v>
      </c>
      <c r="K28" s="10">
        <v>2870027.5</v>
      </c>
      <c r="L28" s="10">
        <v>14116610</v>
      </c>
      <c r="M28" s="10">
        <v>527624</v>
      </c>
      <c r="N28" s="10">
        <v>17085725.333333332</v>
      </c>
      <c r="O28" s="10">
        <v>928761.5</v>
      </c>
      <c r="P28" s="10">
        <v>539997.5</v>
      </c>
      <c r="Q28" s="10">
        <v>17085725.333333332</v>
      </c>
      <c r="R28" s="10">
        <v>928761.5</v>
      </c>
      <c r="S28" s="10">
        <v>539997.5</v>
      </c>
      <c r="T28" s="10">
        <v>610174</v>
      </c>
      <c r="U28" s="10">
        <v>3269495</v>
      </c>
      <c r="V28" s="10">
        <v>794126</v>
      </c>
      <c r="W28" s="10">
        <v>2282730</v>
      </c>
      <c r="X28" s="10">
        <v>487419</v>
      </c>
      <c r="Y28" s="10">
        <v>954047</v>
      </c>
      <c r="Z28" s="10">
        <v>803352</v>
      </c>
      <c r="AA28" s="10">
        <v>2870027.5</v>
      </c>
      <c r="AB28" s="10">
        <v>14116610</v>
      </c>
      <c r="AC28" s="10">
        <v>527624</v>
      </c>
      <c r="AD28" s="10">
        <v>17085725.333333332</v>
      </c>
      <c r="AE28" s="10">
        <v>487419</v>
      </c>
      <c r="AF28" s="10">
        <v>1611202</v>
      </c>
      <c r="AG28" s="10">
        <v>7267342</v>
      </c>
      <c r="AH28" s="10">
        <v>655540</v>
      </c>
      <c r="AI28" s="10">
        <v>405552</v>
      </c>
      <c r="AJ28" s="10">
        <v>602705</v>
      </c>
      <c r="AK28" s="10">
        <v>467446</v>
      </c>
      <c r="AL28" s="10">
        <v>5678876</v>
      </c>
      <c r="AM28" s="10">
        <v>233563</v>
      </c>
      <c r="AN28" s="10">
        <v>434280</v>
      </c>
      <c r="AO28" s="10">
        <v>740186</v>
      </c>
      <c r="AP28" s="10">
        <v>2190118</v>
      </c>
      <c r="AQ28" s="10">
        <v>1094495</v>
      </c>
      <c r="AR28" s="10">
        <v>2334781</v>
      </c>
      <c r="AS28" s="10">
        <v>647445</v>
      </c>
      <c r="AT28" s="10">
        <v>734613</v>
      </c>
    </row>
    <row r="29" spans="1:46">
      <c r="A29" s="1">
        <v>2014</v>
      </c>
      <c r="B29" s="10" t="s">
        <v>76</v>
      </c>
      <c r="C29" s="10" t="s">
        <v>77</v>
      </c>
      <c r="D29" s="10" t="s">
        <v>78</v>
      </c>
      <c r="E29" s="10">
        <v>3283335</v>
      </c>
      <c r="F29" s="10">
        <v>752889</v>
      </c>
      <c r="G29" s="10">
        <v>814713</v>
      </c>
      <c r="H29" s="10">
        <v>600788</v>
      </c>
      <c r="I29" s="10">
        <v>388741</v>
      </c>
      <c r="J29" s="10">
        <v>2469507</v>
      </c>
      <c r="K29" s="10">
        <v>2839923</v>
      </c>
      <c r="L29" s="10">
        <v>14223801</v>
      </c>
      <c r="M29" s="10">
        <v>531771</v>
      </c>
      <c r="N29" s="10">
        <v>16868575</v>
      </c>
      <c r="O29" s="10">
        <v>950608</v>
      </c>
      <c r="P29" s="10">
        <v>533154</v>
      </c>
      <c r="Q29" s="10">
        <v>16868575</v>
      </c>
      <c r="R29" s="10">
        <v>950608</v>
      </c>
      <c r="S29" s="10">
        <v>533154</v>
      </c>
      <c r="T29" s="10">
        <v>620065</v>
      </c>
      <c r="U29" s="10">
        <v>3304353</v>
      </c>
      <c r="V29" s="10">
        <v>777222</v>
      </c>
      <c r="W29" s="10">
        <v>2218307</v>
      </c>
      <c r="X29" s="10">
        <v>480698.5</v>
      </c>
      <c r="Y29" s="10">
        <v>953611</v>
      </c>
      <c r="Z29" s="10">
        <v>824785</v>
      </c>
      <c r="AA29" s="10">
        <v>2839923</v>
      </c>
      <c r="AB29" s="10">
        <v>14223801</v>
      </c>
      <c r="AC29" s="10">
        <v>531771</v>
      </c>
      <c r="AD29" s="10">
        <v>16868575</v>
      </c>
      <c r="AE29" s="10">
        <v>480698.5</v>
      </c>
      <c r="AF29" s="10">
        <v>1646991</v>
      </c>
      <c r="AG29" s="10">
        <v>7181542</v>
      </c>
      <c r="AH29" s="10">
        <v>653826</v>
      </c>
      <c r="AI29" s="10">
        <v>405669</v>
      </c>
      <c r="AJ29" s="10">
        <v>573562</v>
      </c>
      <c r="AK29" s="10">
        <v>473629</v>
      </c>
      <c r="AL29" s="10">
        <v>5725162</v>
      </c>
      <c r="AM29" s="10">
        <v>238486</v>
      </c>
      <c r="AN29" s="10">
        <v>430955</v>
      </c>
      <c r="AO29" s="10">
        <v>736596</v>
      </c>
      <c r="AP29" s="10">
        <v>2225403</v>
      </c>
      <c r="AQ29" s="10">
        <v>1115744</v>
      </c>
      <c r="AR29" s="10">
        <v>2281210</v>
      </c>
      <c r="AS29" s="10">
        <v>655872</v>
      </c>
      <c r="AT29" s="10">
        <v>745350</v>
      </c>
    </row>
    <row r="30" spans="1:46">
      <c r="A30" s="1">
        <v>2015</v>
      </c>
      <c r="B30" s="10" t="s">
        <v>79</v>
      </c>
      <c r="C30" s="10" t="s">
        <v>80</v>
      </c>
      <c r="D30" s="10" t="s">
        <v>81</v>
      </c>
      <c r="E30" s="10">
        <v>3360822</v>
      </c>
      <c r="F30" s="10">
        <v>802549</v>
      </c>
      <c r="G30" s="10">
        <v>841019</v>
      </c>
      <c r="H30" s="10">
        <v>648117</v>
      </c>
      <c r="I30" s="10">
        <v>408634</v>
      </c>
      <c r="J30" s="10">
        <v>2519435</v>
      </c>
      <c r="K30" s="10">
        <v>2884371</v>
      </c>
      <c r="L30" s="10">
        <v>14830079.5</v>
      </c>
      <c r="M30" s="10">
        <v>548320.5</v>
      </c>
      <c r="N30" s="10">
        <v>17284712.333333332</v>
      </c>
      <c r="O30" s="10">
        <v>1000958.5</v>
      </c>
      <c r="P30" s="10">
        <v>550760</v>
      </c>
      <c r="Q30" s="10">
        <v>17284712.333333332</v>
      </c>
      <c r="R30" s="10">
        <v>1000958.5</v>
      </c>
      <c r="S30" s="10">
        <v>550760</v>
      </c>
      <c r="T30" s="10">
        <v>650159</v>
      </c>
      <c r="U30" s="10">
        <v>3435801</v>
      </c>
      <c r="V30" s="10">
        <v>805524</v>
      </c>
      <c r="W30" s="10">
        <v>2270925</v>
      </c>
      <c r="X30" s="10">
        <v>497941.5</v>
      </c>
      <c r="Y30" s="10">
        <v>984816</v>
      </c>
      <c r="Z30" s="10">
        <v>875206</v>
      </c>
      <c r="AA30" s="10">
        <v>2884371</v>
      </c>
      <c r="AB30" s="10">
        <v>14830079.5</v>
      </c>
      <c r="AC30" s="10">
        <v>548320.5</v>
      </c>
      <c r="AD30" s="10">
        <v>17284712.333333332</v>
      </c>
      <c r="AE30" s="10">
        <v>497941.5</v>
      </c>
      <c r="AF30" s="10">
        <v>1521997</v>
      </c>
      <c r="AG30" s="10">
        <v>7366416</v>
      </c>
      <c r="AH30" s="10">
        <v>654445</v>
      </c>
      <c r="AI30" s="10">
        <v>428463</v>
      </c>
      <c r="AJ30" s="10">
        <v>608997</v>
      </c>
      <c r="AK30" s="10">
        <v>483002</v>
      </c>
      <c r="AL30" s="10">
        <v>6027130</v>
      </c>
      <c r="AM30" s="10">
        <v>242765</v>
      </c>
      <c r="AN30" s="10">
        <v>454300</v>
      </c>
      <c r="AO30" s="10">
        <v>782536</v>
      </c>
      <c r="AP30" s="10">
        <v>2295264</v>
      </c>
      <c r="AQ30" s="10">
        <v>1159674</v>
      </c>
      <c r="AR30" s="10">
        <v>2366060</v>
      </c>
      <c r="AS30" s="10">
        <v>675505</v>
      </c>
      <c r="AT30" s="10">
        <v>778484</v>
      </c>
    </row>
  </sheetData>
  <printOptions gridLinesSet="0"/>
  <pageMargins left="0.78740157480314965" right="0.78740157480314965" top="0.98425196850393704" bottom="0.78740157480314965" header="0.51181102362204722" footer="0.1181102362204724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8721-261F-D54B-BDCF-CBA023CDE6D3}">
  <dimension ref="A1:G1126"/>
  <sheetViews>
    <sheetView workbookViewId="0">
      <selection activeCell="G1" sqref="G1:G1048576"/>
    </sheetView>
  </sheetViews>
  <sheetFormatPr baseColWidth="10" defaultRowHeight="14"/>
  <cols>
    <col min="7" max="7" width="13.1640625" bestFit="1" customWidth="1"/>
  </cols>
  <sheetData>
    <row r="1" spans="1:7">
      <c r="B1" t="s">
        <v>84</v>
      </c>
      <c r="C1" t="s">
        <v>90</v>
      </c>
      <c r="D1" t="s">
        <v>91</v>
      </c>
      <c r="E1" t="s">
        <v>85</v>
      </c>
      <c r="F1" t="s">
        <v>92</v>
      </c>
      <c r="G1" t="s">
        <v>86</v>
      </c>
    </row>
    <row r="2" spans="1:7">
      <c r="A2">
        <v>1</v>
      </c>
      <c r="B2">
        <v>1991</v>
      </c>
      <c r="C2">
        <f>HLOOKUP($A2,'1.名古屋本線・常滑線・犬山線、常滑線・築港支線で按分'!$1:$5,2,FALSE)</f>
        <v>3000124</v>
      </c>
      <c r="D2" t="str">
        <f>HLOOKUP($A2,'1.名古屋本線・常滑線・犬山線、常滑線・築港支線で按分'!$1:$5,3,FALSE)</f>
        <v>名古屋本線</v>
      </c>
      <c r="E2" t="str">
        <f>HLOOKUP($A2,'1.名古屋本線・常滑線・犬山線、常滑線・築港支線で按分'!$1:$5,4,FALSE)</f>
        <v>中京競馬場前</v>
      </c>
      <c r="F2" t="str">
        <f>HLOOKUP($A2,'1.名古屋本線・常滑線・犬山線、常滑線・築港支線で按分'!$1:$5,5,FALSE)</f>
        <v>総数</v>
      </c>
      <c r="G2" s="12">
        <f ca="1">OFFSET('1.名古屋本線・常滑線・犬山線、常滑線・築港支線で按分'!$A$5,'3.整形後'!B2-1990,'3.整形後'!A2)</f>
        <v>2290322</v>
      </c>
    </row>
    <row r="3" spans="1:7">
      <c r="A3">
        <v>2</v>
      </c>
      <c r="B3">
        <v>1991</v>
      </c>
      <c r="C3">
        <f>HLOOKUP($A3,'1.名古屋本線・常滑線・犬山線、常滑線・築港支線で按分'!$1:$5,2,FALSE)</f>
        <v>3000125</v>
      </c>
      <c r="D3" t="str">
        <f>HLOOKUP($A3,'1.名古屋本線・常滑線・犬山線、常滑線・築港支線で按分'!$1:$5,3,FALSE)</f>
        <v>名古屋本線</v>
      </c>
      <c r="E3" t="str">
        <f>HLOOKUP($A3,'1.名古屋本線・常滑線・犬山線、常滑線・築港支線で按分'!$1:$5,4,FALSE)</f>
        <v>有松</v>
      </c>
      <c r="F3" t="str">
        <f>HLOOKUP($A3,'1.名古屋本線・常滑線・犬山線、常滑線・築港支線で按分'!$1:$5,5,FALSE)</f>
        <v>総数</v>
      </c>
      <c r="G3" s="12">
        <f ca="1">OFFSET('1.名古屋本線・常滑線・犬山線、常滑線・築港支線で按分'!$A$5,'3.整形後'!B3-1990,'3.整形後'!A3)</f>
        <v>2314133</v>
      </c>
    </row>
    <row r="4" spans="1:7">
      <c r="A4">
        <v>3</v>
      </c>
      <c r="B4">
        <v>1991</v>
      </c>
      <c r="C4">
        <f>HLOOKUP($A4,'1.名古屋本線・常滑線・犬山線、常滑線・築港支線で按分'!$1:$5,2,FALSE)</f>
        <v>3000126</v>
      </c>
      <c r="D4" t="str">
        <f>HLOOKUP($A4,'1.名古屋本線・常滑線・犬山線、常滑線・築港支線で按分'!$1:$5,3,FALSE)</f>
        <v>名古屋本線</v>
      </c>
      <c r="E4" t="str">
        <f>HLOOKUP($A4,'1.名古屋本線・常滑線・犬山線、常滑線・築港支線で按分'!$1:$5,4,FALSE)</f>
        <v>左京山</v>
      </c>
      <c r="F4" t="str">
        <f>HLOOKUP($A4,'1.名古屋本線・常滑線・犬山線、常滑線・築港支線で按分'!$1:$5,5,FALSE)</f>
        <v>総数</v>
      </c>
      <c r="G4" s="12">
        <f ca="1">OFFSET('1.名古屋本線・常滑線・犬山線、常滑線・築港支線で按分'!$A$5,'3.整形後'!B4-1990,'3.整形後'!A4)</f>
        <v>976658</v>
      </c>
    </row>
    <row r="5" spans="1:7">
      <c r="A5">
        <v>4</v>
      </c>
      <c r="B5">
        <v>1991</v>
      </c>
      <c r="C5">
        <f>HLOOKUP($A5,'1.名古屋本線・常滑線・犬山線、常滑線・築港支線で按分'!$1:$5,2,FALSE)</f>
        <v>3000127</v>
      </c>
      <c r="D5" t="str">
        <f>HLOOKUP($A5,'1.名古屋本線・常滑線・犬山線、常滑線・築港支線で按分'!$1:$5,3,FALSE)</f>
        <v>名古屋本線</v>
      </c>
      <c r="E5" t="str">
        <f>HLOOKUP($A5,'1.名古屋本線・常滑線・犬山線、常滑線・築港支線で按分'!$1:$5,4,FALSE)</f>
        <v>鳴海</v>
      </c>
      <c r="F5" t="str">
        <f>HLOOKUP($A5,'1.名古屋本線・常滑線・犬山線、常滑線・築港支線で按分'!$1:$5,5,FALSE)</f>
        <v>総数</v>
      </c>
      <c r="G5" s="12">
        <f ca="1">OFFSET('1.名古屋本線・常滑線・犬山線、常滑線・築港支線で按分'!$A$5,'3.整形後'!B5-1990,'3.整形後'!A5)</f>
        <v>4935720</v>
      </c>
    </row>
    <row r="6" spans="1:7">
      <c r="A6">
        <v>5</v>
      </c>
      <c r="B6">
        <v>1991</v>
      </c>
      <c r="C6">
        <f>HLOOKUP($A6,'1.名古屋本線・常滑線・犬山線、常滑線・築港支線で按分'!$1:$5,2,FALSE)</f>
        <v>3000128</v>
      </c>
      <c r="D6" t="str">
        <f>HLOOKUP($A6,'1.名古屋本線・常滑線・犬山線、常滑線・築港支線で按分'!$1:$5,3,FALSE)</f>
        <v>名古屋本線</v>
      </c>
      <c r="E6" t="str">
        <f>HLOOKUP($A6,'1.名古屋本線・常滑線・犬山線、常滑線・築港支線で按分'!$1:$5,4,FALSE)</f>
        <v>本星崎</v>
      </c>
      <c r="F6" t="str">
        <f>HLOOKUP($A6,'1.名古屋本線・常滑線・犬山線、常滑線・築港支線で按分'!$1:$5,5,FALSE)</f>
        <v>総数</v>
      </c>
      <c r="G6" s="12">
        <f ca="1">OFFSET('1.名古屋本線・常滑線・犬山線、常滑線・築港支線で按分'!$A$5,'3.整形後'!B6-1990,'3.整形後'!A6)</f>
        <v>805826</v>
      </c>
    </row>
    <row r="7" spans="1:7">
      <c r="A7">
        <v>6</v>
      </c>
      <c r="B7">
        <v>1991</v>
      </c>
      <c r="C7">
        <f>HLOOKUP($A7,'1.名古屋本線・常滑線・犬山線、常滑線・築港支線で按分'!$1:$5,2,FALSE)</f>
        <v>3000129</v>
      </c>
      <c r="D7" t="str">
        <f>HLOOKUP($A7,'1.名古屋本線・常滑線・犬山線、常滑線・築港支線で按分'!$1:$5,3,FALSE)</f>
        <v>名古屋本線</v>
      </c>
      <c r="E7" t="str">
        <f>HLOOKUP($A7,'1.名古屋本線・常滑線・犬山線、常滑線・築港支線で按分'!$1:$5,4,FALSE)</f>
        <v>本笠寺</v>
      </c>
      <c r="F7" t="str">
        <f>HLOOKUP($A7,'1.名古屋本線・常滑線・犬山線、常滑線・築港支線で按分'!$1:$5,5,FALSE)</f>
        <v>総数</v>
      </c>
      <c r="G7" s="12">
        <f ca="1">OFFSET('1.名古屋本線・常滑線・犬山線、常滑線・築港支線で按分'!$A$5,'3.整形後'!B7-1990,'3.整形後'!A7)</f>
        <v>1521076</v>
      </c>
    </row>
    <row r="8" spans="1:7">
      <c r="A8">
        <v>7</v>
      </c>
      <c r="B8">
        <v>1991</v>
      </c>
      <c r="C8">
        <f>HLOOKUP($A8,'1.名古屋本線・常滑線・犬山線、常滑線・築港支線で按分'!$1:$5,2,FALSE)</f>
        <v>3000130</v>
      </c>
      <c r="D8" t="str">
        <f>HLOOKUP($A8,'1.名古屋本線・常滑線・犬山線、常滑線・築港支線で按分'!$1:$5,3,FALSE)</f>
        <v>名古屋本線</v>
      </c>
      <c r="E8" t="str">
        <f>HLOOKUP($A8,'1.名古屋本線・常滑線・犬山線、常滑線・築港支線で按分'!$1:$5,4,FALSE)</f>
        <v>桜</v>
      </c>
      <c r="F8" t="str">
        <f>HLOOKUP($A8,'1.名古屋本線・常滑線・犬山線、常滑線・築港支線で按分'!$1:$5,5,FALSE)</f>
        <v>総数</v>
      </c>
      <c r="G8" s="12">
        <f ca="1">OFFSET('1.名古屋本線・常滑線・犬山線、常滑線・築港支線で按分'!$A$5,'3.整形後'!B8-1990,'3.整形後'!A8)</f>
        <v>922084</v>
      </c>
    </row>
    <row r="9" spans="1:7">
      <c r="A9">
        <v>8</v>
      </c>
      <c r="B9">
        <v>1991</v>
      </c>
      <c r="C9">
        <f>HLOOKUP($A9,'1.名古屋本線・常滑線・犬山線、常滑線・築港支線で按分'!$1:$5,2,FALSE)</f>
        <v>3000131</v>
      </c>
      <c r="D9" t="str">
        <f>HLOOKUP($A9,'1.名古屋本線・常滑線・犬山線、常滑線・築港支線で按分'!$1:$5,3,FALSE)</f>
        <v>名古屋本線</v>
      </c>
      <c r="E9" t="str">
        <f>HLOOKUP($A9,'1.名古屋本線・常滑線・犬山線、常滑線・築港支線で按分'!$1:$5,4,FALSE)</f>
        <v>呼続</v>
      </c>
      <c r="F9" t="str">
        <f>HLOOKUP($A9,'1.名古屋本線・常滑線・犬山線、常滑線・築港支線で按分'!$1:$5,5,FALSE)</f>
        <v>総数</v>
      </c>
      <c r="G9" s="12">
        <f ca="1">OFFSET('1.名古屋本線・常滑線・犬山線、常滑線・築港支線で按分'!$A$5,'3.整形後'!B9-1990,'3.整形後'!A9)</f>
        <v>516716</v>
      </c>
    </row>
    <row r="10" spans="1:7">
      <c r="A10">
        <v>9</v>
      </c>
      <c r="B10">
        <v>1991</v>
      </c>
      <c r="C10">
        <f>HLOOKUP($A10,'1.名古屋本線・常滑線・犬山線、常滑線・築港支線で按分'!$1:$5,2,FALSE)</f>
        <v>3000132</v>
      </c>
      <c r="D10" t="str">
        <f>HLOOKUP($A10,'1.名古屋本線・常滑線・犬山線、常滑線・築港支線で按分'!$1:$5,3,FALSE)</f>
        <v>名古屋本線</v>
      </c>
      <c r="E10" t="str">
        <f>HLOOKUP($A10,'1.名古屋本線・常滑線・犬山線、常滑線・築港支線で按分'!$1:$5,4,FALSE)</f>
        <v>名鉄堀田</v>
      </c>
      <c r="F10" t="str">
        <f>HLOOKUP($A10,'1.名古屋本線・常滑線・犬山線、常滑線・築港支線で按分'!$1:$5,5,FALSE)</f>
        <v>総数</v>
      </c>
      <c r="G10" s="12">
        <f ca="1">OFFSET('1.名古屋本線・常滑線・犬山線、常滑線・築港支線で按分'!$A$5,'3.整形後'!B10-1990,'3.整形後'!A10)</f>
        <v>3504814</v>
      </c>
    </row>
    <row r="11" spans="1:7">
      <c r="A11">
        <v>10</v>
      </c>
      <c r="B11">
        <v>1991</v>
      </c>
      <c r="C11">
        <f>HLOOKUP($A11,'1.名古屋本線・常滑線・犬山線、常滑線・築港支線で按分'!$1:$5,2,FALSE)</f>
        <v>3000133</v>
      </c>
      <c r="D11" t="str">
        <f>HLOOKUP($A11,'1.名古屋本線・常滑線・犬山線、常滑線・築港支線で按分'!$1:$5,3,FALSE)</f>
        <v>名古屋本線</v>
      </c>
      <c r="E11" t="str">
        <f>HLOOKUP($A11,'1.名古屋本線・常滑線・犬山線、常滑線・築港支線で按分'!$1:$5,4,FALSE)</f>
        <v>神宮前</v>
      </c>
      <c r="F11" t="str">
        <f>HLOOKUP($A11,'1.名古屋本線・常滑線・犬山線、常滑線・築港支線で按分'!$1:$5,5,FALSE)</f>
        <v>総数</v>
      </c>
      <c r="G11" s="12">
        <f ca="1">OFFSET('1.名古屋本線・常滑線・犬山線、常滑線・築港支線で按分'!$A$5,'3.整形後'!B11-1990,'3.整形後'!A11)</f>
        <v>5559014</v>
      </c>
    </row>
    <row r="12" spans="1:7">
      <c r="A12">
        <v>11</v>
      </c>
      <c r="B12">
        <v>1991</v>
      </c>
      <c r="C12">
        <f>HLOOKUP($A12,'1.名古屋本線・常滑線・犬山線、常滑線・築港支線で按分'!$1:$5,2,FALSE)</f>
        <v>3000134</v>
      </c>
      <c r="D12" t="str">
        <f>HLOOKUP($A12,'1.名古屋本線・常滑線・犬山線、常滑線・築港支線で按分'!$1:$5,3,FALSE)</f>
        <v>名古屋本線</v>
      </c>
      <c r="E12" t="str">
        <f>HLOOKUP($A12,'1.名古屋本線・常滑線・犬山線、常滑線・築港支線で按分'!$1:$5,4,FALSE)</f>
        <v>金山</v>
      </c>
      <c r="F12" t="str">
        <f>HLOOKUP($A12,'1.名古屋本線・常滑線・犬山線、常滑線・築港支線で按分'!$1:$5,5,FALSE)</f>
        <v>総数</v>
      </c>
      <c r="G12" s="12">
        <f ca="1">OFFSET('1.名古屋本線・常滑線・犬山線、常滑線・築港支線で按分'!$A$5,'3.整形後'!B12-1990,'3.整形後'!A12)</f>
        <v>11787252</v>
      </c>
    </row>
    <row r="13" spans="1:7">
      <c r="A13">
        <v>12</v>
      </c>
      <c r="B13">
        <v>1991</v>
      </c>
      <c r="C13">
        <f>HLOOKUP($A13,'1.名古屋本線・常滑線・犬山線、常滑線・築港支線で按分'!$1:$5,2,FALSE)</f>
        <v>3000135</v>
      </c>
      <c r="D13" t="str">
        <f>HLOOKUP($A13,'1.名古屋本線・常滑線・犬山線、常滑線・築港支線で按分'!$1:$5,3,FALSE)</f>
        <v>名古屋本線</v>
      </c>
      <c r="E13" t="str">
        <f>HLOOKUP($A13,'1.名古屋本線・常滑線・犬山線、常滑線・築港支線で按分'!$1:$5,4,FALSE)</f>
        <v>山王</v>
      </c>
      <c r="F13" t="str">
        <f>HLOOKUP($A13,'1.名古屋本線・常滑線・犬山線、常滑線・築港支線で按分'!$1:$5,5,FALSE)</f>
        <v>総数</v>
      </c>
      <c r="G13" s="12">
        <f ca="1">OFFSET('1.名古屋本線・常滑線・犬山線、常滑線・築港支線で按分'!$A$5,'3.整形後'!B13-1990,'3.整形後'!A13)</f>
        <v>1139547</v>
      </c>
    </row>
    <row r="14" spans="1:7">
      <c r="A14">
        <v>13</v>
      </c>
      <c r="B14">
        <v>1991</v>
      </c>
      <c r="C14">
        <f>HLOOKUP($A14,'1.名古屋本線・常滑線・犬山線、常滑線・築港支線で按分'!$1:$5,2,FALSE)</f>
        <v>3000136</v>
      </c>
      <c r="D14" t="str">
        <f>HLOOKUP($A14,'1.名古屋本線・常滑線・犬山線、常滑線・築港支線で按分'!$1:$5,3,FALSE)</f>
        <v>名古屋本線</v>
      </c>
      <c r="E14" t="str">
        <f>HLOOKUP($A14,'1.名古屋本線・常滑線・犬山線、常滑線・築港支線で按分'!$1:$5,4,FALSE)</f>
        <v>名古屋</v>
      </c>
      <c r="F14" t="str">
        <f>HLOOKUP($A14,'1.名古屋本線・常滑線・犬山線、常滑線・築港支線で按分'!$1:$5,5,FALSE)</f>
        <v>総数</v>
      </c>
      <c r="G14" s="12">
        <f ca="1">OFFSET('1.名古屋本線・常滑線・犬山線、常滑線・築港支線で按分'!$A$5,'3.整形後'!B14-1990,'3.整形後'!A14)</f>
        <v>23253741.333333332</v>
      </c>
    </row>
    <row r="15" spans="1:7">
      <c r="A15">
        <v>14</v>
      </c>
      <c r="B15">
        <v>1991</v>
      </c>
      <c r="C15">
        <f>HLOOKUP($A15,'1.名古屋本線・常滑線・犬山線、常滑線・築港支線で按分'!$1:$5,2,FALSE)</f>
        <v>3000137</v>
      </c>
      <c r="D15" t="str">
        <f>HLOOKUP($A15,'1.名古屋本線・常滑線・犬山線、常滑線・築港支線で按分'!$1:$5,3,FALSE)</f>
        <v>名古屋本線</v>
      </c>
      <c r="E15" t="str">
        <f>HLOOKUP($A15,'1.名古屋本線・常滑線・犬山線、常滑線・築港支線で按分'!$1:$5,4,FALSE)</f>
        <v>栄生</v>
      </c>
      <c r="F15" t="str">
        <f>HLOOKUP($A15,'1.名古屋本線・常滑線・犬山線、常滑線・築港支線で按分'!$1:$5,5,FALSE)</f>
        <v>総数</v>
      </c>
      <c r="G15" s="12">
        <f ca="1">OFFSET('1.名古屋本線・常滑線・犬山線、常滑線・築港支線で按分'!$A$5,'3.整形後'!B15-1990,'3.整形後'!A15)</f>
        <v>954747</v>
      </c>
    </row>
    <row r="16" spans="1:7">
      <c r="A16">
        <v>15</v>
      </c>
      <c r="B16">
        <v>1991</v>
      </c>
      <c r="C16">
        <f>HLOOKUP($A16,'1.名古屋本線・常滑線・犬山線、常滑線・築港支線で按分'!$1:$5,2,FALSE)</f>
        <v>3000138</v>
      </c>
      <c r="D16" t="str">
        <f>HLOOKUP($A16,'1.名古屋本線・常滑線・犬山線、常滑線・築港支線で按分'!$1:$5,3,FALSE)</f>
        <v>名古屋本線</v>
      </c>
      <c r="E16" t="str">
        <f>HLOOKUP($A16,'1.名古屋本線・常滑線・犬山線、常滑線・築港支線で按分'!$1:$5,4,FALSE)</f>
        <v>東枇杷島</v>
      </c>
      <c r="F16" t="str">
        <f>HLOOKUP($A16,'1.名古屋本線・常滑線・犬山線、常滑線・築港支線で按分'!$1:$5,5,FALSE)</f>
        <v>総数</v>
      </c>
      <c r="G16" s="12">
        <f ca="1">OFFSET('1.名古屋本線・常滑線・犬山線、常滑線・築港支線で按分'!$A$5,'3.整形後'!B16-1990,'3.整形後'!A16)</f>
        <v>521993</v>
      </c>
    </row>
    <row r="17" spans="1:7">
      <c r="A17">
        <v>16</v>
      </c>
      <c r="B17">
        <v>1991</v>
      </c>
      <c r="C17">
        <f>HLOOKUP($A17,'1.名古屋本線・常滑線・犬山線、常滑線・築港支線で按分'!$1:$5,2,FALSE)</f>
        <v>3001501</v>
      </c>
      <c r="D17" t="str">
        <f>HLOOKUP($A17,'1.名古屋本線・常滑線・犬山線、常滑線・築港支線で按分'!$1:$5,3,FALSE)</f>
        <v>犬山線</v>
      </c>
      <c r="E17" t="str">
        <f>HLOOKUP($A17,'1.名古屋本線・常滑線・犬山線、常滑線・築港支線で按分'!$1:$5,4,FALSE)</f>
        <v>名古屋</v>
      </c>
      <c r="F17" t="str">
        <f>HLOOKUP($A17,'1.名古屋本線・常滑線・犬山線、常滑線・築港支線で按分'!$1:$5,5,FALSE)</f>
        <v>総数</v>
      </c>
      <c r="G17" s="12">
        <f ca="1">OFFSET('1.名古屋本線・常滑線・犬山線、常滑線・築港支線で按分'!$A$5,'3.整形後'!B17-1990,'3.整形後'!A17)</f>
        <v>23253741.333333332</v>
      </c>
    </row>
    <row r="18" spans="1:7">
      <c r="A18">
        <v>17</v>
      </c>
      <c r="B18">
        <v>1991</v>
      </c>
      <c r="C18">
        <f>HLOOKUP($A18,'1.名古屋本線・常滑線・犬山線、常滑線・築港支線で按分'!$1:$5,2,FALSE)</f>
        <v>3001502</v>
      </c>
      <c r="D18" t="str">
        <f>HLOOKUP($A18,'1.名古屋本線・常滑線・犬山線、常滑線・築港支線で按分'!$1:$5,3,FALSE)</f>
        <v>犬山線</v>
      </c>
      <c r="E18" t="str">
        <f>HLOOKUP($A18,'1.名古屋本線・常滑線・犬山線、常滑線・築港支線で按分'!$1:$5,4,FALSE)</f>
        <v>栄生</v>
      </c>
      <c r="F18" t="str">
        <f>HLOOKUP($A18,'1.名古屋本線・常滑線・犬山線、常滑線・築港支線で按分'!$1:$5,5,FALSE)</f>
        <v>総数</v>
      </c>
      <c r="G18" s="12">
        <f ca="1">OFFSET('1.名古屋本線・常滑線・犬山線、常滑線・築港支線で按分'!$A$5,'3.整形後'!B18-1990,'3.整形後'!A18)</f>
        <v>954747</v>
      </c>
    </row>
    <row r="19" spans="1:7">
      <c r="A19">
        <v>18</v>
      </c>
      <c r="B19">
        <v>1991</v>
      </c>
      <c r="C19">
        <f>HLOOKUP($A19,'1.名古屋本線・常滑線・犬山線、常滑線・築港支線で按分'!$1:$5,2,FALSE)</f>
        <v>3001503</v>
      </c>
      <c r="D19" t="str">
        <f>HLOOKUP($A19,'1.名古屋本線・常滑線・犬山線、常滑線・築港支線で按分'!$1:$5,3,FALSE)</f>
        <v>犬山線</v>
      </c>
      <c r="E19" t="str">
        <f>HLOOKUP($A19,'1.名古屋本線・常滑線・犬山線、常滑線・築港支線で按分'!$1:$5,4,FALSE)</f>
        <v>東枇杷島</v>
      </c>
      <c r="F19" t="str">
        <f>HLOOKUP($A19,'1.名古屋本線・常滑線・犬山線、常滑線・築港支線で按分'!$1:$5,5,FALSE)</f>
        <v>総数</v>
      </c>
      <c r="G19" s="12">
        <f ca="1">OFFSET('1.名古屋本線・常滑線・犬山線、常滑線・築港支線で按分'!$A$5,'3.整形後'!B19-1990,'3.整形後'!A19)</f>
        <v>521993</v>
      </c>
    </row>
    <row r="20" spans="1:7">
      <c r="A20">
        <v>19</v>
      </c>
      <c r="B20">
        <v>1991</v>
      </c>
      <c r="C20">
        <f>HLOOKUP($A20,'1.名古屋本線・常滑線・犬山線、常滑線・築港支線で按分'!$1:$5,2,FALSE)</f>
        <v>3001505</v>
      </c>
      <c r="D20" t="str">
        <f>HLOOKUP($A20,'1.名古屋本線・常滑線・犬山線、常滑線・築港支線で按分'!$1:$5,3,FALSE)</f>
        <v>犬山線</v>
      </c>
      <c r="E20" t="str">
        <f>HLOOKUP($A20,'1.名古屋本線・常滑線・犬山線、常滑線・築港支線で按分'!$1:$5,4,FALSE)</f>
        <v>中小田井</v>
      </c>
      <c r="F20" t="str">
        <f>HLOOKUP($A20,'1.名古屋本線・常滑線・犬山線、常滑線・築港支線で按分'!$1:$5,5,FALSE)</f>
        <v>総数</v>
      </c>
      <c r="G20" s="12">
        <f ca="1">OFFSET('1.名古屋本線・常滑線・犬山線、常滑線・築港支線で按分'!$A$5,'3.整形後'!B20-1990,'3.整形後'!A20)</f>
        <v>1001628</v>
      </c>
    </row>
    <row r="21" spans="1:7">
      <c r="A21">
        <v>20</v>
      </c>
      <c r="B21">
        <v>1991</v>
      </c>
      <c r="C21">
        <f>HLOOKUP($A21,'1.名古屋本線・常滑線・犬山線、常滑線・築港支線で按分'!$1:$5,2,FALSE)</f>
        <v>3001506</v>
      </c>
      <c r="D21" t="str">
        <f>HLOOKUP($A21,'1.名古屋本線・常滑線・犬山線、常滑線・築港支線で按分'!$1:$5,3,FALSE)</f>
        <v>犬山線</v>
      </c>
      <c r="E21" t="str">
        <f>HLOOKUP($A21,'1.名古屋本線・常滑線・犬山線、常滑線・築港支線で按分'!$1:$5,4,FALSE)</f>
        <v>上小田井</v>
      </c>
      <c r="F21" t="str">
        <f>HLOOKUP($A21,'1.名古屋本線・常滑線・犬山線、常滑線・築港支線で按分'!$1:$5,5,FALSE)</f>
        <v>総数</v>
      </c>
      <c r="G21" s="12">
        <f ca="1">OFFSET('1.名古屋本線・常滑線・犬山線、常滑線・築港支線で按分'!$A$5,'3.整形後'!B21-1990,'3.整形後'!A21)</f>
        <v>275605</v>
      </c>
    </row>
    <row r="22" spans="1:7">
      <c r="A22">
        <v>21</v>
      </c>
      <c r="B22">
        <v>1991</v>
      </c>
      <c r="C22">
        <f>HLOOKUP($A22,'1.名古屋本線・常滑線・犬山線、常滑線・築港支線で按分'!$1:$5,2,FALSE)</f>
        <v>3000809</v>
      </c>
      <c r="D22" t="str">
        <f>HLOOKUP($A22,'1.名古屋本線・常滑線・犬山線、常滑線・築港支線で按分'!$1:$5,3,FALSE)</f>
        <v>常滑河和線</v>
      </c>
      <c r="E22" t="str">
        <f>HLOOKUP($A22,'1.名古屋本線・常滑線・犬山線、常滑線・築港支線で按分'!$1:$5,4,FALSE)</f>
        <v>柴田</v>
      </c>
      <c r="F22" t="str">
        <f>HLOOKUP($A22,'1.名古屋本線・常滑線・犬山線、常滑線・築港支線で按分'!$1:$5,5,FALSE)</f>
        <v>総数</v>
      </c>
      <c r="G22" s="12">
        <f ca="1">OFFSET('1.名古屋本線・常滑線・犬山線、常滑線・築港支線で按分'!$A$5,'3.整形後'!B22-1990,'3.整形後'!A22)</f>
        <v>1370527</v>
      </c>
    </row>
    <row r="23" spans="1:7">
      <c r="A23">
        <v>22</v>
      </c>
      <c r="B23">
        <v>1991</v>
      </c>
      <c r="C23">
        <f>HLOOKUP($A23,'1.名古屋本線・常滑線・犬山線、常滑線・築港支線で按分'!$1:$5,2,FALSE)</f>
        <v>3000808</v>
      </c>
      <c r="D23" t="str">
        <f>HLOOKUP($A23,'1.名古屋本線・常滑線・犬山線、常滑線・築港支線で按分'!$1:$5,3,FALSE)</f>
        <v>常滑河和線</v>
      </c>
      <c r="E23" t="str">
        <f>HLOOKUP($A23,'1.名古屋本線・常滑線・犬山線、常滑線・築港支線で按分'!$1:$5,4,FALSE)</f>
        <v>大同町</v>
      </c>
      <c r="F23" t="str">
        <f>HLOOKUP($A23,'1.名古屋本線・常滑線・犬山線、常滑線・築港支線で按分'!$1:$5,5,FALSE)</f>
        <v>総数</v>
      </c>
      <c r="G23" s="12">
        <f ca="1">OFFSET('1.名古屋本線・常滑線・犬山線、常滑線・築港支線で按分'!$A$5,'3.整形後'!B23-1990,'3.整形後'!A23)</f>
        <v>2211641</v>
      </c>
    </row>
    <row r="24" spans="1:7">
      <c r="A24">
        <v>23</v>
      </c>
      <c r="B24">
        <v>1991</v>
      </c>
      <c r="C24">
        <f>HLOOKUP($A24,'1.名古屋本線・常滑線・犬山線、常滑線・築港支線で按分'!$1:$5,2,FALSE)</f>
        <v>3000807</v>
      </c>
      <c r="D24" t="str">
        <f>HLOOKUP($A24,'1.名古屋本線・常滑線・犬山線、常滑線・築港支線で按分'!$1:$5,3,FALSE)</f>
        <v>常滑河和線</v>
      </c>
      <c r="E24" t="str">
        <f>HLOOKUP($A24,'1.名古屋本線・常滑線・犬山線、常滑線・築港支線で按分'!$1:$5,4,FALSE)</f>
        <v>大江</v>
      </c>
      <c r="F24" t="str">
        <f>HLOOKUP($A24,'1.名古屋本線・常滑線・犬山線、常滑線・築港支線で按分'!$1:$5,5,FALSE)</f>
        <v>総数</v>
      </c>
      <c r="G24" s="12">
        <f ca="1">OFFSET('1.名古屋本線・常滑線・犬山線、常滑線・築港支線で按分'!$A$5,'3.整形後'!B24-1990,'3.整形後'!A24)</f>
        <v>559479</v>
      </c>
    </row>
    <row r="25" spans="1:7">
      <c r="A25">
        <v>24</v>
      </c>
      <c r="B25">
        <v>1991</v>
      </c>
      <c r="C25">
        <f>HLOOKUP($A25,'1.名古屋本線・常滑線・犬山線、常滑線・築港支線で按分'!$1:$5,2,FALSE)</f>
        <v>3000806</v>
      </c>
      <c r="D25" t="str">
        <f>HLOOKUP($A25,'1.名古屋本線・常滑線・犬山線、常滑線・築港支線で按分'!$1:$5,3,FALSE)</f>
        <v>常滑河和線</v>
      </c>
      <c r="E25" t="str">
        <f>HLOOKUP($A25,'1.名古屋本線・常滑線・犬山線、常滑線・築港支線で按分'!$1:$5,4,FALSE)</f>
        <v>道徳</v>
      </c>
      <c r="F25" t="str">
        <f>HLOOKUP($A25,'1.名古屋本線・常滑線・犬山線、常滑線・築港支線で按分'!$1:$5,5,FALSE)</f>
        <v>総数</v>
      </c>
      <c r="G25" s="12">
        <f ca="1">OFFSET('1.名古屋本線・常滑線・犬山線、常滑線・築港支線で按分'!$A$5,'3.整形後'!B25-1990,'3.整形後'!A25)</f>
        <v>1259588</v>
      </c>
    </row>
    <row r="26" spans="1:7">
      <c r="A26">
        <v>25</v>
      </c>
      <c r="B26">
        <v>1991</v>
      </c>
      <c r="C26">
        <f>HLOOKUP($A26,'1.名古屋本線・常滑線・犬山線、常滑線・築港支線で按分'!$1:$5,2,FALSE)</f>
        <v>3000805</v>
      </c>
      <c r="D26" t="str">
        <f>HLOOKUP($A26,'1.名古屋本線・常滑線・犬山線、常滑線・築港支線で按分'!$1:$5,3,FALSE)</f>
        <v>常滑河和線</v>
      </c>
      <c r="E26" t="str">
        <f>HLOOKUP($A26,'1.名古屋本線・常滑線・犬山線、常滑線・築港支線で按分'!$1:$5,4,FALSE)</f>
        <v>豊田本町</v>
      </c>
      <c r="F26" t="str">
        <f>HLOOKUP($A26,'1.名古屋本線・常滑線・犬山線、常滑線・築港支線で按分'!$1:$5,5,FALSE)</f>
        <v>総数</v>
      </c>
      <c r="G26" s="12">
        <f ca="1">OFFSET('1.名古屋本線・常滑線・犬山線、常滑線・築港支線で按分'!$A$5,'3.整形後'!B26-1990,'3.整形後'!A26)</f>
        <v>903953</v>
      </c>
    </row>
    <row r="27" spans="1:7">
      <c r="A27">
        <v>26</v>
      </c>
      <c r="B27">
        <v>1991</v>
      </c>
      <c r="C27">
        <f>HLOOKUP($A27,'1.名古屋本線・常滑線・犬山線、常滑線・築港支線で按分'!$1:$5,2,FALSE)</f>
        <v>3000804</v>
      </c>
      <c r="D27" t="str">
        <f>HLOOKUP($A27,'1.名古屋本線・常滑線・犬山線、常滑線・築港支線で按分'!$1:$5,3,FALSE)</f>
        <v>常滑河和線</v>
      </c>
      <c r="E27" t="str">
        <f>HLOOKUP($A27,'1.名古屋本線・常滑線・犬山線、常滑線・築港支線で按分'!$1:$5,4,FALSE)</f>
        <v>神宮前</v>
      </c>
      <c r="F27" t="str">
        <f>HLOOKUP($A27,'1.名古屋本線・常滑線・犬山線、常滑線・築港支線で按分'!$1:$5,5,FALSE)</f>
        <v>総数</v>
      </c>
      <c r="G27" s="12">
        <f ca="1">OFFSET('1.名古屋本線・常滑線・犬山線、常滑線・築港支線で按分'!$A$5,'3.整形後'!B27-1990,'3.整形後'!A27)</f>
        <v>5559014</v>
      </c>
    </row>
    <row r="28" spans="1:7">
      <c r="A28">
        <v>27</v>
      </c>
      <c r="B28">
        <v>1991</v>
      </c>
      <c r="C28">
        <f>HLOOKUP($A28,'1.名古屋本線・常滑線・犬山線、常滑線・築港支線で按分'!$1:$5,2,FALSE)</f>
        <v>3000803</v>
      </c>
      <c r="D28" t="str">
        <f>HLOOKUP($A28,'1.名古屋本線・常滑線・犬山線、常滑線・築港支線で按分'!$1:$5,3,FALSE)</f>
        <v>常滑河和線</v>
      </c>
      <c r="E28" t="str">
        <f>HLOOKUP($A28,'1.名古屋本線・常滑線・犬山線、常滑線・築港支線で按分'!$1:$5,4,FALSE)</f>
        <v>金山</v>
      </c>
      <c r="F28" t="str">
        <f>HLOOKUP($A28,'1.名古屋本線・常滑線・犬山線、常滑線・築港支線で按分'!$1:$5,5,FALSE)</f>
        <v>総数</v>
      </c>
      <c r="G28" s="12">
        <f ca="1">OFFSET('1.名古屋本線・常滑線・犬山線、常滑線・築港支線で按分'!$A$5,'3.整形後'!B28-1990,'3.整形後'!A28)</f>
        <v>11787252</v>
      </c>
    </row>
    <row r="29" spans="1:7">
      <c r="A29">
        <v>28</v>
      </c>
      <c r="B29">
        <v>1991</v>
      </c>
      <c r="C29">
        <f>HLOOKUP($A29,'1.名古屋本線・常滑線・犬山線、常滑線・築港支線で按分'!$1:$5,2,FALSE)</f>
        <v>3000802</v>
      </c>
      <c r="D29" t="str">
        <f>HLOOKUP($A29,'1.名古屋本線・常滑線・犬山線、常滑線・築港支線で按分'!$1:$5,3,FALSE)</f>
        <v>常滑河和線</v>
      </c>
      <c r="E29" t="str">
        <f>HLOOKUP($A29,'1.名古屋本線・常滑線・犬山線、常滑線・築港支線で按分'!$1:$5,4,FALSE)</f>
        <v>山王</v>
      </c>
      <c r="F29" t="str">
        <f>HLOOKUP($A29,'1.名古屋本線・常滑線・犬山線、常滑線・築港支線で按分'!$1:$5,5,FALSE)</f>
        <v>総数</v>
      </c>
      <c r="G29" s="12">
        <f ca="1">OFFSET('1.名古屋本線・常滑線・犬山線、常滑線・築港支線で按分'!$A$5,'3.整形後'!B29-1990,'3.整形後'!A29)</f>
        <v>1139547</v>
      </c>
    </row>
    <row r="30" spans="1:7">
      <c r="A30">
        <v>29</v>
      </c>
      <c r="B30">
        <v>1991</v>
      </c>
      <c r="C30">
        <f>HLOOKUP($A30,'1.名古屋本線・常滑線・犬山線、常滑線・築港支線で按分'!$1:$5,2,FALSE)</f>
        <v>3000801</v>
      </c>
      <c r="D30" t="str">
        <f>HLOOKUP($A30,'1.名古屋本線・常滑線・犬山線、常滑線・築港支線で按分'!$1:$5,3,FALSE)</f>
        <v>常滑河和線</v>
      </c>
      <c r="E30" t="str">
        <f>HLOOKUP($A30,'1.名古屋本線・常滑線・犬山線、常滑線・築港支線で按分'!$1:$5,4,FALSE)</f>
        <v>名古屋</v>
      </c>
      <c r="F30" t="str">
        <f>HLOOKUP($A30,'1.名古屋本線・常滑線・犬山線、常滑線・築港支線で按分'!$1:$5,5,FALSE)</f>
        <v>総数</v>
      </c>
      <c r="G30" s="12">
        <f ca="1">OFFSET('1.名古屋本線・常滑線・犬山線、常滑線・築港支線で按分'!$A$5,'3.整形後'!B30-1990,'3.整形後'!A30)</f>
        <v>23253741.333333332</v>
      </c>
    </row>
    <row r="31" spans="1:7">
      <c r="A31">
        <v>30</v>
      </c>
      <c r="B31">
        <v>1991</v>
      </c>
      <c r="C31">
        <f>HLOOKUP($A31,'1.名古屋本線・常滑線・犬山線、常滑線・築港支線で按分'!$1:$5,2,FALSE)</f>
        <v>3001101</v>
      </c>
      <c r="D31" t="str">
        <f>HLOOKUP($A31,'1.名古屋本線・常滑線・犬山線、常滑線・築港支線で按分'!$1:$5,3,FALSE)</f>
        <v>築港支線</v>
      </c>
      <c r="E31" t="str">
        <f>HLOOKUP($A31,'1.名古屋本線・常滑線・犬山線、常滑線・築港支線で按分'!$1:$5,4,FALSE)</f>
        <v>大江</v>
      </c>
      <c r="F31" t="str">
        <f>HLOOKUP($A31,'1.名古屋本線・常滑線・犬山線、常滑線・築港支線で按分'!$1:$5,5,FALSE)</f>
        <v>総数</v>
      </c>
      <c r="G31" s="12">
        <f ca="1">OFFSET('1.名古屋本線・常滑線・犬山線、常滑線・築港支線で按分'!$A$5,'3.整形後'!B31-1990,'3.整形後'!A31)</f>
        <v>559479</v>
      </c>
    </row>
    <row r="32" spans="1:7">
      <c r="A32">
        <v>31</v>
      </c>
      <c r="B32">
        <v>1991</v>
      </c>
      <c r="C32">
        <f>HLOOKUP($A32,'1.名古屋本線・常滑線・犬山線、常滑線・築港支線で按分'!$1:$5,2,FALSE)</f>
        <v>3001102</v>
      </c>
      <c r="D32" t="str">
        <f>HLOOKUP($A32,'1.名古屋本線・常滑線・犬山線、常滑線・築港支線で按分'!$1:$5,3,FALSE)</f>
        <v>築港支線</v>
      </c>
      <c r="E32" t="str">
        <f>HLOOKUP($A32,'1.名古屋本線・常滑線・犬山線、常滑線・築港支線で按分'!$1:$5,4,FALSE)</f>
        <v>東名古屋港</v>
      </c>
      <c r="F32" t="str">
        <f>HLOOKUP($A32,'1.名古屋本線・常滑線・犬山線、常滑線・築港支線で按分'!$1:$5,5,FALSE)</f>
        <v>総数</v>
      </c>
      <c r="G32" s="12">
        <f ca="1">OFFSET('1.名古屋本線・常滑線・犬山線、常滑線・築港支線で按分'!$A$5,'3.整形後'!B32-1990,'3.整形後'!A32)</f>
        <v>905305</v>
      </c>
    </row>
    <row r="33" spans="1:7">
      <c r="A33">
        <v>32</v>
      </c>
      <c r="B33">
        <v>1991</v>
      </c>
      <c r="C33">
        <f>HLOOKUP($A33,'1.名古屋本線・常滑線・犬山線、常滑線・築港支線で按分'!$1:$5,2,FALSE)</f>
        <v>3001201</v>
      </c>
      <c r="D33" t="str">
        <f>HLOOKUP($A33,'1.名古屋本線・常滑線・犬山線、常滑線・築港支線で按分'!$1:$5,3,FALSE)</f>
        <v>瀬戸線</v>
      </c>
      <c r="E33" t="str">
        <f>HLOOKUP($A33,'1.名古屋本線・常滑線・犬山線、常滑線・築港支線で按分'!$1:$5,4,FALSE)</f>
        <v>栄町</v>
      </c>
      <c r="F33" t="str">
        <f>HLOOKUP($A33,'1.名古屋本線・常滑線・犬山線、常滑線・築港支線で按分'!$1:$5,5,FALSE)</f>
        <v>総数</v>
      </c>
      <c r="G33" s="12">
        <f ca="1">OFFSET('1.名古屋本線・常滑線・犬山線、常滑線・築港支線で按分'!$A$5,'3.整形後'!B33-1990,'3.整形後'!A33)</f>
        <v>8305290</v>
      </c>
    </row>
    <row r="34" spans="1:7">
      <c r="A34">
        <v>33</v>
      </c>
      <c r="B34">
        <v>1991</v>
      </c>
      <c r="C34">
        <f>HLOOKUP($A34,'1.名古屋本線・常滑線・犬山線、常滑線・築港支線で按分'!$1:$5,2,FALSE)</f>
        <v>3001202</v>
      </c>
      <c r="D34" t="str">
        <f>HLOOKUP($A34,'1.名古屋本線・常滑線・犬山線、常滑線・築港支線で按分'!$1:$5,3,FALSE)</f>
        <v>瀬戸線</v>
      </c>
      <c r="E34" t="str">
        <f>HLOOKUP($A34,'1.名古屋本線・常滑線・犬山線、常滑線・築港支線で按分'!$1:$5,4,FALSE)</f>
        <v>東大手</v>
      </c>
      <c r="F34" t="str">
        <f>HLOOKUP($A34,'1.名古屋本線・常滑線・犬山線、常滑線・築港支線で按分'!$1:$5,5,FALSE)</f>
        <v>総数</v>
      </c>
      <c r="G34" s="12">
        <f ca="1">OFFSET('1.名古屋本線・常滑線・犬山線、常滑線・築港支線で按分'!$A$5,'3.整形後'!B34-1990,'3.整形後'!A34)</f>
        <v>853037</v>
      </c>
    </row>
    <row r="35" spans="1:7">
      <c r="A35">
        <v>34</v>
      </c>
      <c r="B35">
        <v>1991</v>
      </c>
      <c r="C35">
        <f>HLOOKUP($A35,'1.名古屋本線・常滑線・犬山線、常滑線・築港支線で按分'!$1:$5,2,FALSE)</f>
        <v>3001203</v>
      </c>
      <c r="D35" t="str">
        <f>HLOOKUP($A35,'1.名古屋本線・常滑線・犬山線、常滑線・築港支線で按分'!$1:$5,3,FALSE)</f>
        <v>瀬戸線</v>
      </c>
      <c r="E35" t="str">
        <f>HLOOKUP($A35,'1.名古屋本線・常滑線・犬山線、常滑線・築港支線で按分'!$1:$5,4,FALSE)</f>
        <v>清水</v>
      </c>
      <c r="F35" t="str">
        <f>HLOOKUP($A35,'1.名古屋本線・常滑線・犬山線、常滑線・築港支線で按分'!$1:$5,5,FALSE)</f>
        <v>総数</v>
      </c>
      <c r="G35" s="12">
        <f ca="1">OFFSET('1.名古屋本線・常滑線・犬山線、常滑線・築港支線で按分'!$A$5,'3.整形後'!B35-1990,'3.整形後'!A35)</f>
        <v>387693</v>
      </c>
    </row>
    <row r="36" spans="1:7">
      <c r="A36">
        <v>35</v>
      </c>
      <c r="B36">
        <v>1991</v>
      </c>
      <c r="C36">
        <f>HLOOKUP($A36,'1.名古屋本線・常滑線・犬山線、常滑線・築港支線で按分'!$1:$5,2,FALSE)</f>
        <v>3001204</v>
      </c>
      <c r="D36" t="str">
        <f>HLOOKUP($A36,'1.名古屋本線・常滑線・犬山線、常滑線・築港支線で按分'!$1:$5,3,FALSE)</f>
        <v>瀬戸線</v>
      </c>
      <c r="E36" t="str">
        <f>HLOOKUP($A36,'1.名古屋本線・常滑線・犬山線、常滑線・築港支線で按分'!$1:$5,4,FALSE)</f>
        <v>尼ヶ坂</v>
      </c>
      <c r="F36" t="str">
        <f>HLOOKUP($A36,'1.名古屋本線・常滑線・犬山線、常滑線・築港支線で按分'!$1:$5,5,FALSE)</f>
        <v>総数</v>
      </c>
      <c r="G36" s="12">
        <f ca="1">OFFSET('1.名古屋本線・常滑線・犬山線、常滑線・築港支線で按分'!$A$5,'3.整形後'!B36-1990,'3.整形後'!A36)</f>
        <v>654395</v>
      </c>
    </row>
    <row r="37" spans="1:7">
      <c r="A37">
        <v>36</v>
      </c>
      <c r="B37">
        <v>1991</v>
      </c>
      <c r="C37">
        <f>HLOOKUP($A37,'1.名古屋本線・常滑線・犬山線、常滑線・築港支線で按分'!$1:$5,2,FALSE)</f>
        <v>3001205</v>
      </c>
      <c r="D37" t="str">
        <f>HLOOKUP($A37,'1.名古屋本線・常滑線・犬山線、常滑線・築港支線で按分'!$1:$5,3,FALSE)</f>
        <v>瀬戸線</v>
      </c>
      <c r="E37" t="str">
        <f>HLOOKUP($A37,'1.名古屋本線・常滑線・犬山線、常滑線・築港支線で按分'!$1:$5,4,FALSE)</f>
        <v>森下</v>
      </c>
      <c r="F37" t="str">
        <f>HLOOKUP($A37,'1.名古屋本線・常滑線・犬山線、常滑線・築港支線で按分'!$1:$5,5,FALSE)</f>
        <v>総数</v>
      </c>
      <c r="G37" s="12">
        <f ca="1">OFFSET('1.名古屋本線・常滑線・犬山線、常滑線・築港支線で按分'!$A$5,'3.整形後'!B37-1990,'3.整形後'!A37)</f>
        <v>360498</v>
      </c>
    </row>
    <row r="38" spans="1:7">
      <c r="A38">
        <v>37</v>
      </c>
      <c r="B38">
        <v>1991</v>
      </c>
      <c r="C38">
        <f>HLOOKUP($A38,'1.名古屋本線・常滑線・犬山線、常滑線・築港支線で按分'!$1:$5,2,FALSE)</f>
        <v>3001206</v>
      </c>
      <c r="D38" t="str">
        <f>HLOOKUP($A38,'1.名古屋本線・常滑線・犬山線、常滑線・築港支線で按分'!$1:$5,3,FALSE)</f>
        <v>瀬戸線</v>
      </c>
      <c r="E38" t="str">
        <f>HLOOKUP($A38,'1.名古屋本線・常滑線・犬山線、常滑線・築港支線で按分'!$1:$5,4,FALSE)</f>
        <v>大曽根</v>
      </c>
      <c r="F38" t="str">
        <f>HLOOKUP($A38,'1.名古屋本線・常滑線・犬山線、常滑線・築港支線で按分'!$1:$5,5,FALSE)</f>
        <v>総数</v>
      </c>
      <c r="G38" s="12">
        <f ca="1">OFFSET('1.名古屋本線・常滑線・犬山線、常滑線・築港支線で按分'!$A$5,'3.整形後'!B38-1990,'3.整形後'!A38)</f>
        <v>3915648</v>
      </c>
    </row>
    <row r="39" spans="1:7">
      <c r="A39">
        <v>38</v>
      </c>
      <c r="B39">
        <v>1991</v>
      </c>
      <c r="C39">
        <f>HLOOKUP($A39,'1.名古屋本線・常滑線・犬山線、常滑線・築港支線で按分'!$1:$5,2,FALSE)</f>
        <v>3001207</v>
      </c>
      <c r="D39" t="str">
        <f>HLOOKUP($A39,'1.名古屋本線・常滑線・犬山線、常滑線・築港支線で按分'!$1:$5,3,FALSE)</f>
        <v>瀬戸線</v>
      </c>
      <c r="E39" t="str">
        <f>HLOOKUP($A39,'1.名古屋本線・常滑線・犬山線、常滑線・築港支線で按分'!$1:$5,4,FALSE)</f>
        <v>矢田</v>
      </c>
      <c r="F39" t="str">
        <f>HLOOKUP($A39,'1.名古屋本線・常滑線・犬山線、常滑線・築港支線で按分'!$1:$5,5,FALSE)</f>
        <v>総数</v>
      </c>
      <c r="G39" s="12">
        <f ca="1">OFFSET('1.名古屋本線・常滑線・犬山線、常滑線・築港支線で按分'!$A$5,'3.整形後'!B39-1990,'3.整形後'!A39)</f>
        <v>130882</v>
      </c>
    </row>
    <row r="40" spans="1:7">
      <c r="A40">
        <v>39</v>
      </c>
      <c r="B40">
        <v>1991</v>
      </c>
      <c r="C40">
        <f>HLOOKUP($A40,'1.名古屋本線・常滑線・犬山線、常滑線・築港支線で按分'!$1:$5,2,FALSE)</f>
        <v>3001208</v>
      </c>
      <c r="D40" t="str">
        <f>HLOOKUP($A40,'1.名古屋本線・常滑線・犬山線、常滑線・築港支線で按分'!$1:$5,3,FALSE)</f>
        <v>瀬戸線</v>
      </c>
      <c r="E40" t="str">
        <f>HLOOKUP($A40,'1.名古屋本線・常滑線・犬山線、常滑線・築港支線で按分'!$1:$5,4,FALSE)</f>
        <v>守山自衛隊前</v>
      </c>
      <c r="F40" t="str">
        <f>HLOOKUP($A40,'1.名古屋本線・常滑線・犬山線、常滑線・築港支線で按分'!$1:$5,5,FALSE)</f>
        <v>総数</v>
      </c>
      <c r="G40" s="12">
        <f ca="1">OFFSET('1.名古屋本線・常滑線・犬山線、常滑線・築港支線で按分'!$A$5,'3.整形後'!B40-1990,'3.整形後'!A40)</f>
        <v>562264</v>
      </c>
    </row>
    <row r="41" spans="1:7">
      <c r="A41">
        <v>40</v>
      </c>
      <c r="B41">
        <v>1991</v>
      </c>
      <c r="C41">
        <f>HLOOKUP($A41,'1.名古屋本線・常滑線・犬山線、常滑線・築港支線で按分'!$1:$5,2,FALSE)</f>
        <v>3001209</v>
      </c>
      <c r="D41" t="str">
        <f>HLOOKUP($A41,'1.名古屋本線・常滑線・犬山線、常滑線・築港支線で按分'!$1:$5,3,FALSE)</f>
        <v>瀬戸線</v>
      </c>
      <c r="E41" t="str">
        <f>HLOOKUP($A41,'1.名古屋本線・常滑線・犬山線、常滑線・築港支線で按分'!$1:$5,4,FALSE)</f>
        <v>瓢箪山</v>
      </c>
      <c r="F41" t="str">
        <f>HLOOKUP($A41,'1.名古屋本線・常滑線・犬山線、常滑線・築港支線で按分'!$1:$5,5,FALSE)</f>
        <v>総数</v>
      </c>
      <c r="G41" s="12">
        <f ca="1">OFFSET('1.名古屋本線・常滑線・犬山線、常滑線・築港支線で按分'!$A$5,'3.整形後'!B41-1990,'3.整形後'!A41)</f>
        <v>879443</v>
      </c>
    </row>
    <row r="42" spans="1:7">
      <c r="A42">
        <v>41</v>
      </c>
      <c r="B42">
        <v>1991</v>
      </c>
      <c r="C42">
        <f>HLOOKUP($A42,'1.名古屋本線・常滑線・犬山線、常滑線・築港支線で按分'!$1:$5,2,FALSE)</f>
        <v>3001210</v>
      </c>
      <c r="D42" t="str">
        <f>HLOOKUP($A42,'1.名古屋本線・常滑線・犬山線、常滑線・築港支線で按分'!$1:$5,3,FALSE)</f>
        <v>瀬戸線</v>
      </c>
      <c r="E42" t="str">
        <f>HLOOKUP($A42,'1.名古屋本線・常滑線・犬山線、常滑線・築港支線で按分'!$1:$5,4,FALSE)</f>
        <v>小幡</v>
      </c>
      <c r="F42" t="str">
        <f>HLOOKUP($A42,'1.名古屋本線・常滑線・犬山線、常滑線・築港支線で按分'!$1:$5,5,FALSE)</f>
        <v>総数</v>
      </c>
      <c r="G42" s="12">
        <f ca="1">OFFSET('1.名古屋本線・常滑線・犬山線、常滑線・築港支線で按分'!$A$5,'3.整形後'!B42-1990,'3.整形後'!A42)</f>
        <v>2305251</v>
      </c>
    </row>
    <row r="43" spans="1:7">
      <c r="A43">
        <v>42</v>
      </c>
      <c r="B43">
        <v>1991</v>
      </c>
      <c r="C43">
        <f>HLOOKUP($A43,'1.名古屋本線・常滑線・犬山線、常滑線・築港支線で按分'!$1:$5,2,FALSE)</f>
        <v>3001211</v>
      </c>
      <c r="D43" t="str">
        <f>HLOOKUP($A43,'1.名古屋本線・常滑線・犬山線、常滑線・築港支線で按分'!$1:$5,3,FALSE)</f>
        <v>瀬戸線</v>
      </c>
      <c r="E43" t="str">
        <f>HLOOKUP($A43,'1.名古屋本線・常滑線・犬山線、常滑線・築港支線で按分'!$1:$5,4,FALSE)</f>
        <v>喜多山</v>
      </c>
      <c r="F43" t="str">
        <f>HLOOKUP($A43,'1.名古屋本線・常滑線・犬山線、常滑線・築港支線で按分'!$1:$5,5,FALSE)</f>
        <v>総数</v>
      </c>
      <c r="G43" s="12">
        <f ca="1">OFFSET('1.名古屋本線・常滑線・犬山線、常滑線・築港支線で按分'!$A$5,'3.整形後'!B43-1990,'3.整形後'!A43)</f>
        <v>1551546</v>
      </c>
    </row>
    <row r="44" spans="1:7">
      <c r="A44">
        <v>43</v>
      </c>
      <c r="B44">
        <v>1991</v>
      </c>
      <c r="C44">
        <f>HLOOKUP($A44,'1.名古屋本線・常滑線・犬山線、常滑線・築港支線で按分'!$1:$5,2,FALSE)</f>
        <v>3001212</v>
      </c>
      <c r="D44" t="str">
        <f>HLOOKUP($A44,'1.名古屋本線・常滑線・犬山線、常滑線・築港支線で按分'!$1:$5,3,FALSE)</f>
        <v>瀬戸線</v>
      </c>
      <c r="E44" t="str">
        <f>HLOOKUP($A44,'1.名古屋本線・常滑線・犬山線、常滑線・築港支線で按分'!$1:$5,4,FALSE)</f>
        <v>大森・金城学院前</v>
      </c>
      <c r="F44" t="str">
        <f>HLOOKUP($A44,'1.名古屋本線・常滑線・犬山線、常滑線・築港支線で按分'!$1:$5,5,FALSE)</f>
        <v>総数</v>
      </c>
      <c r="G44" s="12">
        <f ca="1">OFFSET('1.名古屋本線・常滑線・犬山線、常滑線・築港支線で按分'!$A$5,'3.整形後'!B44-1990,'3.整形後'!A44)</f>
        <v>2218638</v>
      </c>
    </row>
    <row r="45" spans="1:7">
      <c r="A45">
        <v>44</v>
      </c>
      <c r="B45">
        <v>1991</v>
      </c>
      <c r="C45">
        <f>HLOOKUP($A45,'1.名古屋本線・常滑線・犬山線、常滑線・築港支線で按分'!$1:$5,2,FALSE)</f>
        <v>3001801</v>
      </c>
      <c r="D45" t="str">
        <f>HLOOKUP($A45,'1.名古屋本線・常滑線・犬山線、常滑線・築港支線で按分'!$1:$5,3,FALSE)</f>
        <v>小牧線</v>
      </c>
      <c r="E45" t="str">
        <f>HLOOKUP($A45,'1.名古屋本線・常滑線・犬山線、常滑線・築港支線で按分'!$1:$5,4,FALSE)</f>
        <v>上飯田</v>
      </c>
      <c r="F45" t="str">
        <f>HLOOKUP($A45,'1.名古屋本線・常滑線・犬山線、常滑線・築港支線で按分'!$1:$5,5,FALSE)</f>
        <v>総数</v>
      </c>
      <c r="G45" s="12">
        <f ca="1">OFFSET('1.名古屋本線・常滑線・犬山線、常滑線・築港支線で按分'!$A$5,'3.整形後'!B45-1990,'3.整形後'!A45)</f>
        <v>2730609</v>
      </c>
    </row>
    <row r="46" spans="1:7">
      <c r="A46">
        <v>45</v>
      </c>
      <c r="B46">
        <v>1991</v>
      </c>
      <c r="C46">
        <f>HLOOKUP($A46,'1.名古屋本線・常滑線・犬山線、常滑線・築港支線で按分'!$1:$5,2,FALSE)</f>
        <v>3001802</v>
      </c>
      <c r="D46" t="str">
        <f>HLOOKUP($A46,'1.名古屋本線・常滑線・犬山線、常滑線・築港支線で按分'!$1:$5,3,FALSE)</f>
        <v>小牧線</v>
      </c>
      <c r="E46" t="str">
        <f>HLOOKUP($A46,'1.名古屋本線・常滑線・犬山線、常滑線・築港支線で按分'!$1:$5,4,FALSE)</f>
        <v>味鋺</v>
      </c>
      <c r="F46" t="str">
        <f>HLOOKUP($A46,'1.名古屋本線・常滑線・犬山線、常滑線・築港支線で按分'!$1:$5,5,FALSE)</f>
        <v>総数</v>
      </c>
      <c r="G46" s="12">
        <f ca="1">OFFSET('1.名古屋本線・常滑線・犬山線、常滑線・築港支線で按分'!$A$5,'3.整形後'!B46-1990,'3.整形後'!A46)</f>
        <v>409157</v>
      </c>
    </row>
    <row r="47" spans="1:7">
      <c r="A47">
        <f>A2</f>
        <v>1</v>
      </c>
      <c r="B47">
        <f>B2+1</f>
        <v>1992</v>
      </c>
      <c r="C47">
        <f>HLOOKUP($A47,'1.名古屋本線・常滑線・犬山線、常滑線・築港支線で按分'!$1:$5,2,FALSE)</f>
        <v>3000124</v>
      </c>
      <c r="D47" t="str">
        <f>HLOOKUP($A47,'1.名古屋本線・常滑線・犬山線、常滑線・築港支線で按分'!$1:$5,3,FALSE)</f>
        <v>名古屋本線</v>
      </c>
      <c r="E47" t="str">
        <f>HLOOKUP($A47,'1.名古屋本線・常滑線・犬山線、常滑線・築港支線で按分'!$1:$5,4,FALSE)</f>
        <v>中京競馬場前</v>
      </c>
      <c r="F47" t="str">
        <f>HLOOKUP($A47,'1.名古屋本線・常滑線・犬山線、常滑線・築港支線で按分'!$1:$5,5,FALSE)</f>
        <v>総数</v>
      </c>
      <c r="G47" s="12">
        <f ca="1">OFFSET('1.名古屋本線・常滑線・犬山線、常滑線・築港支線で按分'!$A$5,'3.整形後'!B47-1990,'3.整形後'!A47)</f>
        <v>2204556</v>
      </c>
    </row>
    <row r="48" spans="1:7">
      <c r="A48">
        <f t="shared" ref="A48:A111" si="0">A3</f>
        <v>2</v>
      </c>
      <c r="B48">
        <f t="shared" ref="B48:B111" si="1">B3+1</f>
        <v>1992</v>
      </c>
      <c r="C48">
        <f>HLOOKUP($A48,'1.名古屋本線・常滑線・犬山線、常滑線・築港支線で按分'!$1:$5,2,FALSE)</f>
        <v>3000125</v>
      </c>
      <c r="D48" t="str">
        <f>HLOOKUP($A48,'1.名古屋本線・常滑線・犬山線、常滑線・築港支線で按分'!$1:$5,3,FALSE)</f>
        <v>名古屋本線</v>
      </c>
      <c r="E48" t="str">
        <f>HLOOKUP($A48,'1.名古屋本線・常滑線・犬山線、常滑線・築港支線で按分'!$1:$5,4,FALSE)</f>
        <v>有松</v>
      </c>
      <c r="F48" t="str">
        <f>HLOOKUP($A48,'1.名古屋本線・常滑線・犬山線、常滑線・築港支線で按分'!$1:$5,5,FALSE)</f>
        <v>総数</v>
      </c>
      <c r="G48" s="12">
        <f ca="1">OFFSET('1.名古屋本線・常滑線・犬山線、常滑線・築港支線で按分'!$A$5,'3.整形後'!B48-1990,'3.整形後'!A48)</f>
        <v>2259589</v>
      </c>
    </row>
    <row r="49" spans="1:7">
      <c r="A49">
        <f t="shared" si="0"/>
        <v>3</v>
      </c>
      <c r="B49">
        <f t="shared" si="1"/>
        <v>1992</v>
      </c>
      <c r="C49">
        <f>HLOOKUP($A49,'1.名古屋本線・常滑線・犬山線、常滑線・築港支線で按分'!$1:$5,2,FALSE)</f>
        <v>3000126</v>
      </c>
      <c r="D49" t="str">
        <f>HLOOKUP($A49,'1.名古屋本線・常滑線・犬山線、常滑線・築港支線で按分'!$1:$5,3,FALSE)</f>
        <v>名古屋本線</v>
      </c>
      <c r="E49" t="str">
        <f>HLOOKUP($A49,'1.名古屋本線・常滑線・犬山線、常滑線・築港支線で按分'!$1:$5,4,FALSE)</f>
        <v>左京山</v>
      </c>
      <c r="F49" t="str">
        <f>HLOOKUP($A49,'1.名古屋本線・常滑線・犬山線、常滑線・築港支線で按分'!$1:$5,5,FALSE)</f>
        <v>総数</v>
      </c>
      <c r="G49" s="12">
        <f ca="1">OFFSET('1.名古屋本線・常滑線・犬山線、常滑線・築港支線で按分'!$A$5,'3.整形後'!B49-1990,'3.整形後'!A49)</f>
        <v>955257</v>
      </c>
    </row>
    <row r="50" spans="1:7">
      <c r="A50">
        <f t="shared" si="0"/>
        <v>4</v>
      </c>
      <c r="B50">
        <f t="shared" si="1"/>
        <v>1992</v>
      </c>
      <c r="C50">
        <f>HLOOKUP($A50,'1.名古屋本線・常滑線・犬山線、常滑線・築港支線で按分'!$1:$5,2,FALSE)</f>
        <v>3000127</v>
      </c>
      <c r="D50" t="str">
        <f>HLOOKUP($A50,'1.名古屋本線・常滑線・犬山線、常滑線・築港支線で按分'!$1:$5,3,FALSE)</f>
        <v>名古屋本線</v>
      </c>
      <c r="E50" t="str">
        <f>HLOOKUP($A50,'1.名古屋本線・常滑線・犬山線、常滑線・築港支線で按分'!$1:$5,4,FALSE)</f>
        <v>鳴海</v>
      </c>
      <c r="F50" t="str">
        <f>HLOOKUP($A50,'1.名古屋本線・常滑線・犬山線、常滑線・築港支線で按分'!$1:$5,5,FALSE)</f>
        <v>総数</v>
      </c>
      <c r="G50" s="12">
        <f ca="1">OFFSET('1.名古屋本線・常滑線・犬山線、常滑線・築港支線で按分'!$A$5,'3.整形後'!B50-1990,'3.整形後'!A50)</f>
        <v>4955504</v>
      </c>
    </row>
    <row r="51" spans="1:7">
      <c r="A51">
        <f t="shared" si="0"/>
        <v>5</v>
      </c>
      <c r="B51">
        <f t="shared" si="1"/>
        <v>1992</v>
      </c>
      <c r="C51">
        <f>HLOOKUP($A51,'1.名古屋本線・常滑線・犬山線、常滑線・築港支線で按分'!$1:$5,2,FALSE)</f>
        <v>3000128</v>
      </c>
      <c r="D51" t="str">
        <f>HLOOKUP($A51,'1.名古屋本線・常滑線・犬山線、常滑線・築港支線で按分'!$1:$5,3,FALSE)</f>
        <v>名古屋本線</v>
      </c>
      <c r="E51" t="str">
        <f>HLOOKUP($A51,'1.名古屋本線・常滑線・犬山線、常滑線・築港支線で按分'!$1:$5,4,FALSE)</f>
        <v>本星崎</v>
      </c>
      <c r="F51" t="str">
        <f>HLOOKUP($A51,'1.名古屋本線・常滑線・犬山線、常滑線・築港支線で按分'!$1:$5,5,FALSE)</f>
        <v>総数</v>
      </c>
      <c r="G51" s="12">
        <f ca="1">OFFSET('1.名古屋本線・常滑線・犬山線、常滑線・築港支線で按分'!$A$5,'3.整形後'!B51-1990,'3.整形後'!A51)</f>
        <v>796198</v>
      </c>
    </row>
    <row r="52" spans="1:7">
      <c r="A52">
        <f t="shared" si="0"/>
        <v>6</v>
      </c>
      <c r="B52">
        <f t="shared" si="1"/>
        <v>1992</v>
      </c>
      <c r="C52">
        <f>HLOOKUP($A52,'1.名古屋本線・常滑線・犬山線、常滑線・築港支線で按分'!$1:$5,2,FALSE)</f>
        <v>3000129</v>
      </c>
      <c r="D52" t="str">
        <f>HLOOKUP($A52,'1.名古屋本線・常滑線・犬山線、常滑線・築港支線で按分'!$1:$5,3,FALSE)</f>
        <v>名古屋本線</v>
      </c>
      <c r="E52" t="str">
        <f>HLOOKUP($A52,'1.名古屋本線・常滑線・犬山線、常滑線・築港支線で按分'!$1:$5,4,FALSE)</f>
        <v>本笠寺</v>
      </c>
      <c r="F52" t="str">
        <f>HLOOKUP($A52,'1.名古屋本線・常滑線・犬山線、常滑線・築港支線で按分'!$1:$5,5,FALSE)</f>
        <v>総数</v>
      </c>
      <c r="G52" s="12">
        <f ca="1">OFFSET('1.名古屋本線・常滑線・犬山線、常滑線・築港支線で按分'!$A$5,'3.整形後'!B52-1990,'3.整形後'!A52)</f>
        <v>1489385</v>
      </c>
    </row>
    <row r="53" spans="1:7">
      <c r="A53">
        <f t="shared" si="0"/>
        <v>7</v>
      </c>
      <c r="B53">
        <f t="shared" si="1"/>
        <v>1992</v>
      </c>
      <c r="C53">
        <f>HLOOKUP($A53,'1.名古屋本線・常滑線・犬山線、常滑線・築港支線で按分'!$1:$5,2,FALSE)</f>
        <v>3000130</v>
      </c>
      <c r="D53" t="str">
        <f>HLOOKUP($A53,'1.名古屋本線・常滑線・犬山線、常滑線・築港支線で按分'!$1:$5,3,FALSE)</f>
        <v>名古屋本線</v>
      </c>
      <c r="E53" t="str">
        <f>HLOOKUP($A53,'1.名古屋本線・常滑線・犬山線、常滑線・築港支線で按分'!$1:$5,4,FALSE)</f>
        <v>桜</v>
      </c>
      <c r="F53" t="str">
        <f>HLOOKUP($A53,'1.名古屋本線・常滑線・犬山線、常滑線・築港支線で按分'!$1:$5,5,FALSE)</f>
        <v>総数</v>
      </c>
      <c r="G53" s="12">
        <f ca="1">OFFSET('1.名古屋本線・常滑線・犬山線、常滑線・築港支線で按分'!$A$5,'3.整形後'!B53-1990,'3.整形後'!A53)</f>
        <v>941934</v>
      </c>
    </row>
    <row r="54" spans="1:7">
      <c r="A54">
        <f t="shared" si="0"/>
        <v>8</v>
      </c>
      <c r="B54">
        <f t="shared" si="1"/>
        <v>1992</v>
      </c>
      <c r="C54">
        <f>HLOOKUP($A54,'1.名古屋本線・常滑線・犬山線、常滑線・築港支線で按分'!$1:$5,2,FALSE)</f>
        <v>3000131</v>
      </c>
      <c r="D54" t="str">
        <f>HLOOKUP($A54,'1.名古屋本線・常滑線・犬山線、常滑線・築港支線で按分'!$1:$5,3,FALSE)</f>
        <v>名古屋本線</v>
      </c>
      <c r="E54" t="str">
        <f>HLOOKUP($A54,'1.名古屋本線・常滑線・犬山線、常滑線・築港支線で按分'!$1:$5,4,FALSE)</f>
        <v>呼続</v>
      </c>
      <c r="F54" t="str">
        <f>HLOOKUP($A54,'1.名古屋本線・常滑線・犬山線、常滑線・築港支線で按分'!$1:$5,5,FALSE)</f>
        <v>総数</v>
      </c>
      <c r="G54" s="12">
        <f ca="1">OFFSET('1.名古屋本線・常滑線・犬山線、常滑線・築港支線で按分'!$A$5,'3.整形後'!B54-1990,'3.整形後'!A54)</f>
        <v>509511</v>
      </c>
    </row>
    <row r="55" spans="1:7">
      <c r="A55">
        <f t="shared" si="0"/>
        <v>9</v>
      </c>
      <c r="B55">
        <f t="shared" si="1"/>
        <v>1992</v>
      </c>
      <c r="C55">
        <f>HLOOKUP($A55,'1.名古屋本線・常滑線・犬山線、常滑線・築港支線で按分'!$1:$5,2,FALSE)</f>
        <v>3000132</v>
      </c>
      <c r="D55" t="str">
        <f>HLOOKUP($A55,'1.名古屋本線・常滑線・犬山線、常滑線・築港支線で按分'!$1:$5,3,FALSE)</f>
        <v>名古屋本線</v>
      </c>
      <c r="E55" t="str">
        <f>HLOOKUP($A55,'1.名古屋本線・常滑線・犬山線、常滑線・築港支線で按分'!$1:$5,4,FALSE)</f>
        <v>名鉄堀田</v>
      </c>
      <c r="F55" t="str">
        <f>HLOOKUP($A55,'1.名古屋本線・常滑線・犬山線、常滑線・築港支線で按分'!$1:$5,5,FALSE)</f>
        <v>総数</v>
      </c>
      <c r="G55" s="12">
        <f ca="1">OFFSET('1.名古屋本線・常滑線・犬山線、常滑線・築港支線で按分'!$A$5,'3.整形後'!B55-1990,'3.整形後'!A55)</f>
        <v>3442298</v>
      </c>
    </row>
    <row r="56" spans="1:7">
      <c r="A56">
        <f t="shared" si="0"/>
        <v>10</v>
      </c>
      <c r="B56">
        <f t="shared" si="1"/>
        <v>1992</v>
      </c>
      <c r="C56">
        <f>HLOOKUP($A56,'1.名古屋本線・常滑線・犬山線、常滑線・築港支線で按分'!$1:$5,2,FALSE)</f>
        <v>3000133</v>
      </c>
      <c r="D56" t="str">
        <f>HLOOKUP($A56,'1.名古屋本線・常滑線・犬山線、常滑線・築港支線で按分'!$1:$5,3,FALSE)</f>
        <v>名古屋本線</v>
      </c>
      <c r="E56" t="str">
        <f>HLOOKUP($A56,'1.名古屋本線・常滑線・犬山線、常滑線・築港支線で按分'!$1:$5,4,FALSE)</f>
        <v>神宮前</v>
      </c>
      <c r="F56" t="str">
        <f>HLOOKUP($A56,'1.名古屋本線・常滑線・犬山線、常滑線・築港支線で按分'!$1:$5,5,FALSE)</f>
        <v>総数</v>
      </c>
      <c r="G56" s="12">
        <f ca="1">OFFSET('1.名古屋本線・常滑線・犬山線、常滑線・築港支線で按分'!$A$5,'3.整形後'!B56-1990,'3.整形後'!A56)</f>
        <v>5484101</v>
      </c>
    </row>
    <row r="57" spans="1:7">
      <c r="A57">
        <f t="shared" si="0"/>
        <v>11</v>
      </c>
      <c r="B57">
        <f t="shared" si="1"/>
        <v>1992</v>
      </c>
      <c r="C57">
        <f>HLOOKUP($A57,'1.名古屋本線・常滑線・犬山線、常滑線・築港支線で按分'!$1:$5,2,FALSE)</f>
        <v>3000134</v>
      </c>
      <c r="D57" t="str">
        <f>HLOOKUP($A57,'1.名古屋本線・常滑線・犬山線、常滑線・築港支線で按分'!$1:$5,3,FALSE)</f>
        <v>名古屋本線</v>
      </c>
      <c r="E57" t="str">
        <f>HLOOKUP($A57,'1.名古屋本線・常滑線・犬山線、常滑線・築港支線で按分'!$1:$5,4,FALSE)</f>
        <v>金山</v>
      </c>
      <c r="F57" t="str">
        <f>HLOOKUP($A57,'1.名古屋本線・常滑線・犬山線、常滑線・築港支線で按分'!$1:$5,5,FALSE)</f>
        <v>総数</v>
      </c>
      <c r="G57" s="12">
        <f ca="1">OFFSET('1.名古屋本線・常滑線・犬山線、常滑線・築港支線で按分'!$A$5,'3.整形後'!B57-1990,'3.整形後'!A57)</f>
        <v>12508586.5</v>
      </c>
    </row>
    <row r="58" spans="1:7">
      <c r="A58">
        <f t="shared" si="0"/>
        <v>12</v>
      </c>
      <c r="B58">
        <f t="shared" si="1"/>
        <v>1992</v>
      </c>
      <c r="C58">
        <f>HLOOKUP($A58,'1.名古屋本線・常滑線・犬山線、常滑線・築港支線で按分'!$1:$5,2,FALSE)</f>
        <v>3000135</v>
      </c>
      <c r="D58" t="str">
        <f>HLOOKUP($A58,'1.名古屋本線・常滑線・犬山線、常滑線・築港支線で按分'!$1:$5,3,FALSE)</f>
        <v>名古屋本線</v>
      </c>
      <c r="E58" t="str">
        <f>HLOOKUP($A58,'1.名古屋本線・常滑線・犬山線、常滑線・築港支線で按分'!$1:$5,4,FALSE)</f>
        <v>山王</v>
      </c>
      <c r="F58" t="str">
        <f>HLOOKUP($A58,'1.名古屋本線・常滑線・犬山線、常滑線・築港支線で按分'!$1:$5,5,FALSE)</f>
        <v>総数</v>
      </c>
      <c r="G58" s="12">
        <f ca="1">OFFSET('1.名古屋本線・常滑線・犬山線、常滑線・築港支線で按分'!$A$5,'3.整形後'!B58-1990,'3.整形後'!A58)</f>
        <v>1051027</v>
      </c>
    </row>
    <row r="59" spans="1:7">
      <c r="A59">
        <f t="shared" si="0"/>
        <v>13</v>
      </c>
      <c r="B59">
        <f t="shared" si="1"/>
        <v>1992</v>
      </c>
      <c r="C59">
        <f>HLOOKUP($A59,'1.名古屋本線・常滑線・犬山線、常滑線・築港支線で按分'!$1:$5,2,FALSE)</f>
        <v>3000136</v>
      </c>
      <c r="D59" t="str">
        <f>HLOOKUP($A59,'1.名古屋本線・常滑線・犬山線、常滑線・築港支線で按分'!$1:$5,3,FALSE)</f>
        <v>名古屋本線</v>
      </c>
      <c r="E59" t="str">
        <f>HLOOKUP($A59,'1.名古屋本線・常滑線・犬山線、常滑線・築港支線で按分'!$1:$5,4,FALSE)</f>
        <v>名古屋</v>
      </c>
      <c r="F59" t="str">
        <f>HLOOKUP($A59,'1.名古屋本線・常滑線・犬山線、常滑線・築港支線で按分'!$1:$5,5,FALSE)</f>
        <v>総数</v>
      </c>
      <c r="G59" s="12">
        <f ca="1">OFFSET('1.名古屋本線・常滑線・犬山線、常滑線・築港支線で按分'!$A$5,'3.整形後'!B59-1990,'3.整形後'!A59)</f>
        <v>23054568</v>
      </c>
    </row>
    <row r="60" spans="1:7">
      <c r="A60">
        <f t="shared" si="0"/>
        <v>14</v>
      </c>
      <c r="B60">
        <f t="shared" si="1"/>
        <v>1992</v>
      </c>
      <c r="C60">
        <f>HLOOKUP($A60,'1.名古屋本線・常滑線・犬山線、常滑線・築港支線で按分'!$1:$5,2,FALSE)</f>
        <v>3000137</v>
      </c>
      <c r="D60" t="str">
        <f>HLOOKUP($A60,'1.名古屋本線・常滑線・犬山線、常滑線・築港支線で按分'!$1:$5,3,FALSE)</f>
        <v>名古屋本線</v>
      </c>
      <c r="E60" t="str">
        <f>HLOOKUP($A60,'1.名古屋本線・常滑線・犬山線、常滑線・築港支線で按分'!$1:$5,4,FALSE)</f>
        <v>栄生</v>
      </c>
      <c r="F60" t="str">
        <f>HLOOKUP($A60,'1.名古屋本線・常滑線・犬山線、常滑線・築港支線で按分'!$1:$5,5,FALSE)</f>
        <v>総数</v>
      </c>
      <c r="G60" s="12">
        <f ca="1">OFFSET('1.名古屋本線・常滑線・犬山線、常滑線・築港支線で按分'!$A$5,'3.整形後'!B60-1990,'3.整形後'!A60)</f>
        <v>882960</v>
      </c>
    </row>
    <row r="61" spans="1:7">
      <c r="A61">
        <f t="shared" si="0"/>
        <v>15</v>
      </c>
      <c r="B61">
        <f t="shared" si="1"/>
        <v>1992</v>
      </c>
      <c r="C61">
        <f>HLOOKUP($A61,'1.名古屋本線・常滑線・犬山線、常滑線・築港支線で按分'!$1:$5,2,FALSE)</f>
        <v>3000138</v>
      </c>
      <c r="D61" t="str">
        <f>HLOOKUP($A61,'1.名古屋本線・常滑線・犬山線、常滑線・築港支線で按分'!$1:$5,3,FALSE)</f>
        <v>名古屋本線</v>
      </c>
      <c r="E61" t="str">
        <f>HLOOKUP($A61,'1.名古屋本線・常滑線・犬山線、常滑線・築港支線で按分'!$1:$5,4,FALSE)</f>
        <v>東枇杷島</v>
      </c>
      <c r="F61" t="str">
        <f>HLOOKUP($A61,'1.名古屋本線・常滑線・犬山線、常滑線・築港支線で按分'!$1:$5,5,FALSE)</f>
        <v>総数</v>
      </c>
      <c r="G61" s="12">
        <f ca="1">OFFSET('1.名古屋本線・常滑線・犬山線、常滑線・築港支線で按分'!$A$5,'3.整形後'!B61-1990,'3.整形後'!A61)</f>
        <v>524125</v>
      </c>
    </row>
    <row r="62" spans="1:7">
      <c r="A62">
        <f t="shared" si="0"/>
        <v>16</v>
      </c>
      <c r="B62">
        <f t="shared" si="1"/>
        <v>1992</v>
      </c>
      <c r="C62">
        <f>HLOOKUP($A62,'1.名古屋本線・常滑線・犬山線、常滑線・築港支線で按分'!$1:$5,2,FALSE)</f>
        <v>3001501</v>
      </c>
      <c r="D62" t="str">
        <f>HLOOKUP($A62,'1.名古屋本線・常滑線・犬山線、常滑線・築港支線で按分'!$1:$5,3,FALSE)</f>
        <v>犬山線</v>
      </c>
      <c r="E62" t="str">
        <f>HLOOKUP($A62,'1.名古屋本線・常滑線・犬山線、常滑線・築港支線で按分'!$1:$5,4,FALSE)</f>
        <v>名古屋</v>
      </c>
      <c r="F62" t="str">
        <f>HLOOKUP($A62,'1.名古屋本線・常滑線・犬山線、常滑線・築港支線で按分'!$1:$5,5,FALSE)</f>
        <v>総数</v>
      </c>
      <c r="G62" s="12">
        <f ca="1">OFFSET('1.名古屋本線・常滑線・犬山線、常滑線・築港支線で按分'!$A$5,'3.整形後'!B62-1990,'3.整形後'!A62)</f>
        <v>23054568</v>
      </c>
    </row>
    <row r="63" spans="1:7">
      <c r="A63">
        <f t="shared" si="0"/>
        <v>17</v>
      </c>
      <c r="B63">
        <f t="shared" si="1"/>
        <v>1992</v>
      </c>
      <c r="C63">
        <f>HLOOKUP($A63,'1.名古屋本線・常滑線・犬山線、常滑線・築港支線で按分'!$1:$5,2,FALSE)</f>
        <v>3001502</v>
      </c>
      <c r="D63" t="str">
        <f>HLOOKUP($A63,'1.名古屋本線・常滑線・犬山線、常滑線・築港支線で按分'!$1:$5,3,FALSE)</f>
        <v>犬山線</v>
      </c>
      <c r="E63" t="str">
        <f>HLOOKUP($A63,'1.名古屋本線・常滑線・犬山線、常滑線・築港支線で按分'!$1:$5,4,FALSE)</f>
        <v>栄生</v>
      </c>
      <c r="F63" t="str">
        <f>HLOOKUP($A63,'1.名古屋本線・常滑線・犬山線、常滑線・築港支線で按分'!$1:$5,5,FALSE)</f>
        <v>総数</v>
      </c>
      <c r="G63" s="12">
        <f ca="1">OFFSET('1.名古屋本線・常滑線・犬山線、常滑線・築港支線で按分'!$A$5,'3.整形後'!B63-1990,'3.整形後'!A63)</f>
        <v>882960</v>
      </c>
    </row>
    <row r="64" spans="1:7">
      <c r="A64">
        <f t="shared" si="0"/>
        <v>18</v>
      </c>
      <c r="B64">
        <f t="shared" si="1"/>
        <v>1992</v>
      </c>
      <c r="C64">
        <f>HLOOKUP($A64,'1.名古屋本線・常滑線・犬山線、常滑線・築港支線で按分'!$1:$5,2,FALSE)</f>
        <v>3001503</v>
      </c>
      <c r="D64" t="str">
        <f>HLOOKUP($A64,'1.名古屋本線・常滑線・犬山線、常滑線・築港支線で按分'!$1:$5,3,FALSE)</f>
        <v>犬山線</v>
      </c>
      <c r="E64" t="str">
        <f>HLOOKUP($A64,'1.名古屋本線・常滑線・犬山線、常滑線・築港支線で按分'!$1:$5,4,FALSE)</f>
        <v>東枇杷島</v>
      </c>
      <c r="F64" t="str">
        <f>HLOOKUP($A64,'1.名古屋本線・常滑線・犬山線、常滑線・築港支線で按分'!$1:$5,5,FALSE)</f>
        <v>総数</v>
      </c>
      <c r="G64" s="12">
        <f ca="1">OFFSET('1.名古屋本線・常滑線・犬山線、常滑線・築港支線で按分'!$A$5,'3.整形後'!B64-1990,'3.整形後'!A64)</f>
        <v>524125</v>
      </c>
    </row>
    <row r="65" spans="1:7">
      <c r="A65">
        <f t="shared" si="0"/>
        <v>19</v>
      </c>
      <c r="B65">
        <f t="shared" si="1"/>
        <v>1992</v>
      </c>
      <c r="C65">
        <f>HLOOKUP($A65,'1.名古屋本線・常滑線・犬山線、常滑線・築港支線で按分'!$1:$5,2,FALSE)</f>
        <v>3001505</v>
      </c>
      <c r="D65" t="str">
        <f>HLOOKUP($A65,'1.名古屋本線・常滑線・犬山線、常滑線・築港支線で按分'!$1:$5,3,FALSE)</f>
        <v>犬山線</v>
      </c>
      <c r="E65" t="str">
        <f>HLOOKUP($A65,'1.名古屋本線・常滑線・犬山線、常滑線・築港支線で按分'!$1:$5,4,FALSE)</f>
        <v>中小田井</v>
      </c>
      <c r="F65" t="str">
        <f>HLOOKUP($A65,'1.名古屋本線・常滑線・犬山線、常滑線・築港支線で按分'!$1:$5,5,FALSE)</f>
        <v>総数</v>
      </c>
      <c r="G65" s="12">
        <f ca="1">OFFSET('1.名古屋本線・常滑線・犬山線、常滑線・築港支線で按分'!$A$5,'3.整形後'!B65-1990,'3.整形後'!A65)</f>
        <v>950070</v>
      </c>
    </row>
    <row r="66" spans="1:7">
      <c r="A66">
        <f t="shared" si="0"/>
        <v>20</v>
      </c>
      <c r="B66">
        <f t="shared" si="1"/>
        <v>1992</v>
      </c>
      <c r="C66">
        <f>HLOOKUP($A66,'1.名古屋本線・常滑線・犬山線、常滑線・築港支線で按分'!$1:$5,2,FALSE)</f>
        <v>3001506</v>
      </c>
      <c r="D66" t="str">
        <f>HLOOKUP($A66,'1.名古屋本線・常滑線・犬山線、常滑線・築港支線で按分'!$1:$5,3,FALSE)</f>
        <v>犬山線</v>
      </c>
      <c r="E66" t="str">
        <f>HLOOKUP($A66,'1.名古屋本線・常滑線・犬山線、常滑線・築港支線で按分'!$1:$5,4,FALSE)</f>
        <v>上小田井</v>
      </c>
      <c r="F66" t="str">
        <f>HLOOKUP($A66,'1.名古屋本線・常滑線・犬山線、常滑線・築港支線で按分'!$1:$5,5,FALSE)</f>
        <v>総数</v>
      </c>
      <c r="G66" s="12">
        <f ca="1">OFFSET('1.名古屋本線・常滑線・犬山線、常滑線・築港支線で按分'!$A$5,'3.整形後'!B66-1990,'3.整形後'!A66)</f>
        <v>693146</v>
      </c>
    </row>
    <row r="67" spans="1:7">
      <c r="A67">
        <f t="shared" si="0"/>
        <v>21</v>
      </c>
      <c r="B67">
        <f t="shared" si="1"/>
        <v>1992</v>
      </c>
      <c r="C67">
        <f>HLOOKUP($A67,'1.名古屋本線・常滑線・犬山線、常滑線・築港支線で按分'!$1:$5,2,FALSE)</f>
        <v>3000809</v>
      </c>
      <c r="D67" t="str">
        <f>HLOOKUP($A67,'1.名古屋本線・常滑線・犬山線、常滑線・築港支線で按分'!$1:$5,3,FALSE)</f>
        <v>常滑河和線</v>
      </c>
      <c r="E67" t="str">
        <f>HLOOKUP($A67,'1.名古屋本線・常滑線・犬山線、常滑線・築港支線で按分'!$1:$5,4,FALSE)</f>
        <v>柴田</v>
      </c>
      <c r="F67" t="str">
        <f>HLOOKUP($A67,'1.名古屋本線・常滑線・犬山線、常滑線・築港支線で按分'!$1:$5,5,FALSE)</f>
        <v>総数</v>
      </c>
      <c r="G67" s="12">
        <f ca="1">OFFSET('1.名古屋本線・常滑線・犬山線、常滑線・築港支線で按分'!$A$5,'3.整形後'!B67-1990,'3.整形後'!A67)</f>
        <v>1348678</v>
      </c>
    </row>
    <row r="68" spans="1:7">
      <c r="A68">
        <f t="shared" si="0"/>
        <v>22</v>
      </c>
      <c r="B68">
        <f t="shared" si="1"/>
        <v>1992</v>
      </c>
      <c r="C68">
        <f>HLOOKUP($A68,'1.名古屋本線・常滑線・犬山線、常滑線・築港支線で按分'!$1:$5,2,FALSE)</f>
        <v>3000808</v>
      </c>
      <c r="D68" t="str">
        <f>HLOOKUP($A68,'1.名古屋本線・常滑線・犬山線、常滑線・築港支線で按分'!$1:$5,3,FALSE)</f>
        <v>常滑河和線</v>
      </c>
      <c r="E68" t="str">
        <f>HLOOKUP($A68,'1.名古屋本線・常滑線・犬山線、常滑線・築港支線で按分'!$1:$5,4,FALSE)</f>
        <v>大同町</v>
      </c>
      <c r="F68" t="str">
        <f>HLOOKUP($A68,'1.名古屋本線・常滑線・犬山線、常滑線・築港支線で按分'!$1:$5,5,FALSE)</f>
        <v>総数</v>
      </c>
      <c r="G68" s="12">
        <f ca="1">OFFSET('1.名古屋本線・常滑線・犬山線、常滑線・築港支線で按分'!$A$5,'3.整形後'!B68-1990,'3.整形後'!A68)</f>
        <v>2218608</v>
      </c>
    </row>
    <row r="69" spans="1:7">
      <c r="A69">
        <f t="shared" si="0"/>
        <v>23</v>
      </c>
      <c r="B69">
        <f t="shared" si="1"/>
        <v>1992</v>
      </c>
      <c r="C69">
        <f>HLOOKUP($A69,'1.名古屋本線・常滑線・犬山線、常滑線・築港支線で按分'!$1:$5,2,FALSE)</f>
        <v>3000807</v>
      </c>
      <c r="D69" t="str">
        <f>HLOOKUP($A69,'1.名古屋本線・常滑線・犬山線、常滑線・築港支線で按分'!$1:$5,3,FALSE)</f>
        <v>常滑河和線</v>
      </c>
      <c r="E69" t="str">
        <f>HLOOKUP($A69,'1.名古屋本線・常滑線・犬山線、常滑線・築港支線で按分'!$1:$5,4,FALSE)</f>
        <v>大江</v>
      </c>
      <c r="F69" t="str">
        <f>HLOOKUP($A69,'1.名古屋本線・常滑線・犬山線、常滑線・築港支線で按分'!$1:$5,5,FALSE)</f>
        <v>総数</v>
      </c>
      <c r="G69" s="12">
        <f ca="1">OFFSET('1.名古屋本線・常滑線・犬山線、常滑線・築港支線で按分'!$A$5,'3.整形後'!B69-1990,'3.整形後'!A69)</f>
        <v>549167.5</v>
      </c>
    </row>
    <row r="70" spans="1:7">
      <c r="A70">
        <f t="shared" si="0"/>
        <v>24</v>
      </c>
      <c r="B70">
        <f t="shared" si="1"/>
        <v>1992</v>
      </c>
      <c r="C70">
        <f>HLOOKUP($A70,'1.名古屋本線・常滑線・犬山線、常滑線・築港支線で按分'!$1:$5,2,FALSE)</f>
        <v>3000806</v>
      </c>
      <c r="D70" t="str">
        <f>HLOOKUP($A70,'1.名古屋本線・常滑線・犬山線、常滑線・築港支線で按分'!$1:$5,3,FALSE)</f>
        <v>常滑河和線</v>
      </c>
      <c r="E70" t="str">
        <f>HLOOKUP($A70,'1.名古屋本線・常滑線・犬山線、常滑線・築港支線で按分'!$1:$5,4,FALSE)</f>
        <v>道徳</v>
      </c>
      <c r="F70" t="str">
        <f>HLOOKUP($A70,'1.名古屋本線・常滑線・犬山線、常滑線・築港支線で按分'!$1:$5,5,FALSE)</f>
        <v>総数</v>
      </c>
      <c r="G70" s="12">
        <f ca="1">OFFSET('1.名古屋本線・常滑線・犬山線、常滑線・築港支線で按分'!$A$5,'3.整形後'!B70-1990,'3.整形後'!A70)</f>
        <v>1279171</v>
      </c>
    </row>
    <row r="71" spans="1:7">
      <c r="A71">
        <f t="shared" si="0"/>
        <v>25</v>
      </c>
      <c r="B71">
        <f t="shared" si="1"/>
        <v>1992</v>
      </c>
      <c r="C71">
        <f>HLOOKUP($A71,'1.名古屋本線・常滑線・犬山線、常滑線・築港支線で按分'!$1:$5,2,FALSE)</f>
        <v>3000805</v>
      </c>
      <c r="D71" t="str">
        <f>HLOOKUP($A71,'1.名古屋本線・常滑線・犬山線、常滑線・築港支線で按分'!$1:$5,3,FALSE)</f>
        <v>常滑河和線</v>
      </c>
      <c r="E71" t="str">
        <f>HLOOKUP($A71,'1.名古屋本線・常滑線・犬山線、常滑線・築港支線で按分'!$1:$5,4,FALSE)</f>
        <v>豊田本町</v>
      </c>
      <c r="F71" t="str">
        <f>HLOOKUP($A71,'1.名古屋本線・常滑線・犬山線、常滑線・築港支線で按分'!$1:$5,5,FALSE)</f>
        <v>総数</v>
      </c>
      <c r="G71" s="12">
        <f ca="1">OFFSET('1.名古屋本線・常滑線・犬山線、常滑線・築港支線で按分'!$A$5,'3.整形後'!B71-1990,'3.整形後'!A71)</f>
        <v>941095</v>
      </c>
    </row>
    <row r="72" spans="1:7">
      <c r="A72">
        <f t="shared" si="0"/>
        <v>26</v>
      </c>
      <c r="B72">
        <f t="shared" si="1"/>
        <v>1992</v>
      </c>
      <c r="C72">
        <f>HLOOKUP($A72,'1.名古屋本線・常滑線・犬山線、常滑線・築港支線で按分'!$1:$5,2,FALSE)</f>
        <v>3000804</v>
      </c>
      <c r="D72" t="str">
        <f>HLOOKUP($A72,'1.名古屋本線・常滑線・犬山線、常滑線・築港支線で按分'!$1:$5,3,FALSE)</f>
        <v>常滑河和線</v>
      </c>
      <c r="E72" t="str">
        <f>HLOOKUP($A72,'1.名古屋本線・常滑線・犬山線、常滑線・築港支線で按分'!$1:$5,4,FALSE)</f>
        <v>神宮前</v>
      </c>
      <c r="F72" t="str">
        <f>HLOOKUP($A72,'1.名古屋本線・常滑線・犬山線、常滑線・築港支線で按分'!$1:$5,5,FALSE)</f>
        <v>総数</v>
      </c>
      <c r="G72" s="12">
        <f ca="1">OFFSET('1.名古屋本線・常滑線・犬山線、常滑線・築港支線で按分'!$A$5,'3.整形後'!B72-1990,'3.整形後'!A72)</f>
        <v>5484101</v>
      </c>
    </row>
    <row r="73" spans="1:7">
      <c r="A73">
        <f t="shared" si="0"/>
        <v>27</v>
      </c>
      <c r="B73">
        <f t="shared" si="1"/>
        <v>1992</v>
      </c>
      <c r="C73">
        <f>HLOOKUP($A73,'1.名古屋本線・常滑線・犬山線、常滑線・築港支線で按分'!$1:$5,2,FALSE)</f>
        <v>3000803</v>
      </c>
      <c r="D73" t="str">
        <f>HLOOKUP($A73,'1.名古屋本線・常滑線・犬山線、常滑線・築港支線で按分'!$1:$5,3,FALSE)</f>
        <v>常滑河和線</v>
      </c>
      <c r="E73" t="str">
        <f>HLOOKUP($A73,'1.名古屋本線・常滑線・犬山線、常滑線・築港支線で按分'!$1:$5,4,FALSE)</f>
        <v>金山</v>
      </c>
      <c r="F73" t="str">
        <f>HLOOKUP($A73,'1.名古屋本線・常滑線・犬山線、常滑線・築港支線で按分'!$1:$5,5,FALSE)</f>
        <v>総数</v>
      </c>
      <c r="G73" s="12">
        <f ca="1">OFFSET('1.名古屋本線・常滑線・犬山線、常滑線・築港支線で按分'!$A$5,'3.整形後'!B73-1990,'3.整形後'!A73)</f>
        <v>12508586.5</v>
      </c>
    </row>
    <row r="74" spans="1:7">
      <c r="A74">
        <f t="shared" si="0"/>
        <v>28</v>
      </c>
      <c r="B74">
        <f t="shared" si="1"/>
        <v>1992</v>
      </c>
      <c r="C74">
        <f>HLOOKUP($A74,'1.名古屋本線・常滑線・犬山線、常滑線・築港支線で按分'!$1:$5,2,FALSE)</f>
        <v>3000802</v>
      </c>
      <c r="D74" t="str">
        <f>HLOOKUP($A74,'1.名古屋本線・常滑線・犬山線、常滑線・築港支線で按分'!$1:$5,3,FALSE)</f>
        <v>常滑河和線</v>
      </c>
      <c r="E74" t="str">
        <f>HLOOKUP($A74,'1.名古屋本線・常滑線・犬山線、常滑線・築港支線で按分'!$1:$5,4,FALSE)</f>
        <v>山王</v>
      </c>
      <c r="F74" t="str">
        <f>HLOOKUP($A74,'1.名古屋本線・常滑線・犬山線、常滑線・築港支線で按分'!$1:$5,5,FALSE)</f>
        <v>総数</v>
      </c>
      <c r="G74" s="12">
        <f ca="1">OFFSET('1.名古屋本線・常滑線・犬山線、常滑線・築港支線で按分'!$A$5,'3.整形後'!B74-1990,'3.整形後'!A74)</f>
        <v>1051027</v>
      </c>
    </row>
    <row r="75" spans="1:7">
      <c r="A75">
        <f t="shared" si="0"/>
        <v>29</v>
      </c>
      <c r="B75">
        <f t="shared" si="1"/>
        <v>1992</v>
      </c>
      <c r="C75">
        <f>HLOOKUP($A75,'1.名古屋本線・常滑線・犬山線、常滑線・築港支線で按分'!$1:$5,2,FALSE)</f>
        <v>3000801</v>
      </c>
      <c r="D75" t="str">
        <f>HLOOKUP($A75,'1.名古屋本線・常滑線・犬山線、常滑線・築港支線で按分'!$1:$5,3,FALSE)</f>
        <v>常滑河和線</v>
      </c>
      <c r="E75" t="str">
        <f>HLOOKUP($A75,'1.名古屋本線・常滑線・犬山線、常滑線・築港支線で按分'!$1:$5,4,FALSE)</f>
        <v>名古屋</v>
      </c>
      <c r="F75" t="str">
        <f>HLOOKUP($A75,'1.名古屋本線・常滑線・犬山線、常滑線・築港支線で按分'!$1:$5,5,FALSE)</f>
        <v>総数</v>
      </c>
      <c r="G75" s="12">
        <f ca="1">OFFSET('1.名古屋本線・常滑線・犬山線、常滑線・築港支線で按分'!$A$5,'3.整形後'!B75-1990,'3.整形後'!A75)</f>
        <v>23054568</v>
      </c>
    </row>
    <row r="76" spans="1:7">
      <c r="A76">
        <f t="shared" si="0"/>
        <v>30</v>
      </c>
      <c r="B76">
        <f t="shared" si="1"/>
        <v>1992</v>
      </c>
      <c r="C76">
        <f>HLOOKUP($A76,'1.名古屋本線・常滑線・犬山線、常滑線・築港支線で按分'!$1:$5,2,FALSE)</f>
        <v>3001101</v>
      </c>
      <c r="D76" t="str">
        <f>HLOOKUP($A76,'1.名古屋本線・常滑線・犬山線、常滑線・築港支線で按分'!$1:$5,3,FALSE)</f>
        <v>築港支線</v>
      </c>
      <c r="E76" t="str">
        <f>HLOOKUP($A76,'1.名古屋本線・常滑線・犬山線、常滑線・築港支線で按分'!$1:$5,4,FALSE)</f>
        <v>大江</v>
      </c>
      <c r="F76" t="str">
        <f>HLOOKUP($A76,'1.名古屋本線・常滑線・犬山線、常滑線・築港支線で按分'!$1:$5,5,FALSE)</f>
        <v>総数</v>
      </c>
      <c r="G76" s="12">
        <f ca="1">OFFSET('1.名古屋本線・常滑線・犬山線、常滑線・築港支線で按分'!$A$5,'3.整形後'!B76-1990,'3.整形後'!A76)</f>
        <v>549167.5</v>
      </c>
    </row>
    <row r="77" spans="1:7">
      <c r="A77">
        <f t="shared" si="0"/>
        <v>31</v>
      </c>
      <c r="B77">
        <f t="shared" si="1"/>
        <v>1992</v>
      </c>
      <c r="C77">
        <f>HLOOKUP($A77,'1.名古屋本線・常滑線・犬山線、常滑線・築港支線で按分'!$1:$5,2,FALSE)</f>
        <v>3001102</v>
      </c>
      <c r="D77" t="str">
        <f>HLOOKUP($A77,'1.名古屋本線・常滑線・犬山線、常滑線・築港支線で按分'!$1:$5,3,FALSE)</f>
        <v>築港支線</v>
      </c>
      <c r="E77" t="str">
        <f>HLOOKUP($A77,'1.名古屋本線・常滑線・犬山線、常滑線・築港支線で按分'!$1:$5,4,FALSE)</f>
        <v>東名古屋港</v>
      </c>
      <c r="F77" t="str">
        <f>HLOOKUP($A77,'1.名古屋本線・常滑線・犬山線、常滑線・築港支線で按分'!$1:$5,5,FALSE)</f>
        <v>総数</v>
      </c>
      <c r="G77" s="12">
        <f ca="1">OFFSET('1.名古屋本線・常滑線・犬山線、常滑線・築港支線で按分'!$A$5,'3.整形後'!B77-1990,'3.整形後'!A77)</f>
        <v>955656</v>
      </c>
    </row>
    <row r="78" spans="1:7">
      <c r="A78">
        <f t="shared" si="0"/>
        <v>32</v>
      </c>
      <c r="B78">
        <f t="shared" si="1"/>
        <v>1992</v>
      </c>
      <c r="C78">
        <f>HLOOKUP($A78,'1.名古屋本線・常滑線・犬山線、常滑線・築港支線で按分'!$1:$5,2,FALSE)</f>
        <v>3001201</v>
      </c>
      <c r="D78" t="str">
        <f>HLOOKUP($A78,'1.名古屋本線・常滑線・犬山線、常滑線・築港支線で按分'!$1:$5,3,FALSE)</f>
        <v>瀬戸線</v>
      </c>
      <c r="E78" t="str">
        <f>HLOOKUP($A78,'1.名古屋本線・常滑線・犬山線、常滑線・築港支線で按分'!$1:$5,4,FALSE)</f>
        <v>栄町</v>
      </c>
      <c r="F78" t="str">
        <f>HLOOKUP($A78,'1.名古屋本線・常滑線・犬山線、常滑線・築港支線で按分'!$1:$5,5,FALSE)</f>
        <v>総数</v>
      </c>
      <c r="G78" s="12">
        <f ca="1">OFFSET('1.名古屋本線・常滑線・犬山線、常滑線・築港支線で按分'!$A$5,'3.整形後'!B78-1990,'3.整形後'!A78)</f>
        <v>8460116</v>
      </c>
    </row>
    <row r="79" spans="1:7">
      <c r="A79">
        <f t="shared" si="0"/>
        <v>33</v>
      </c>
      <c r="B79">
        <f t="shared" si="1"/>
        <v>1992</v>
      </c>
      <c r="C79">
        <f>HLOOKUP($A79,'1.名古屋本線・常滑線・犬山線、常滑線・築港支線で按分'!$1:$5,2,FALSE)</f>
        <v>3001202</v>
      </c>
      <c r="D79" t="str">
        <f>HLOOKUP($A79,'1.名古屋本線・常滑線・犬山線、常滑線・築港支線で按分'!$1:$5,3,FALSE)</f>
        <v>瀬戸線</v>
      </c>
      <c r="E79" t="str">
        <f>HLOOKUP($A79,'1.名古屋本線・常滑線・犬山線、常滑線・築港支線で按分'!$1:$5,4,FALSE)</f>
        <v>東大手</v>
      </c>
      <c r="F79" t="str">
        <f>HLOOKUP($A79,'1.名古屋本線・常滑線・犬山線、常滑線・築港支線で按分'!$1:$5,5,FALSE)</f>
        <v>総数</v>
      </c>
      <c r="G79" s="12">
        <f ca="1">OFFSET('1.名古屋本線・常滑線・犬山線、常滑線・築港支線で按分'!$A$5,'3.整形後'!B79-1990,'3.整形後'!A79)</f>
        <v>843482</v>
      </c>
    </row>
    <row r="80" spans="1:7">
      <c r="A80">
        <f t="shared" si="0"/>
        <v>34</v>
      </c>
      <c r="B80">
        <f t="shared" si="1"/>
        <v>1992</v>
      </c>
      <c r="C80">
        <f>HLOOKUP($A80,'1.名古屋本線・常滑線・犬山線、常滑線・築港支線で按分'!$1:$5,2,FALSE)</f>
        <v>3001203</v>
      </c>
      <c r="D80" t="str">
        <f>HLOOKUP($A80,'1.名古屋本線・常滑線・犬山線、常滑線・築港支線で按分'!$1:$5,3,FALSE)</f>
        <v>瀬戸線</v>
      </c>
      <c r="E80" t="str">
        <f>HLOOKUP($A80,'1.名古屋本線・常滑線・犬山線、常滑線・築港支線で按分'!$1:$5,4,FALSE)</f>
        <v>清水</v>
      </c>
      <c r="F80" t="str">
        <f>HLOOKUP($A80,'1.名古屋本線・常滑線・犬山線、常滑線・築港支線で按分'!$1:$5,5,FALSE)</f>
        <v>総数</v>
      </c>
      <c r="G80" s="12">
        <f ca="1">OFFSET('1.名古屋本線・常滑線・犬山線、常滑線・築港支線で按分'!$A$5,'3.整形後'!B80-1990,'3.整形後'!A80)</f>
        <v>390048</v>
      </c>
    </row>
    <row r="81" spans="1:7">
      <c r="A81">
        <f t="shared" si="0"/>
        <v>35</v>
      </c>
      <c r="B81">
        <f t="shared" si="1"/>
        <v>1992</v>
      </c>
      <c r="C81">
        <f>HLOOKUP($A81,'1.名古屋本線・常滑線・犬山線、常滑線・築港支線で按分'!$1:$5,2,FALSE)</f>
        <v>3001204</v>
      </c>
      <c r="D81" t="str">
        <f>HLOOKUP($A81,'1.名古屋本線・常滑線・犬山線、常滑線・築港支線で按分'!$1:$5,3,FALSE)</f>
        <v>瀬戸線</v>
      </c>
      <c r="E81" t="str">
        <f>HLOOKUP($A81,'1.名古屋本線・常滑線・犬山線、常滑線・築港支線で按分'!$1:$5,4,FALSE)</f>
        <v>尼ヶ坂</v>
      </c>
      <c r="F81" t="str">
        <f>HLOOKUP($A81,'1.名古屋本線・常滑線・犬山線、常滑線・築港支線で按分'!$1:$5,5,FALSE)</f>
        <v>総数</v>
      </c>
      <c r="G81" s="12">
        <f ca="1">OFFSET('1.名古屋本線・常滑線・犬山線、常滑線・築港支線で按分'!$A$5,'3.整形後'!B81-1990,'3.整形後'!A81)</f>
        <v>653325</v>
      </c>
    </row>
    <row r="82" spans="1:7">
      <c r="A82">
        <f t="shared" si="0"/>
        <v>36</v>
      </c>
      <c r="B82">
        <f t="shared" si="1"/>
        <v>1992</v>
      </c>
      <c r="C82">
        <f>HLOOKUP($A82,'1.名古屋本線・常滑線・犬山線、常滑線・築港支線で按分'!$1:$5,2,FALSE)</f>
        <v>3001205</v>
      </c>
      <c r="D82" t="str">
        <f>HLOOKUP($A82,'1.名古屋本線・常滑線・犬山線、常滑線・築港支線で按分'!$1:$5,3,FALSE)</f>
        <v>瀬戸線</v>
      </c>
      <c r="E82" t="str">
        <f>HLOOKUP($A82,'1.名古屋本線・常滑線・犬山線、常滑線・築港支線で按分'!$1:$5,4,FALSE)</f>
        <v>森下</v>
      </c>
      <c r="F82" t="str">
        <f>HLOOKUP($A82,'1.名古屋本線・常滑線・犬山線、常滑線・築港支線で按分'!$1:$5,5,FALSE)</f>
        <v>総数</v>
      </c>
      <c r="G82" s="12">
        <f ca="1">OFFSET('1.名古屋本線・常滑線・犬山線、常滑線・築港支線で按分'!$A$5,'3.整形後'!B82-1990,'3.整形後'!A82)</f>
        <v>358785</v>
      </c>
    </row>
    <row r="83" spans="1:7">
      <c r="A83">
        <f t="shared" si="0"/>
        <v>37</v>
      </c>
      <c r="B83">
        <f t="shared" si="1"/>
        <v>1992</v>
      </c>
      <c r="C83">
        <f>HLOOKUP($A83,'1.名古屋本線・常滑線・犬山線、常滑線・築港支線で按分'!$1:$5,2,FALSE)</f>
        <v>3001206</v>
      </c>
      <c r="D83" t="str">
        <f>HLOOKUP($A83,'1.名古屋本線・常滑線・犬山線、常滑線・築港支線で按分'!$1:$5,3,FALSE)</f>
        <v>瀬戸線</v>
      </c>
      <c r="E83" t="str">
        <f>HLOOKUP($A83,'1.名古屋本線・常滑線・犬山線、常滑線・築港支線で按分'!$1:$5,4,FALSE)</f>
        <v>大曽根</v>
      </c>
      <c r="F83" t="str">
        <f>HLOOKUP($A83,'1.名古屋本線・常滑線・犬山線、常滑線・築港支線で按分'!$1:$5,5,FALSE)</f>
        <v>総数</v>
      </c>
      <c r="G83" s="12">
        <f ca="1">OFFSET('1.名古屋本線・常滑線・犬山線、常滑線・築港支線で按分'!$A$5,'3.整形後'!B83-1990,'3.整形後'!A83)</f>
        <v>4111218</v>
      </c>
    </row>
    <row r="84" spans="1:7">
      <c r="A84">
        <f t="shared" si="0"/>
        <v>38</v>
      </c>
      <c r="B84">
        <f t="shared" si="1"/>
        <v>1992</v>
      </c>
      <c r="C84">
        <f>HLOOKUP($A84,'1.名古屋本線・常滑線・犬山線、常滑線・築港支線で按分'!$1:$5,2,FALSE)</f>
        <v>3001207</v>
      </c>
      <c r="D84" t="str">
        <f>HLOOKUP($A84,'1.名古屋本線・常滑線・犬山線、常滑線・築港支線で按分'!$1:$5,3,FALSE)</f>
        <v>瀬戸線</v>
      </c>
      <c r="E84" t="str">
        <f>HLOOKUP($A84,'1.名古屋本線・常滑線・犬山線、常滑線・築港支線で按分'!$1:$5,4,FALSE)</f>
        <v>矢田</v>
      </c>
      <c r="F84" t="str">
        <f>HLOOKUP($A84,'1.名古屋本線・常滑線・犬山線、常滑線・築港支線で按分'!$1:$5,5,FALSE)</f>
        <v>総数</v>
      </c>
      <c r="G84" s="12">
        <f ca="1">OFFSET('1.名古屋本線・常滑線・犬山線、常滑線・築港支線で按分'!$A$5,'3.整形後'!B84-1990,'3.整形後'!A84)</f>
        <v>137515</v>
      </c>
    </row>
    <row r="85" spans="1:7">
      <c r="A85">
        <f t="shared" si="0"/>
        <v>39</v>
      </c>
      <c r="B85">
        <f t="shared" si="1"/>
        <v>1992</v>
      </c>
      <c r="C85">
        <f>HLOOKUP($A85,'1.名古屋本線・常滑線・犬山線、常滑線・築港支線で按分'!$1:$5,2,FALSE)</f>
        <v>3001208</v>
      </c>
      <c r="D85" t="str">
        <f>HLOOKUP($A85,'1.名古屋本線・常滑線・犬山線、常滑線・築港支線で按分'!$1:$5,3,FALSE)</f>
        <v>瀬戸線</v>
      </c>
      <c r="E85" t="str">
        <f>HLOOKUP($A85,'1.名古屋本線・常滑線・犬山線、常滑線・築港支線で按分'!$1:$5,4,FALSE)</f>
        <v>守山自衛隊前</v>
      </c>
      <c r="F85" t="str">
        <f>HLOOKUP($A85,'1.名古屋本線・常滑線・犬山線、常滑線・築港支線で按分'!$1:$5,5,FALSE)</f>
        <v>総数</v>
      </c>
      <c r="G85" s="12">
        <f ca="1">OFFSET('1.名古屋本線・常滑線・犬山線、常滑線・築港支線で按分'!$A$5,'3.整形後'!B85-1990,'3.整形後'!A85)</f>
        <v>562242</v>
      </c>
    </row>
    <row r="86" spans="1:7">
      <c r="A86">
        <f t="shared" si="0"/>
        <v>40</v>
      </c>
      <c r="B86">
        <f t="shared" si="1"/>
        <v>1992</v>
      </c>
      <c r="C86">
        <f>HLOOKUP($A86,'1.名古屋本線・常滑線・犬山線、常滑線・築港支線で按分'!$1:$5,2,FALSE)</f>
        <v>3001209</v>
      </c>
      <c r="D86" t="str">
        <f>HLOOKUP($A86,'1.名古屋本線・常滑線・犬山線、常滑線・築港支線で按分'!$1:$5,3,FALSE)</f>
        <v>瀬戸線</v>
      </c>
      <c r="E86" t="str">
        <f>HLOOKUP($A86,'1.名古屋本線・常滑線・犬山線、常滑線・築港支線で按分'!$1:$5,4,FALSE)</f>
        <v>瓢箪山</v>
      </c>
      <c r="F86" t="str">
        <f>HLOOKUP($A86,'1.名古屋本線・常滑線・犬山線、常滑線・築港支線で按分'!$1:$5,5,FALSE)</f>
        <v>総数</v>
      </c>
      <c r="G86" s="12">
        <f ca="1">OFFSET('1.名古屋本線・常滑線・犬山線、常滑線・築港支線で按分'!$A$5,'3.整形後'!B86-1990,'3.整形後'!A86)</f>
        <v>895794</v>
      </c>
    </row>
    <row r="87" spans="1:7">
      <c r="A87">
        <f t="shared" si="0"/>
        <v>41</v>
      </c>
      <c r="B87">
        <f t="shared" si="1"/>
        <v>1992</v>
      </c>
      <c r="C87">
        <f>HLOOKUP($A87,'1.名古屋本線・常滑線・犬山線、常滑線・築港支線で按分'!$1:$5,2,FALSE)</f>
        <v>3001210</v>
      </c>
      <c r="D87" t="str">
        <f>HLOOKUP($A87,'1.名古屋本線・常滑線・犬山線、常滑線・築港支線で按分'!$1:$5,3,FALSE)</f>
        <v>瀬戸線</v>
      </c>
      <c r="E87" t="str">
        <f>HLOOKUP($A87,'1.名古屋本線・常滑線・犬山線、常滑線・築港支線で按分'!$1:$5,4,FALSE)</f>
        <v>小幡</v>
      </c>
      <c r="F87" t="str">
        <f>HLOOKUP($A87,'1.名古屋本線・常滑線・犬山線、常滑線・築港支線で按分'!$1:$5,5,FALSE)</f>
        <v>総数</v>
      </c>
      <c r="G87" s="12">
        <f ca="1">OFFSET('1.名古屋本線・常滑線・犬山線、常滑線・築港支線で按分'!$A$5,'3.整形後'!B87-1990,'3.整形後'!A87)</f>
        <v>2371168</v>
      </c>
    </row>
    <row r="88" spans="1:7">
      <c r="A88">
        <f t="shared" si="0"/>
        <v>42</v>
      </c>
      <c r="B88">
        <f t="shared" si="1"/>
        <v>1992</v>
      </c>
      <c r="C88">
        <f>HLOOKUP($A88,'1.名古屋本線・常滑線・犬山線、常滑線・築港支線で按分'!$1:$5,2,FALSE)</f>
        <v>3001211</v>
      </c>
      <c r="D88" t="str">
        <f>HLOOKUP($A88,'1.名古屋本線・常滑線・犬山線、常滑線・築港支線で按分'!$1:$5,3,FALSE)</f>
        <v>瀬戸線</v>
      </c>
      <c r="E88" t="str">
        <f>HLOOKUP($A88,'1.名古屋本線・常滑線・犬山線、常滑線・築港支線で按分'!$1:$5,4,FALSE)</f>
        <v>喜多山</v>
      </c>
      <c r="F88" t="str">
        <f>HLOOKUP($A88,'1.名古屋本線・常滑線・犬山線、常滑線・築港支線で按分'!$1:$5,5,FALSE)</f>
        <v>総数</v>
      </c>
      <c r="G88" s="12">
        <f ca="1">OFFSET('1.名古屋本線・常滑線・犬山線、常滑線・築港支線で按分'!$A$5,'3.整形後'!B88-1990,'3.整形後'!A88)</f>
        <v>1522295</v>
      </c>
    </row>
    <row r="89" spans="1:7">
      <c r="A89">
        <f t="shared" si="0"/>
        <v>43</v>
      </c>
      <c r="B89">
        <f t="shared" si="1"/>
        <v>1992</v>
      </c>
      <c r="C89">
        <f>HLOOKUP($A89,'1.名古屋本線・常滑線・犬山線、常滑線・築港支線で按分'!$1:$5,2,FALSE)</f>
        <v>3001212</v>
      </c>
      <c r="D89" t="str">
        <f>HLOOKUP($A89,'1.名古屋本線・常滑線・犬山線、常滑線・築港支線で按分'!$1:$5,3,FALSE)</f>
        <v>瀬戸線</v>
      </c>
      <c r="E89" t="str">
        <f>HLOOKUP($A89,'1.名古屋本線・常滑線・犬山線、常滑線・築港支線で按分'!$1:$5,4,FALSE)</f>
        <v>大森・金城学院前</v>
      </c>
      <c r="F89" t="str">
        <f>HLOOKUP($A89,'1.名古屋本線・常滑線・犬山線、常滑線・築港支線で按分'!$1:$5,5,FALSE)</f>
        <v>総数</v>
      </c>
      <c r="G89" s="12">
        <f ca="1">OFFSET('1.名古屋本線・常滑線・犬山線、常滑線・築港支線で按分'!$A$5,'3.整形後'!B89-1990,'3.整形後'!A89)</f>
        <v>2287443</v>
      </c>
    </row>
    <row r="90" spans="1:7">
      <c r="A90">
        <f t="shared" si="0"/>
        <v>44</v>
      </c>
      <c r="B90">
        <f t="shared" si="1"/>
        <v>1992</v>
      </c>
      <c r="C90">
        <f>HLOOKUP($A90,'1.名古屋本線・常滑線・犬山線、常滑線・築港支線で按分'!$1:$5,2,FALSE)</f>
        <v>3001801</v>
      </c>
      <c r="D90" t="str">
        <f>HLOOKUP($A90,'1.名古屋本線・常滑線・犬山線、常滑線・築港支線で按分'!$1:$5,3,FALSE)</f>
        <v>小牧線</v>
      </c>
      <c r="E90" t="str">
        <f>HLOOKUP($A90,'1.名古屋本線・常滑線・犬山線、常滑線・築港支線で按分'!$1:$5,4,FALSE)</f>
        <v>上飯田</v>
      </c>
      <c r="F90" t="str">
        <f>HLOOKUP($A90,'1.名古屋本線・常滑線・犬山線、常滑線・築港支線で按分'!$1:$5,5,FALSE)</f>
        <v>総数</v>
      </c>
      <c r="G90" s="12">
        <f ca="1">OFFSET('1.名古屋本線・常滑線・犬山線、常滑線・築港支線で按分'!$A$5,'3.整形後'!B90-1990,'3.整形後'!A90)</f>
        <v>2722472</v>
      </c>
    </row>
    <row r="91" spans="1:7">
      <c r="A91">
        <f t="shared" si="0"/>
        <v>45</v>
      </c>
      <c r="B91">
        <f t="shared" si="1"/>
        <v>1992</v>
      </c>
      <c r="C91">
        <f>HLOOKUP($A91,'1.名古屋本線・常滑線・犬山線、常滑線・築港支線で按分'!$1:$5,2,FALSE)</f>
        <v>3001802</v>
      </c>
      <c r="D91" t="str">
        <f>HLOOKUP($A91,'1.名古屋本線・常滑線・犬山線、常滑線・築港支線で按分'!$1:$5,3,FALSE)</f>
        <v>小牧線</v>
      </c>
      <c r="E91" t="str">
        <f>HLOOKUP($A91,'1.名古屋本線・常滑線・犬山線、常滑線・築港支線で按分'!$1:$5,4,FALSE)</f>
        <v>味鋺</v>
      </c>
      <c r="F91" t="str">
        <f>HLOOKUP($A91,'1.名古屋本線・常滑線・犬山線、常滑線・築港支線で按分'!$1:$5,5,FALSE)</f>
        <v>総数</v>
      </c>
      <c r="G91" s="12">
        <f ca="1">OFFSET('1.名古屋本線・常滑線・犬山線、常滑線・築港支線で按分'!$A$5,'3.整形後'!B91-1990,'3.整形後'!A91)</f>
        <v>397405</v>
      </c>
    </row>
    <row r="92" spans="1:7">
      <c r="A92">
        <f t="shared" si="0"/>
        <v>1</v>
      </c>
      <c r="B92">
        <f t="shared" si="1"/>
        <v>1993</v>
      </c>
      <c r="C92">
        <f>HLOOKUP($A92,'1.名古屋本線・常滑線・犬山線、常滑線・築港支線で按分'!$1:$5,2,FALSE)</f>
        <v>3000124</v>
      </c>
      <c r="D92" t="str">
        <f>HLOOKUP($A92,'1.名古屋本線・常滑線・犬山線、常滑線・築港支線で按分'!$1:$5,3,FALSE)</f>
        <v>名古屋本線</v>
      </c>
      <c r="E92" t="str">
        <f>HLOOKUP($A92,'1.名古屋本線・常滑線・犬山線、常滑線・築港支線で按分'!$1:$5,4,FALSE)</f>
        <v>中京競馬場前</v>
      </c>
      <c r="F92" t="str">
        <f>HLOOKUP($A92,'1.名古屋本線・常滑線・犬山線、常滑線・築港支線で按分'!$1:$5,5,FALSE)</f>
        <v>総数</v>
      </c>
      <c r="G92" s="12">
        <f ca="1">OFFSET('1.名古屋本線・常滑線・犬山線、常滑線・築港支線で按分'!$A$5,'3.整形後'!B92-1990,'3.整形後'!A92)</f>
        <v>2161799</v>
      </c>
    </row>
    <row r="93" spans="1:7">
      <c r="A93">
        <f t="shared" si="0"/>
        <v>2</v>
      </c>
      <c r="B93">
        <f t="shared" si="1"/>
        <v>1993</v>
      </c>
      <c r="C93">
        <f>HLOOKUP($A93,'1.名古屋本線・常滑線・犬山線、常滑線・築港支線で按分'!$1:$5,2,FALSE)</f>
        <v>3000125</v>
      </c>
      <c r="D93" t="str">
        <f>HLOOKUP($A93,'1.名古屋本線・常滑線・犬山線、常滑線・築港支線で按分'!$1:$5,3,FALSE)</f>
        <v>名古屋本線</v>
      </c>
      <c r="E93" t="str">
        <f>HLOOKUP($A93,'1.名古屋本線・常滑線・犬山線、常滑線・築港支線で按分'!$1:$5,4,FALSE)</f>
        <v>有松</v>
      </c>
      <c r="F93" t="str">
        <f>HLOOKUP($A93,'1.名古屋本線・常滑線・犬山線、常滑線・築港支線で按分'!$1:$5,5,FALSE)</f>
        <v>総数</v>
      </c>
      <c r="G93" s="12">
        <f ca="1">OFFSET('1.名古屋本線・常滑線・犬山線、常滑線・築港支線で按分'!$A$5,'3.整形後'!B93-1990,'3.整形後'!A93)</f>
        <v>2268053</v>
      </c>
    </row>
    <row r="94" spans="1:7">
      <c r="A94">
        <f t="shared" si="0"/>
        <v>3</v>
      </c>
      <c r="B94">
        <f t="shared" si="1"/>
        <v>1993</v>
      </c>
      <c r="C94">
        <f>HLOOKUP($A94,'1.名古屋本線・常滑線・犬山線、常滑線・築港支線で按分'!$1:$5,2,FALSE)</f>
        <v>3000126</v>
      </c>
      <c r="D94" t="str">
        <f>HLOOKUP($A94,'1.名古屋本線・常滑線・犬山線、常滑線・築港支線で按分'!$1:$5,3,FALSE)</f>
        <v>名古屋本線</v>
      </c>
      <c r="E94" t="str">
        <f>HLOOKUP($A94,'1.名古屋本線・常滑線・犬山線、常滑線・築港支線で按分'!$1:$5,4,FALSE)</f>
        <v>左京山</v>
      </c>
      <c r="F94" t="str">
        <f>HLOOKUP($A94,'1.名古屋本線・常滑線・犬山線、常滑線・築港支線で按分'!$1:$5,5,FALSE)</f>
        <v>総数</v>
      </c>
      <c r="G94" s="12">
        <f ca="1">OFFSET('1.名古屋本線・常滑線・犬山線、常滑線・築港支線で按分'!$A$5,'3.整形後'!B94-1990,'3.整形後'!A94)</f>
        <v>926200</v>
      </c>
    </row>
    <row r="95" spans="1:7">
      <c r="A95">
        <f t="shared" si="0"/>
        <v>4</v>
      </c>
      <c r="B95">
        <f t="shared" si="1"/>
        <v>1993</v>
      </c>
      <c r="C95">
        <f>HLOOKUP($A95,'1.名古屋本線・常滑線・犬山線、常滑線・築港支線で按分'!$1:$5,2,FALSE)</f>
        <v>3000127</v>
      </c>
      <c r="D95" t="str">
        <f>HLOOKUP($A95,'1.名古屋本線・常滑線・犬山線、常滑線・築港支線で按分'!$1:$5,3,FALSE)</f>
        <v>名古屋本線</v>
      </c>
      <c r="E95" t="str">
        <f>HLOOKUP($A95,'1.名古屋本線・常滑線・犬山線、常滑線・築港支線で按分'!$1:$5,4,FALSE)</f>
        <v>鳴海</v>
      </c>
      <c r="F95" t="str">
        <f>HLOOKUP($A95,'1.名古屋本線・常滑線・犬山線、常滑線・築港支線で按分'!$1:$5,5,FALSE)</f>
        <v>総数</v>
      </c>
      <c r="G95" s="12">
        <f ca="1">OFFSET('1.名古屋本線・常滑線・犬山線、常滑線・築港支線で按分'!$A$5,'3.整形後'!B95-1990,'3.整形後'!A95)</f>
        <v>4886073</v>
      </c>
    </row>
    <row r="96" spans="1:7">
      <c r="A96">
        <f t="shared" si="0"/>
        <v>5</v>
      </c>
      <c r="B96">
        <f t="shared" si="1"/>
        <v>1993</v>
      </c>
      <c r="C96">
        <f>HLOOKUP($A96,'1.名古屋本線・常滑線・犬山線、常滑線・築港支線で按分'!$1:$5,2,FALSE)</f>
        <v>3000128</v>
      </c>
      <c r="D96" t="str">
        <f>HLOOKUP($A96,'1.名古屋本線・常滑線・犬山線、常滑線・築港支線で按分'!$1:$5,3,FALSE)</f>
        <v>名古屋本線</v>
      </c>
      <c r="E96" t="str">
        <f>HLOOKUP($A96,'1.名古屋本線・常滑線・犬山線、常滑線・築港支線で按分'!$1:$5,4,FALSE)</f>
        <v>本星崎</v>
      </c>
      <c r="F96" t="str">
        <f>HLOOKUP($A96,'1.名古屋本線・常滑線・犬山線、常滑線・築港支線で按分'!$1:$5,5,FALSE)</f>
        <v>総数</v>
      </c>
      <c r="G96" s="12">
        <f ca="1">OFFSET('1.名古屋本線・常滑線・犬山線、常滑線・築港支線で按分'!$A$5,'3.整形後'!B96-1990,'3.整形後'!A96)</f>
        <v>783016</v>
      </c>
    </row>
    <row r="97" spans="1:7">
      <c r="A97">
        <f t="shared" si="0"/>
        <v>6</v>
      </c>
      <c r="B97">
        <f t="shared" si="1"/>
        <v>1993</v>
      </c>
      <c r="C97">
        <f>HLOOKUP($A97,'1.名古屋本線・常滑線・犬山線、常滑線・築港支線で按分'!$1:$5,2,FALSE)</f>
        <v>3000129</v>
      </c>
      <c r="D97" t="str">
        <f>HLOOKUP($A97,'1.名古屋本線・常滑線・犬山線、常滑線・築港支線で按分'!$1:$5,3,FALSE)</f>
        <v>名古屋本線</v>
      </c>
      <c r="E97" t="str">
        <f>HLOOKUP($A97,'1.名古屋本線・常滑線・犬山線、常滑線・築港支線で按分'!$1:$5,4,FALSE)</f>
        <v>本笠寺</v>
      </c>
      <c r="F97" t="str">
        <f>HLOOKUP($A97,'1.名古屋本線・常滑線・犬山線、常滑線・築港支線で按分'!$1:$5,5,FALSE)</f>
        <v>総数</v>
      </c>
      <c r="G97" s="12">
        <f ca="1">OFFSET('1.名古屋本線・常滑線・犬山線、常滑線・築港支線で按分'!$A$5,'3.整形後'!B97-1990,'3.整形後'!A97)</f>
        <v>1452990</v>
      </c>
    </row>
    <row r="98" spans="1:7">
      <c r="A98">
        <f t="shared" si="0"/>
        <v>7</v>
      </c>
      <c r="B98">
        <f t="shared" si="1"/>
        <v>1993</v>
      </c>
      <c r="C98">
        <f>HLOOKUP($A98,'1.名古屋本線・常滑線・犬山線、常滑線・築港支線で按分'!$1:$5,2,FALSE)</f>
        <v>3000130</v>
      </c>
      <c r="D98" t="str">
        <f>HLOOKUP($A98,'1.名古屋本線・常滑線・犬山線、常滑線・築港支線で按分'!$1:$5,3,FALSE)</f>
        <v>名古屋本線</v>
      </c>
      <c r="E98" t="str">
        <f>HLOOKUP($A98,'1.名古屋本線・常滑線・犬山線、常滑線・築港支線で按分'!$1:$5,4,FALSE)</f>
        <v>桜</v>
      </c>
      <c r="F98" t="str">
        <f>HLOOKUP($A98,'1.名古屋本線・常滑線・犬山線、常滑線・築港支線で按分'!$1:$5,5,FALSE)</f>
        <v>総数</v>
      </c>
      <c r="G98" s="12">
        <f ca="1">OFFSET('1.名古屋本線・常滑線・犬山線、常滑線・築港支線で按分'!$A$5,'3.整形後'!B98-1990,'3.整形後'!A98)</f>
        <v>927754</v>
      </c>
    </row>
    <row r="99" spans="1:7">
      <c r="A99">
        <f t="shared" si="0"/>
        <v>8</v>
      </c>
      <c r="B99">
        <f t="shared" si="1"/>
        <v>1993</v>
      </c>
      <c r="C99">
        <f>HLOOKUP($A99,'1.名古屋本線・常滑線・犬山線、常滑線・築港支線で按分'!$1:$5,2,FALSE)</f>
        <v>3000131</v>
      </c>
      <c r="D99" t="str">
        <f>HLOOKUP($A99,'1.名古屋本線・常滑線・犬山線、常滑線・築港支線で按分'!$1:$5,3,FALSE)</f>
        <v>名古屋本線</v>
      </c>
      <c r="E99" t="str">
        <f>HLOOKUP($A99,'1.名古屋本線・常滑線・犬山線、常滑線・築港支線で按分'!$1:$5,4,FALSE)</f>
        <v>呼続</v>
      </c>
      <c r="F99" t="str">
        <f>HLOOKUP($A99,'1.名古屋本線・常滑線・犬山線、常滑線・築港支線で按分'!$1:$5,5,FALSE)</f>
        <v>総数</v>
      </c>
      <c r="G99" s="12">
        <f ca="1">OFFSET('1.名古屋本線・常滑線・犬山線、常滑線・築港支線で按分'!$A$5,'3.整形後'!B99-1990,'3.整形後'!A99)</f>
        <v>500688</v>
      </c>
    </row>
    <row r="100" spans="1:7">
      <c r="A100">
        <f t="shared" si="0"/>
        <v>9</v>
      </c>
      <c r="B100">
        <f t="shared" si="1"/>
        <v>1993</v>
      </c>
      <c r="C100">
        <f>HLOOKUP($A100,'1.名古屋本線・常滑線・犬山線、常滑線・築港支線で按分'!$1:$5,2,FALSE)</f>
        <v>3000132</v>
      </c>
      <c r="D100" t="str">
        <f>HLOOKUP($A100,'1.名古屋本線・常滑線・犬山線、常滑線・築港支線で按分'!$1:$5,3,FALSE)</f>
        <v>名古屋本線</v>
      </c>
      <c r="E100" t="str">
        <f>HLOOKUP($A100,'1.名古屋本線・常滑線・犬山線、常滑線・築港支線で按分'!$1:$5,4,FALSE)</f>
        <v>名鉄堀田</v>
      </c>
      <c r="F100" t="str">
        <f>HLOOKUP($A100,'1.名古屋本線・常滑線・犬山線、常滑線・築港支線で按分'!$1:$5,5,FALSE)</f>
        <v>総数</v>
      </c>
      <c r="G100" s="12">
        <f ca="1">OFFSET('1.名古屋本線・常滑線・犬山線、常滑線・築港支線で按分'!$A$5,'3.整形後'!B100-1990,'3.整形後'!A100)</f>
        <v>3346172</v>
      </c>
    </row>
    <row r="101" spans="1:7">
      <c r="A101">
        <f t="shared" si="0"/>
        <v>10</v>
      </c>
      <c r="B101">
        <f t="shared" si="1"/>
        <v>1993</v>
      </c>
      <c r="C101">
        <f>HLOOKUP($A101,'1.名古屋本線・常滑線・犬山線、常滑線・築港支線で按分'!$1:$5,2,FALSE)</f>
        <v>3000133</v>
      </c>
      <c r="D101" t="str">
        <f>HLOOKUP($A101,'1.名古屋本線・常滑線・犬山線、常滑線・築港支線で按分'!$1:$5,3,FALSE)</f>
        <v>名古屋本線</v>
      </c>
      <c r="E101" t="str">
        <f>HLOOKUP($A101,'1.名古屋本線・常滑線・犬山線、常滑線・築港支線で按分'!$1:$5,4,FALSE)</f>
        <v>神宮前</v>
      </c>
      <c r="F101" t="str">
        <f>HLOOKUP($A101,'1.名古屋本線・常滑線・犬山線、常滑線・築港支線で按分'!$1:$5,5,FALSE)</f>
        <v>総数</v>
      </c>
      <c r="G101" s="12">
        <f ca="1">OFFSET('1.名古屋本線・常滑線・犬山線、常滑線・築港支線で按分'!$A$5,'3.整形後'!B101-1990,'3.整形後'!A101)</f>
        <v>5344903.5</v>
      </c>
    </row>
    <row r="102" spans="1:7">
      <c r="A102">
        <f t="shared" si="0"/>
        <v>11</v>
      </c>
      <c r="B102">
        <f t="shared" si="1"/>
        <v>1993</v>
      </c>
      <c r="C102">
        <f>HLOOKUP($A102,'1.名古屋本線・常滑線・犬山線、常滑線・築港支線で按分'!$1:$5,2,FALSE)</f>
        <v>3000134</v>
      </c>
      <c r="D102" t="str">
        <f>HLOOKUP($A102,'1.名古屋本線・常滑線・犬山線、常滑線・築港支線で按分'!$1:$5,3,FALSE)</f>
        <v>名古屋本線</v>
      </c>
      <c r="E102" t="str">
        <f>HLOOKUP($A102,'1.名古屋本線・常滑線・犬山線、常滑線・築港支線で按分'!$1:$5,4,FALSE)</f>
        <v>金山</v>
      </c>
      <c r="F102" t="str">
        <f>HLOOKUP($A102,'1.名古屋本線・常滑線・犬山線、常滑線・築港支線で按分'!$1:$5,5,FALSE)</f>
        <v>総数</v>
      </c>
      <c r="G102" s="12">
        <f ca="1">OFFSET('1.名古屋本線・常滑線・犬山線、常滑線・築港支線で按分'!$A$5,'3.整形後'!B102-1990,'3.整形後'!A102)</f>
        <v>12979470</v>
      </c>
    </row>
    <row r="103" spans="1:7">
      <c r="A103">
        <f t="shared" si="0"/>
        <v>12</v>
      </c>
      <c r="B103">
        <f t="shared" si="1"/>
        <v>1993</v>
      </c>
      <c r="C103">
        <f>HLOOKUP($A103,'1.名古屋本線・常滑線・犬山線、常滑線・築港支線で按分'!$1:$5,2,FALSE)</f>
        <v>3000135</v>
      </c>
      <c r="D103" t="str">
        <f>HLOOKUP($A103,'1.名古屋本線・常滑線・犬山線、常滑線・築港支線で按分'!$1:$5,3,FALSE)</f>
        <v>名古屋本線</v>
      </c>
      <c r="E103" t="str">
        <f>HLOOKUP($A103,'1.名古屋本線・常滑線・犬山線、常滑線・築港支線で按分'!$1:$5,4,FALSE)</f>
        <v>山王</v>
      </c>
      <c r="F103" t="str">
        <f>HLOOKUP($A103,'1.名古屋本線・常滑線・犬山線、常滑線・築港支線で按分'!$1:$5,5,FALSE)</f>
        <v>総数</v>
      </c>
      <c r="G103" s="12">
        <f ca="1">OFFSET('1.名古屋本線・常滑線・犬山線、常滑線・築港支線で按分'!$A$5,'3.整形後'!B103-1990,'3.整形後'!A103)</f>
        <v>1030544.5</v>
      </c>
    </row>
    <row r="104" spans="1:7">
      <c r="A104">
        <f t="shared" si="0"/>
        <v>13</v>
      </c>
      <c r="B104">
        <f t="shared" si="1"/>
        <v>1993</v>
      </c>
      <c r="C104">
        <f>HLOOKUP($A104,'1.名古屋本線・常滑線・犬山線、常滑線・築港支線で按分'!$1:$5,2,FALSE)</f>
        <v>3000136</v>
      </c>
      <c r="D104" t="str">
        <f>HLOOKUP($A104,'1.名古屋本線・常滑線・犬山線、常滑線・築港支線で按分'!$1:$5,3,FALSE)</f>
        <v>名古屋本線</v>
      </c>
      <c r="E104" t="str">
        <f>HLOOKUP($A104,'1.名古屋本線・常滑線・犬山線、常滑線・築港支線で按分'!$1:$5,4,FALSE)</f>
        <v>名古屋</v>
      </c>
      <c r="F104" t="str">
        <f>HLOOKUP($A104,'1.名古屋本線・常滑線・犬山線、常滑線・築港支線で按分'!$1:$5,5,FALSE)</f>
        <v>総数</v>
      </c>
      <c r="G104" s="12">
        <f ca="1">OFFSET('1.名古屋本線・常滑線・犬山線、常滑線・築港支線で按分'!$A$5,'3.整形後'!B104-1990,'3.整形後'!A104)</f>
        <v>22416412.666666668</v>
      </c>
    </row>
    <row r="105" spans="1:7">
      <c r="A105">
        <f t="shared" si="0"/>
        <v>14</v>
      </c>
      <c r="B105">
        <f t="shared" si="1"/>
        <v>1993</v>
      </c>
      <c r="C105">
        <f>HLOOKUP($A105,'1.名古屋本線・常滑線・犬山線、常滑線・築港支線で按分'!$1:$5,2,FALSE)</f>
        <v>3000137</v>
      </c>
      <c r="D105" t="str">
        <f>HLOOKUP($A105,'1.名古屋本線・常滑線・犬山線、常滑線・築港支線で按分'!$1:$5,3,FALSE)</f>
        <v>名古屋本線</v>
      </c>
      <c r="E105" t="str">
        <f>HLOOKUP($A105,'1.名古屋本線・常滑線・犬山線、常滑線・築港支線で按分'!$1:$5,4,FALSE)</f>
        <v>栄生</v>
      </c>
      <c r="F105" t="str">
        <f>HLOOKUP($A105,'1.名古屋本線・常滑線・犬山線、常滑線・築港支線で按分'!$1:$5,5,FALSE)</f>
        <v>総数</v>
      </c>
      <c r="G105" s="12">
        <f ca="1">OFFSET('1.名古屋本線・常滑線・犬山線、常滑線・築港支線で按分'!$A$5,'3.整形後'!B105-1990,'3.整形後'!A105)</f>
        <v>867028.5</v>
      </c>
    </row>
    <row r="106" spans="1:7">
      <c r="A106">
        <f t="shared" si="0"/>
        <v>15</v>
      </c>
      <c r="B106">
        <f t="shared" si="1"/>
        <v>1993</v>
      </c>
      <c r="C106">
        <f>HLOOKUP($A106,'1.名古屋本線・常滑線・犬山線、常滑線・築港支線で按分'!$1:$5,2,FALSE)</f>
        <v>3000138</v>
      </c>
      <c r="D106" t="str">
        <f>HLOOKUP($A106,'1.名古屋本線・常滑線・犬山線、常滑線・築港支線で按分'!$1:$5,3,FALSE)</f>
        <v>名古屋本線</v>
      </c>
      <c r="E106" t="str">
        <f>HLOOKUP($A106,'1.名古屋本線・常滑線・犬山線、常滑線・築港支線で按分'!$1:$5,4,FALSE)</f>
        <v>東枇杷島</v>
      </c>
      <c r="F106" t="str">
        <f>HLOOKUP($A106,'1.名古屋本線・常滑線・犬山線、常滑線・築港支線で按分'!$1:$5,5,FALSE)</f>
        <v>総数</v>
      </c>
      <c r="G106" s="12">
        <f ca="1">OFFSET('1.名古屋本線・常滑線・犬山線、常滑線・築港支線で按分'!$A$5,'3.整形後'!B106-1990,'3.整形後'!A106)</f>
        <v>508594.5</v>
      </c>
    </row>
    <row r="107" spans="1:7">
      <c r="A107">
        <f t="shared" si="0"/>
        <v>16</v>
      </c>
      <c r="B107">
        <f t="shared" si="1"/>
        <v>1993</v>
      </c>
      <c r="C107">
        <f>HLOOKUP($A107,'1.名古屋本線・常滑線・犬山線、常滑線・築港支線で按分'!$1:$5,2,FALSE)</f>
        <v>3001501</v>
      </c>
      <c r="D107" t="str">
        <f>HLOOKUP($A107,'1.名古屋本線・常滑線・犬山線、常滑線・築港支線で按分'!$1:$5,3,FALSE)</f>
        <v>犬山線</v>
      </c>
      <c r="E107" t="str">
        <f>HLOOKUP($A107,'1.名古屋本線・常滑線・犬山線、常滑線・築港支線で按分'!$1:$5,4,FALSE)</f>
        <v>名古屋</v>
      </c>
      <c r="F107" t="str">
        <f>HLOOKUP($A107,'1.名古屋本線・常滑線・犬山線、常滑線・築港支線で按分'!$1:$5,5,FALSE)</f>
        <v>総数</v>
      </c>
      <c r="G107" s="12">
        <f ca="1">OFFSET('1.名古屋本線・常滑線・犬山線、常滑線・築港支線で按分'!$A$5,'3.整形後'!B107-1990,'3.整形後'!A107)</f>
        <v>22416412.666666668</v>
      </c>
    </row>
    <row r="108" spans="1:7">
      <c r="A108">
        <f t="shared" si="0"/>
        <v>17</v>
      </c>
      <c r="B108">
        <f t="shared" si="1"/>
        <v>1993</v>
      </c>
      <c r="C108">
        <f>HLOOKUP($A108,'1.名古屋本線・常滑線・犬山線、常滑線・築港支線で按分'!$1:$5,2,FALSE)</f>
        <v>3001502</v>
      </c>
      <c r="D108" t="str">
        <f>HLOOKUP($A108,'1.名古屋本線・常滑線・犬山線、常滑線・築港支線で按分'!$1:$5,3,FALSE)</f>
        <v>犬山線</v>
      </c>
      <c r="E108" t="str">
        <f>HLOOKUP($A108,'1.名古屋本線・常滑線・犬山線、常滑線・築港支線で按分'!$1:$5,4,FALSE)</f>
        <v>栄生</v>
      </c>
      <c r="F108" t="str">
        <f>HLOOKUP($A108,'1.名古屋本線・常滑線・犬山線、常滑線・築港支線で按分'!$1:$5,5,FALSE)</f>
        <v>総数</v>
      </c>
      <c r="G108" s="12">
        <f ca="1">OFFSET('1.名古屋本線・常滑線・犬山線、常滑線・築港支線で按分'!$A$5,'3.整形後'!B108-1990,'3.整形後'!A108)</f>
        <v>867028.5</v>
      </c>
    </row>
    <row r="109" spans="1:7">
      <c r="A109">
        <f t="shared" si="0"/>
        <v>18</v>
      </c>
      <c r="B109">
        <f t="shared" si="1"/>
        <v>1993</v>
      </c>
      <c r="C109">
        <f>HLOOKUP($A109,'1.名古屋本線・常滑線・犬山線、常滑線・築港支線で按分'!$1:$5,2,FALSE)</f>
        <v>3001503</v>
      </c>
      <c r="D109" t="str">
        <f>HLOOKUP($A109,'1.名古屋本線・常滑線・犬山線、常滑線・築港支線で按分'!$1:$5,3,FALSE)</f>
        <v>犬山線</v>
      </c>
      <c r="E109" t="str">
        <f>HLOOKUP($A109,'1.名古屋本線・常滑線・犬山線、常滑線・築港支線で按分'!$1:$5,4,FALSE)</f>
        <v>東枇杷島</v>
      </c>
      <c r="F109" t="str">
        <f>HLOOKUP($A109,'1.名古屋本線・常滑線・犬山線、常滑線・築港支線で按分'!$1:$5,5,FALSE)</f>
        <v>総数</v>
      </c>
      <c r="G109" s="12">
        <f ca="1">OFFSET('1.名古屋本線・常滑線・犬山線、常滑線・築港支線で按分'!$A$5,'3.整形後'!B109-1990,'3.整形後'!A109)</f>
        <v>508594.5</v>
      </c>
    </row>
    <row r="110" spans="1:7">
      <c r="A110">
        <f t="shared" si="0"/>
        <v>19</v>
      </c>
      <c r="B110">
        <f t="shared" si="1"/>
        <v>1993</v>
      </c>
      <c r="C110">
        <f>HLOOKUP($A110,'1.名古屋本線・常滑線・犬山線、常滑線・築港支線で按分'!$1:$5,2,FALSE)</f>
        <v>3001505</v>
      </c>
      <c r="D110" t="str">
        <f>HLOOKUP($A110,'1.名古屋本線・常滑線・犬山線、常滑線・築港支線で按分'!$1:$5,3,FALSE)</f>
        <v>犬山線</v>
      </c>
      <c r="E110" t="str">
        <f>HLOOKUP($A110,'1.名古屋本線・常滑線・犬山線、常滑線・築港支線で按分'!$1:$5,4,FALSE)</f>
        <v>中小田井</v>
      </c>
      <c r="F110" t="str">
        <f>HLOOKUP($A110,'1.名古屋本線・常滑線・犬山線、常滑線・築港支線で按分'!$1:$5,5,FALSE)</f>
        <v>総数</v>
      </c>
      <c r="G110" s="12">
        <f ca="1">OFFSET('1.名古屋本線・常滑線・犬山線、常滑線・築港支線で按分'!$A$5,'3.整形後'!B110-1990,'3.整形後'!A110)</f>
        <v>899655</v>
      </c>
    </row>
    <row r="111" spans="1:7">
      <c r="A111">
        <f t="shared" si="0"/>
        <v>20</v>
      </c>
      <c r="B111">
        <f t="shared" si="1"/>
        <v>1993</v>
      </c>
      <c r="C111">
        <f>HLOOKUP($A111,'1.名古屋本線・常滑線・犬山線、常滑線・築港支線で按分'!$1:$5,2,FALSE)</f>
        <v>3001506</v>
      </c>
      <c r="D111" t="str">
        <f>HLOOKUP($A111,'1.名古屋本線・常滑線・犬山線、常滑線・築港支線で按分'!$1:$5,3,FALSE)</f>
        <v>犬山線</v>
      </c>
      <c r="E111" t="str">
        <f>HLOOKUP($A111,'1.名古屋本線・常滑線・犬山線、常滑線・築港支線で按分'!$1:$5,4,FALSE)</f>
        <v>上小田井</v>
      </c>
      <c r="F111" t="str">
        <f>HLOOKUP($A111,'1.名古屋本線・常滑線・犬山線、常滑線・築港支線で按分'!$1:$5,5,FALSE)</f>
        <v>総数</v>
      </c>
      <c r="G111" s="12">
        <f ca="1">OFFSET('1.名古屋本線・常滑線・犬山線、常滑線・築港支線で按分'!$A$5,'3.整形後'!B111-1990,'3.整形後'!A111)</f>
        <v>959614</v>
      </c>
    </row>
    <row r="112" spans="1:7">
      <c r="A112">
        <f t="shared" ref="A112:A175" si="2">A67</f>
        <v>21</v>
      </c>
      <c r="B112">
        <f t="shared" ref="B112:B175" si="3">B67+1</f>
        <v>1993</v>
      </c>
      <c r="C112">
        <f>HLOOKUP($A112,'1.名古屋本線・常滑線・犬山線、常滑線・築港支線で按分'!$1:$5,2,FALSE)</f>
        <v>3000809</v>
      </c>
      <c r="D112" t="str">
        <f>HLOOKUP($A112,'1.名古屋本線・常滑線・犬山線、常滑線・築港支線で按分'!$1:$5,3,FALSE)</f>
        <v>常滑河和線</v>
      </c>
      <c r="E112" t="str">
        <f>HLOOKUP($A112,'1.名古屋本線・常滑線・犬山線、常滑線・築港支線で按分'!$1:$5,4,FALSE)</f>
        <v>柴田</v>
      </c>
      <c r="F112" t="str">
        <f>HLOOKUP($A112,'1.名古屋本線・常滑線・犬山線、常滑線・築港支線で按分'!$1:$5,5,FALSE)</f>
        <v>総数</v>
      </c>
      <c r="G112" s="12">
        <f ca="1">OFFSET('1.名古屋本線・常滑線・犬山線、常滑線・築港支線で按分'!$A$5,'3.整形後'!B112-1990,'3.整形後'!A112)</f>
        <v>1329447</v>
      </c>
    </row>
    <row r="113" spans="1:7">
      <c r="A113">
        <f t="shared" si="2"/>
        <v>22</v>
      </c>
      <c r="B113">
        <f t="shared" si="3"/>
        <v>1993</v>
      </c>
      <c r="C113">
        <f>HLOOKUP($A113,'1.名古屋本線・常滑線・犬山線、常滑線・築港支線で按分'!$1:$5,2,FALSE)</f>
        <v>3000808</v>
      </c>
      <c r="D113" t="str">
        <f>HLOOKUP($A113,'1.名古屋本線・常滑線・犬山線、常滑線・築港支線で按分'!$1:$5,3,FALSE)</f>
        <v>常滑河和線</v>
      </c>
      <c r="E113" t="str">
        <f>HLOOKUP($A113,'1.名古屋本線・常滑線・犬山線、常滑線・築港支線で按分'!$1:$5,4,FALSE)</f>
        <v>大同町</v>
      </c>
      <c r="F113" t="str">
        <f>HLOOKUP($A113,'1.名古屋本線・常滑線・犬山線、常滑線・築港支線で按分'!$1:$5,5,FALSE)</f>
        <v>総数</v>
      </c>
      <c r="G113" s="12">
        <f ca="1">OFFSET('1.名古屋本線・常滑線・犬山線、常滑線・築港支線で按分'!$A$5,'3.整形後'!B113-1990,'3.整形後'!A113)</f>
        <v>2187999</v>
      </c>
    </row>
    <row r="114" spans="1:7">
      <c r="A114">
        <f t="shared" si="2"/>
        <v>23</v>
      </c>
      <c r="B114">
        <f t="shared" si="3"/>
        <v>1993</v>
      </c>
      <c r="C114">
        <f>HLOOKUP($A114,'1.名古屋本線・常滑線・犬山線、常滑線・築港支線で按分'!$1:$5,2,FALSE)</f>
        <v>3000807</v>
      </c>
      <c r="D114" t="str">
        <f>HLOOKUP($A114,'1.名古屋本線・常滑線・犬山線、常滑線・築港支線で按分'!$1:$5,3,FALSE)</f>
        <v>常滑河和線</v>
      </c>
      <c r="E114" t="str">
        <f>HLOOKUP($A114,'1.名古屋本線・常滑線・犬山線、常滑線・築港支線で按分'!$1:$5,4,FALSE)</f>
        <v>大江</v>
      </c>
      <c r="F114" t="str">
        <f>HLOOKUP($A114,'1.名古屋本線・常滑線・犬山線、常滑線・築港支線で按分'!$1:$5,5,FALSE)</f>
        <v>総数</v>
      </c>
      <c r="G114" s="12">
        <f ca="1">OFFSET('1.名古屋本線・常滑線・犬山線、常滑線・築港支線で按分'!$A$5,'3.整形後'!B114-1990,'3.整形後'!A114)</f>
        <v>532292.5</v>
      </c>
    </row>
    <row r="115" spans="1:7">
      <c r="A115">
        <f t="shared" si="2"/>
        <v>24</v>
      </c>
      <c r="B115">
        <f t="shared" si="3"/>
        <v>1993</v>
      </c>
      <c r="C115">
        <f>HLOOKUP($A115,'1.名古屋本線・常滑線・犬山線、常滑線・築港支線で按分'!$1:$5,2,FALSE)</f>
        <v>3000806</v>
      </c>
      <c r="D115" t="str">
        <f>HLOOKUP($A115,'1.名古屋本線・常滑線・犬山線、常滑線・築港支線で按分'!$1:$5,3,FALSE)</f>
        <v>常滑河和線</v>
      </c>
      <c r="E115" t="str">
        <f>HLOOKUP($A115,'1.名古屋本線・常滑線・犬山線、常滑線・築港支線で按分'!$1:$5,4,FALSE)</f>
        <v>道徳</v>
      </c>
      <c r="F115" t="str">
        <f>HLOOKUP($A115,'1.名古屋本線・常滑線・犬山線、常滑線・築港支線で按分'!$1:$5,5,FALSE)</f>
        <v>総数</v>
      </c>
      <c r="G115" s="12">
        <f ca="1">OFFSET('1.名古屋本線・常滑線・犬山線、常滑線・築港支線で按分'!$A$5,'3.整形後'!B115-1990,'3.整形後'!A115)</f>
        <v>1284137</v>
      </c>
    </row>
    <row r="116" spans="1:7">
      <c r="A116">
        <f t="shared" si="2"/>
        <v>25</v>
      </c>
      <c r="B116">
        <f t="shared" si="3"/>
        <v>1993</v>
      </c>
      <c r="C116">
        <f>HLOOKUP($A116,'1.名古屋本線・常滑線・犬山線、常滑線・築港支線で按分'!$1:$5,2,FALSE)</f>
        <v>3000805</v>
      </c>
      <c r="D116" t="str">
        <f>HLOOKUP($A116,'1.名古屋本線・常滑線・犬山線、常滑線・築港支線で按分'!$1:$5,3,FALSE)</f>
        <v>常滑河和線</v>
      </c>
      <c r="E116" t="str">
        <f>HLOOKUP($A116,'1.名古屋本線・常滑線・犬山線、常滑線・築港支線で按分'!$1:$5,4,FALSE)</f>
        <v>豊田本町</v>
      </c>
      <c r="F116" t="str">
        <f>HLOOKUP($A116,'1.名古屋本線・常滑線・犬山線、常滑線・築港支線で按分'!$1:$5,5,FALSE)</f>
        <v>総数</v>
      </c>
      <c r="G116" s="12">
        <f ca="1">OFFSET('1.名古屋本線・常滑線・犬山線、常滑線・築港支線で按分'!$A$5,'3.整形後'!B116-1990,'3.整形後'!A116)</f>
        <v>944550</v>
      </c>
    </row>
    <row r="117" spans="1:7">
      <c r="A117">
        <f t="shared" si="2"/>
        <v>26</v>
      </c>
      <c r="B117">
        <f t="shared" si="3"/>
        <v>1993</v>
      </c>
      <c r="C117">
        <f>HLOOKUP($A117,'1.名古屋本線・常滑線・犬山線、常滑線・築港支線で按分'!$1:$5,2,FALSE)</f>
        <v>3000804</v>
      </c>
      <c r="D117" t="str">
        <f>HLOOKUP($A117,'1.名古屋本線・常滑線・犬山線、常滑線・築港支線で按分'!$1:$5,3,FALSE)</f>
        <v>常滑河和線</v>
      </c>
      <c r="E117" t="str">
        <f>HLOOKUP($A117,'1.名古屋本線・常滑線・犬山線、常滑線・築港支線で按分'!$1:$5,4,FALSE)</f>
        <v>神宮前</v>
      </c>
      <c r="F117" t="str">
        <f>HLOOKUP($A117,'1.名古屋本線・常滑線・犬山線、常滑線・築港支線で按分'!$1:$5,5,FALSE)</f>
        <v>総数</v>
      </c>
      <c r="G117" s="12">
        <f ca="1">OFFSET('1.名古屋本線・常滑線・犬山線、常滑線・築港支線で按分'!$A$5,'3.整形後'!B117-1990,'3.整形後'!A117)</f>
        <v>5344903.5</v>
      </c>
    </row>
    <row r="118" spans="1:7">
      <c r="A118">
        <f t="shared" si="2"/>
        <v>27</v>
      </c>
      <c r="B118">
        <f t="shared" si="3"/>
        <v>1993</v>
      </c>
      <c r="C118">
        <f>HLOOKUP($A118,'1.名古屋本線・常滑線・犬山線、常滑線・築港支線で按分'!$1:$5,2,FALSE)</f>
        <v>3000803</v>
      </c>
      <c r="D118" t="str">
        <f>HLOOKUP($A118,'1.名古屋本線・常滑線・犬山線、常滑線・築港支線で按分'!$1:$5,3,FALSE)</f>
        <v>常滑河和線</v>
      </c>
      <c r="E118" t="str">
        <f>HLOOKUP($A118,'1.名古屋本線・常滑線・犬山線、常滑線・築港支線で按分'!$1:$5,4,FALSE)</f>
        <v>金山</v>
      </c>
      <c r="F118" t="str">
        <f>HLOOKUP($A118,'1.名古屋本線・常滑線・犬山線、常滑線・築港支線で按分'!$1:$5,5,FALSE)</f>
        <v>総数</v>
      </c>
      <c r="G118" s="12">
        <f ca="1">OFFSET('1.名古屋本線・常滑線・犬山線、常滑線・築港支線で按分'!$A$5,'3.整形後'!B118-1990,'3.整形後'!A118)</f>
        <v>12979470</v>
      </c>
    </row>
    <row r="119" spans="1:7">
      <c r="A119">
        <f t="shared" si="2"/>
        <v>28</v>
      </c>
      <c r="B119">
        <f t="shared" si="3"/>
        <v>1993</v>
      </c>
      <c r="C119">
        <f>HLOOKUP($A119,'1.名古屋本線・常滑線・犬山線、常滑線・築港支線で按分'!$1:$5,2,FALSE)</f>
        <v>3000802</v>
      </c>
      <c r="D119" t="str">
        <f>HLOOKUP($A119,'1.名古屋本線・常滑線・犬山線、常滑線・築港支線で按分'!$1:$5,3,FALSE)</f>
        <v>常滑河和線</v>
      </c>
      <c r="E119" t="str">
        <f>HLOOKUP($A119,'1.名古屋本線・常滑線・犬山線、常滑線・築港支線で按分'!$1:$5,4,FALSE)</f>
        <v>山王</v>
      </c>
      <c r="F119" t="str">
        <f>HLOOKUP($A119,'1.名古屋本線・常滑線・犬山線、常滑線・築港支線で按分'!$1:$5,5,FALSE)</f>
        <v>総数</v>
      </c>
      <c r="G119" s="12">
        <f ca="1">OFFSET('1.名古屋本線・常滑線・犬山線、常滑線・築港支線で按分'!$A$5,'3.整形後'!B119-1990,'3.整形後'!A119)</f>
        <v>1030544.5</v>
      </c>
    </row>
    <row r="120" spans="1:7">
      <c r="A120">
        <f t="shared" si="2"/>
        <v>29</v>
      </c>
      <c r="B120">
        <f t="shared" si="3"/>
        <v>1993</v>
      </c>
      <c r="C120">
        <f>HLOOKUP($A120,'1.名古屋本線・常滑線・犬山線、常滑線・築港支線で按分'!$1:$5,2,FALSE)</f>
        <v>3000801</v>
      </c>
      <c r="D120" t="str">
        <f>HLOOKUP($A120,'1.名古屋本線・常滑線・犬山線、常滑線・築港支線で按分'!$1:$5,3,FALSE)</f>
        <v>常滑河和線</v>
      </c>
      <c r="E120" t="str">
        <f>HLOOKUP($A120,'1.名古屋本線・常滑線・犬山線、常滑線・築港支線で按分'!$1:$5,4,FALSE)</f>
        <v>名古屋</v>
      </c>
      <c r="F120" t="str">
        <f>HLOOKUP($A120,'1.名古屋本線・常滑線・犬山線、常滑線・築港支線で按分'!$1:$5,5,FALSE)</f>
        <v>総数</v>
      </c>
      <c r="G120" s="12">
        <f ca="1">OFFSET('1.名古屋本線・常滑線・犬山線、常滑線・築港支線で按分'!$A$5,'3.整形後'!B120-1990,'3.整形後'!A120)</f>
        <v>22416412.666666668</v>
      </c>
    </row>
    <row r="121" spans="1:7">
      <c r="A121">
        <f t="shared" si="2"/>
        <v>30</v>
      </c>
      <c r="B121">
        <f t="shared" si="3"/>
        <v>1993</v>
      </c>
      <c r="C121">
        <f>HLOOKUP($A121,'1.名古屋本線・常滑線・犬山線、常滑線・築港支線で按分'!$1:$5,2,FALSE)</f>
        <v>3001101</v>
      </c>
      <c r="D121" t="str">
        <f>HLOOKUP($A121,'1.名古屋本線・常滑線・犬山線、常滑線・築港支線で按分'!$1:$5,3,FALSE)</f>
        <v>築港支線</v>
      </c>
      <c r="E121" t="str">
        <f>HLOOKUP($A121,'1.名古屋本線・常滑線・犬山線、常滑線・築港支線で按分'!$1:$5,4,FALSE)</f>
        <v>大江</v>
      </c>
      <c r="F121" t="str">
        <f>HLOOKUP($A121,'1.名古屋本線・常滑線・犬山線、常滑線・築港支線で按分'!$1:$5,5,FALSE)</f>
        <v>総数</v>
      </c>
      <c r="G121" s="12">
        <f ca="1">OFFSET('1.名古屋本線・常滑線・犬山線、常滑線・築港支線で按分'!$A$5,'3.整形後'!B121-1990,'3.整形後'!A121)</f>
        <v>532292.5</v>
      </c>
    </row>
    <row r="122" spans="1:7">
      <c r="A122">
        <f t="shared" si="2"/>
        <v>31</v>
      </c>
      <c r="B122">
        <f t="shared" si="3"/>
        <v>1993</v>
      </c>
      <c r="C122">
        <f>HLOOKUP($A122,'1.名古屋本線・常滑線・犬山線、常滑線・築港支線で按分'!$1:$5,2,FALSE)</f>
        <v>3001102</v>
      </c>
      <c r="D122" t="str">
        <f>HLOOKUP($A122,'1.名古屋本線・常滑線・犬山線、常滑線・築港支線で按分'!$1:$5,3,FALSE)</f>
        <v>築港支線</v>
      </c>
      <c r="E122" t="str">
        <f>HLOOKUP($A122,'1.名古屋本線・常滑線・犬山線、常滑線・築港支線で按分'!$1:$5,4,FALSE)</f>
        <v>東名古屋港</v>
      </c>
      <c r="F122" t="str">
        <f>HLOOKUP($A122,'1.名古屋本線・常滑線・犬山線、常滑線・築港支線で按分'!$1:$5,5,FALSE)</f>
        <v>総数</v>
      </c>
      <c r="G122" s="12">
        <f ca="1">OFFSET('1.名古屋本線・常滑線・犬山線、常滑線・築港支線で按分'!$A$5,'3.整形後'!B122-1990,'3.整形後'!A122)</f>
        <v>974048</v>
      </c>
    </row>
    <row r="123" spans="1:7">
      <c r="A123">
        <f t="shared" si="2"/>
        <v>32</v>
      </c>
      <c r="B123">
        <f t="shared" si="3"/>
        <v>1993</v>
      </c>
      <c r="C123">
        <f>HLOOKUP($A123,'1.名古屋本線・常滑線・犬山線、常滑線・築港支線で按分'!$1:$5,2,FALSE)</f>
        <v>3001201</v>
      </c>
      <c r="D123" t="str">
        <f>HLOOKUP($A123,'1.名古屋本線・常滑線・犬山線、常滑線・築港支線で按分'!$1:$5,3,FALSE)</f>
        <v>瀬戸線</v>
      </c>
      <c r="E123" t="str">
        <f>HLOOKUP($A123,'1.名古屋本線・常滑線・犬山線、常滑線・築港支線で按分'!$1:$5,4,FALSE)</f>
        <v>栄町</v>
      </c>
      <c r="F123" t="str">
        <f>HLOOKUP($A123,'1.名古屋本線・常滑線・犬山線、常滑線・築港支線で按分'!$1:$5,5,FALSE)</f>
        <v>総数</v>
      </c>
      <c r="G123" s="12">
        <f ca="1">OFFSET('1.名古屋本線・常滑線・犬山線、常滑線・築港支線で按分'!$A$5,'3.整形後'!B123-1990,'3.整形後'!A123)</f>
        <v>8382932</v>
      </c>
    </row>
    <row r="124" spans="1:7">
      <c r="A124">
        <f t="shared" si="2"/>
        <v>33</v>
      </c>
      <c r="B124">
        <f t="shared" si="3"/>
        <v>1993</v>
      </c>
      <c r="C124">
        <f>HLOOKUP($A124,'1.名古屋本線・常滑線・犬山線、常滑線・築港支線で按分'!$1:$5,2,FALSE)</f>
        <v>3001202</v>
      </c>
      <c r="D124" t="str">
        <f>HLOOKUP($A124,'1.名古屋本線・常滑線・犬山線、常滑線・築港支線で按分'!$1:$5,3,FALSE)</f>
        <v>瀬戸線</v>
      </c>
      <c r="E124" t="str">
        <f>HLOOKUP($A124,'1.名古屋本線・常滑線・犬山線、常滑線・築港支線で按分'!$1:$5,4,FALSE)</f>
        <v>東大手</v>
      </c>
      <c r="F124" t="str">
        <f>HLOOKUP($A124,'1.名古屋本線・常滑線・犬山線、常滑線・築港支線で按分'!$1:$5,5,FALSE)</f>
        <v>総数</v>
      </c>
      <c r="G124" s="12">
        <f ca="1">OFFSET('1.名古屋本線・常滑線・犬山線、常滑線・築港支線で按分'!$A$5,'3.整形後'!B124-1990,'3.整形後'!A124)</f>
        <v>828946</v>
      </c>
    </row>
    <row r="125" spans="1:7">
      <c r="A125">
        <f t="shared" si="2"/>
        <v>34</v>
      </c>
      <c r="B125">
        <f t="shared" si="3"/>
        <v>1993</v>
      </c>
      <c r="C125">
        <f>HLOOKUP($A125,'1.名古屋本線・常滑線・犬山線、常滑線・築港支線で按分'!$1:$5,2,FALSE)</f>
        <v>3001203</v>
      </c>
      <c r="D125" t="str">
        <f>HLOOKUP($A125,'1.名古屋本線・常滑線・犬山線、常滑線・築港支線で按分'!$1:$5,3,FALSE)</f>
        <v>瀬戸線</v>
      </c>
      <c r="E125" t="str">
        <f>HLOOKUP($A125,'1.名古屋本線・常滑線・犬山線、常滑線・築港支線で按分'!$1:$5,4,FALSE)</f>
        <v>清水</v>
      </c>
      <c r="F125" t="str">
        <f>HLOOKUP($A125,'1.名古屋本線・常滑線・犬山線、常滑線・築港支線で按分'!$1:$5,5,FALSE)</f>
        <v>総数</v>
      </c>
      <c r="G125" s="12">
        <f ca="1">OFFSET('1.名古屋本線・常滑線・犬山線、常滑線・築港支線で按分'!$A$5,'3.整形後'!B125-1990,'3.整形後'!A125)</f>
        <v>394684</v>
      </c>
    </row>
    <row r="126" spans="1:7">
      <c r="A126">
        <f t="shared" si="2"/>
        <v>35</v>
      </c>
      <c r="B126">
        <f t="shared" si="3"/>
        <v>1993</v>
      </c>
      <c r="C126">
        <f>HLOOKUP($A126,'1.名古屋本線・常滑線・犬山線、常滑線・築港支線で按分'!$1:$5,2,FALSE)</f>
        <v>3001204</v>
      </c>
      <c r="D126" t="str">
        <f>HLOOKUP($A126,'1.名古屋本線・常滑線・犬山線、常滑線・築港支線で按分'!$1:$5,3,FALSE)</f>
        <v>瀬戸線</v>
      </c>
      <c r="E126" t="str">
        <f>HLOOKUP($A126,'1.名古屋本線・常滑線・犬山線、常滑線・築港支線で按分'!$1:$5,4,FALSE)</f>
        <v>尼ヶ坂</v>
      </c>
      <c r="F126" t="str">
        <f>HLOOKUP($A126,'1.名古屋本線・常滑線・犬山線、常滑線・築港支線で按分'!$1:$5,5,FALSE)</f>
        <v>総数</v>
      </c>
      <c r="G126" s="12">
        <f ca="1">OFFSET('1.名古屋本線・常滑線・犬山線、常滑線・築港支線で按分'!$A$5,'3.整形後'!B126-1990,'3.整形後'!A126)</f>
        <v>656593</v>
      </c>
    </row>
    <row r="127" spans="1:7">
      <c r="A127">
        <f t="shared" si="2"/>
        <v>36</v>
      </c>
      <c r="B127">
        <f t="shared" si="3"/>
        <v>1993</v>
      </c>
      <c r="C127">
        <f>HLOOKUP($A127,'1.名古屋本線・常滑線・犬山線、常滑線・築港支線で按分'!$1:$5,2,FALSE)</f>
        <v>3001205</v>
      </c>
      <c r="D127" t="str">
        <f>HLOOKUP($A127,'1.名古屋本線・常滑線・犬山線、常滑線・築港支線で按分'!$1:$5,3,FALSE)</f>
        <v>瀬戸線</v>
      </c>
      <c r="E127" t="str">
        <f>HLOOKUP($A127,'1.名古屋本線・常滑線・犬山線、常滑線・築港支線で按分'!$1:$5,4,FALSE)</f>
        <v>森下</v>
      </c>
      <c r="F127" t="str">
        <f>HLOOKUP($A127,'1.名古屋本線・常滑線・犬山線、常滑線・築港支線で按分'!$1:$5,5,FALSE)</f>
        <v>総数</v>
      </c>
      <c r="G127" s="12">
        <f ca="1">OFFSET('1.名古屋本線・常滑線・犬山線、常滑線・築港支線で按分'!$A$5,'3.整形後'!B127-1990,'3.整形後'!A127)</f>
        <v>367895</v>
      </c>
    </row>
    <row r="128" spans="1:7">
      <c r="A128">
        <f t="shared" si="2"/>
        <v>37</v>
      </c>
      <c r="B128">
        <f t="shared" si="3"/>
        <v>1993</v>
      </c>
      <c r="C128">
        <f>HLOOKUP($A128,'1.名古屋本線・常滑線・犬山線、常滑線・築港支線で按分'!$1:$5,2,FALSE)</f>
        <v>3001206</v>
      </c>
      <c r="D128" t="str">
        <f>HLOOKUP($A128,'1.名古屋本線・常滑線・犬山線、常滑線・築港支線で按分'!$1:$5,3,FALSE)</f>
        <v>瀬戸線</v>
      </c>
      <c r="E128" t="str">
        <f>HLOOKUP($A128,'1.名古屋本線・常滑線・犬山線、常滑線・築港支線で按分'!$1:$5,4,FALSE)</f>
        <v>大曽根</v>
      </c>
      <c r="F128" t="str">
        <f>HLOOKUP($A128,'1.名古屋本線・常滑線・犬山線、常滑線・築港支線で按分'!$1:$5,5,FALSE)</f>
        <v>総数</v>
      </c>
      <c r="G128" s="12">
        <f ca="1">OFFSET('1.名古屋本線・常滑線・犬山線、常滑線・築港支線で按分'!$A$5,'3.整形後'!B128-1990,'3.整形後'!A128)</f>
        <v>4254847</v>
      </c>
    </row>
    <row r="129" spans="1:7">
      <c r="A129">
        <f t="shared" si="2"/>
        <v>38</v>
      </c>
      <c r="B129">
        <f t="shared" si="3"/>
        <v>1993</v>
      </c>
      <c r="C129">
        <f>HLOOKUP($A129,'1.名古屋本線・常滑線・犬山線、常滑線・築港支線で按分'!$1:$5,2,FALSE)</f>
        <v>3001207</v>
      </c>
      <c r="D129" t="str">
        <f>HLOOKUP($A129,'1.名古屋本線・常滑線・犬山線、常滑線・築港支線で按分'!$1:$5,3,FALSE)</f>
        <v>瀬戸線</v>
      </c>
      <c r="E129" t="str">
        <f>HLOOKUP($A129,'1.名古屋本線・常滑線・犬山線、常滑線・築港支線で按分'!$1:$5,4,FALSE)</f>
        <v>矢田</v>
      </c>
      <c r="F129" t="str">
        <f>HLOOKUP($A129,'1.名古屋本線・常滑線・犬山線、常滑線・築港支線で按分'!$1:$5,5,FALSE)</f>
        <v>総数</v>
      </c>
      <c r="G129" s="12">
        <f ca="1">OFFSET('1.名古屋本線・常滑線・犬山線、常滑線・築港支線で按分'!$A$5,'3.整形後'!B129-1990,'3.整形後'!A129)</f>
        <v>137966</v>
      </c>
    </row>
    <row r="130" spans="1:7">
      <c r="A130">
        <f t="shared" si="2"/>
        <v>39</v>
      </c>
      <c r="B130">
        <f t="shared" si="3"/>
        <v>1993</v>
      </c>
      <c r="C130">
        <f>HLOOKUP($A130,'1.名古屋本線・常滑線・犬山線、常滑線・築港支線で按分'!$1:$5,2,FALSE)</f>
        <v>3001208</v>
      </c>
      <c r="D130" t="str">
        <f>HLOOKUP($A130,'1.名古屋本線・常滑線・犬山線、常滑線・築港支線で按分'!$1:$5,3,FALSE)</f>
        <v>瀬戸線</v>
      </c>
      <c r="E130" t="str">
        <f>HLOOKUP($A130,'1.名古屋本線・常滑線・犬山線、常滑線・築港支線で按分'!$1:$5,4,FALSE)</f>
        <v>守山自衛隊前</v>
      </c>
      <c r="F130" t="str">
        <f>HLOOKUP($A130,'1.名古屋本線・常滑線・犬山線、常滑線・築港支線で按分'!$1:$5,5,FALSE)</f>
        <v>総数</v>
      </c>
      <c r="G130" s="12">
        <f ca="1">OFFSET('1.名古屋本線・常滑線・犬山線、常滑線・築港支線で按分'!$A$5,'3.整形後'!B130-1990,'3.整形後'!A130)</f>
        <v>553865</v>
      </c>
    </row>
    <row r="131" spans="1:7">
      <c r="A131">
        <f t="shared" si="2"/>
        <v>40</v>
      </c>
      <c r="B131">
        <f t="shared" si="3"/>
        <v>1993</v>
      </c>
      <c r="C131">
        <f>HLOOKUP($A131,'1.名古屋本線・常滑線・犬山線、常滑線・築港支線で按分'!$1:$5,2,FALSE)</f>
        <v>3001209</v>
      </c>
      <c r="D131" t="str">
        <f>HLOOKUP($A131,'1.名古屋本線・常滑線・犬山線、常滑線・築港支線で按分'!$1:$5,3,FALSE)</f>
        <v>瀬戸線</v>
      </c>
      <c r="E131" t="str">
        <f>HLOOKUP($A131,'1.名古屋本線・常滑線・犬山線、常滑線・築港支線で按分'!$1:$5,4,FALSE)</f>
        <v>瓢箪山</v>
      </c>
      <c r="F131" t="str">
        <f>HLOOKUP($A131,'1.名古屋本線・常滑線・犬山線、常滑線・築港支線で按分'!$1:$5,5,FALSE)</f>
        <v>総数</v>
      </c>
      <c r="G131" s="12">
        <f ca="1">OFFSET('1.名古屋本線・常滑線・犬山線、常滑線・築港支線で按分'!$A$5,'3.整形後'!B131-1990,'3.整形後'!A131)</f>
        <v>890402</v>
      </c>
    </row>
    <row r="132" spans="1:7">
      <c r="A132">
        <f t="shared" si="2"/>
        <v>41</v>
      </c>
      <c r="B132">
        <f t="shared" si="3"/>
        <v>1993</v>
      </c>
      <c r="C132">
        <f>HLOOKUP($A132,'1.名古屋本線・常滑線・犬山線、常滑線・築港支線で按分'!$1:$5,2,FALSE)</f>
        <v>3001210</v>
      </c>
      <c r="D132" t="str">
        <f>HLOOKUP($A132,'1.名古屋本線・常滑線・犬山線、常滑線・築港支線で按分'!$1:$5,3,FALSE)</f>
        <v>瀬戸線</v>
      </c>
      <c r="E132" t="str">
        <f>HLOOKUP($A132,'1.名古屋本線・常滑線・犬山線、常滑線・築港支線で按分'!$1:$5,4,FALSE)</f>
        <v>小幡</v>
      </c>
      <c r="F132" t="str">
        <f>HLOOKUP($A132,'1.名古屋本線・常滑線・犬山線、常滑線・築港支線で按分'!$1:$5,5,FALSE)</f>
        <v>総数</v>
      </c>
      <c r="G132" s="12">
        <f ca="1">OFFSET('1.名古屋本線・常滑線・犬山線、常滑線・築港支線で按分'!$A$5,'3.整形後'!B132-1990,'3.整形後'!A132)</f>
        <v>2308428</v>
      </c>
    </row>
    <row r="133" spans="1:7">
      <c r="A133">
        <f t="shared" si="2"/>
        <v>42</v>
      </c>
      <c r="B133">
        <f t="shared" si="3"/>
        <v>1993</v>
      </c>
      <c r="C133">
        <f>HLOOKUP($A133,'1.名古屋本線・常滑線・犬山線、常滑線・築港支線で按分'!$1:$5,2,FALSE)</f>
        <v>3001211</v>
      </c>
      <c r="D133" t="str">
        <f>HLOOKUP($A133,'1.名古屋本線・常滑線・犬山線、常滑線・築港支線で按分'!$1:$5,3,FALSE)</f>
        <v>瀬戸線</v>
      </c>
      <c r="E133" t="str">
        <f>HLOOKUP($A133,'1.名古屋本線・常滑線・犬山線、常滑線・築港支線で按分'!$1:$5,4,FALSE)</f>
        <v>喜多山</v>
      </c>
      <c r="F133" t="str">
        <f>HLOOKUP($A133,'1.名古屋本線・常滑線・犬山線、常滑線・築港支線で按分'!$1:$5,5,FALSE)</f>
        <v>総数</v>
      </c>
      <c r="G133" s="12">
        <f ca="1">OFFSET('1.名古屋本線・常滑線・犬山線、常滑線・築港支線で按分'!$A$5,'3.整形後'!B133-1990,'3.整形後'!A133)</f>
        <v>1506555</v>
      </c>
    </row>
    <row r="134" spans="1:7">
      <c r="A134">
        <f t="shared" si="2"/>
        <v>43</v>
      </c>
      <c r="B134">
        <f t="shared" si="3"/>
        <v>1993</v>
      </c>
      <c r="C134">
        <f>HLOOKUP($A134,'1.名古屋本線・常滑線・犬山線、常滑線・築港支線で按分'!$1:$5,2,FALSE)</f>
        <v>3001212</v>
      </c>
      <c r="D134" t="str">
        <f>HLOOKUP($A134,'1.名古屋本線・常滑線・犬山線、常滑線・築港支線で按分'!$1:$5,3,FALSE)</f>
        <v>瀬戸線</v>
      </c>
      <c r="E134" t="str">
        <f>HLOOKUP($A134,'1.名古屋本線・常滑線・犬山線、常滑線・築港支線で按分'!$1:$5,4,FALSE)</f>
        <v>大森・金城学院前</v>
      </c>
      <c r="F134" t="str">
        <f>HLOOKUP($A134,'1.名古屋本線・常滑線・犬山線、常滑線・築港支線で按分'!$1:$5,5,FALSE)</f>
        <v>総数</v>
      </c>
      <c r="G134" s="12">
        <f ca="1">OFFSET('1.名古屋本線・常滑線・犬山線、常滑線・築港支線で按分'!$A$5,'3.整形後'!B134-1990,'3.整形後'!A134)</f>
        <v>2366762</v>
      </c>
    </row>
    <row r="135" spans="1:7">
      <c r="A135">
        <f t="shared" si="2"/>
        <v>44</v>
      </c>
      <c r="B135">
        <f t="shared" si="3"/>
        <v>1993</v>
      </c>
      <c r="C135">
        <f>HLOOKUP($A135,'1.名古屋本線・常滑線・犬山線、常滑線・築港支線で按分'!$1:$5,2,FALSE)</f>
        <v>3001801</v>
      </c>
      <c r="D135" t="str">
        <f>HLOOKUP($A135,'1.名古屋本線・常滑線・犬山線、常滑線・築港支線で按分'!$1:$5,3,FALSE)</f>
        <v>小牧線</v>
      </c>
      <c r="E135" t="str">
        <f>HLOOKUP($A135,'1.名古屋本線・常滑線・犬山線、常滑線・築港支線で按分'!$1:$5,4,FALSE)</f>
        <v>上飯田</v>
      </c>
      <c r="F135" t="str">
        <f>HLOOKUP($A135,'1.名古屋本線・常滑線・犬山線、常滑線・築港支線で按分'!$1:$5,5,FALSE)</f>
        <v>総数</v>
      </c>
      <c r="G135" s="12">
        <f ca="1">OFFSET('1.名古屋本線・常滑線・犬山線、常滑線・築港支線で按分'!$A$5,'3.整形後'!B135-1990,'3.整形後'!A135)</f>
        <v>2644257</v>
      </c>
    </row>
    <row r="136" spans="1:7">
      <c r="A136">
        <f t="shared" si="2"/>
        <v>45</v>
      </c>
      <c r="B136">
        <f t="shared" si="3"/>
        <v>1993</v>
      </c>
      <c r="C136">
        <f>HLOOKUP($A136,'1.名古屋本線・常滑線・犬山線、常滑線・築港支線で按分'!$1:$5,2,FALSE)</f>
        <v>3001802</v>
      </c>
      <c r="D136" t="str">
        <f>HLOOKUP($A136,'1.名古屋本線・常滑線・犬山線、常滑線・築港支線で按分'!$1:$5,3,FALSE)</f>
        <v>小牧線</v>
      </c>
      <c r="E136" t="str">
        <f>HLOOKUP($A136,'1.名古屋本線・常滑線・犬山線、常滑線・築港支線で按分'!$1:$5,4,FALSE)</f>
        <v>味鋺</v>
      </c>
      <c r="F136" t="str">
        <f>HLOOKUP($A136,'1.名古屋本線・常滑線・犬山線、常滑線・築港支線で按分'!$1:$5,5,FALSE)</f>
        <v>総数</v>
      </c>
      <c r="G136" s="12">
        <f ca="1">OFFSET('1.名古屋本線・常滑線・犬山線、常滑線・築港支線で按分'!$A$5,'3.整形後'!B136-1990,'3.整形後'!A136)</f>
        <v>369678</v>
      </c>
    </row>
    <row r="137" spans="1:7">
      <c r="A137">
        <f t="shared" si="2"/>
        <v>1</v>
      </c>
      <c r="B137">
        <f t="shared" si="3"/>
        <v>1994</v>
      </c>
      <c r="C137">
        <f>HLOOKUP($A137,'1.名古屋本線・常滑線・犬山線、常滑線・築港支線で按分'!$1:$5,2,FALSE)</f>
        <v>3000124</v>
      </c>
      <c r="D137" t="str">
        <f>HLOOKUP($A137,'1.名古屋本線・常滑線・犬山線、常滑線・築港支線で按分'!$1:$5,3,FALSE)</f>
        <v>名古屋本線</v>
      </c>
      <c r="E137" t="str">
        <f>HLOOKUP($A137,'1.名古屋本線・常滑線・犬山線、常滑線・築港支線で按分'!$1:$5,4,FALSE)</f>
        <v>中京競馬場前</v>
      </c>
      <c r="F137" t="str">
        <f>HLOOKUP($A137,'1.名古屋本線・常滑線・犬山線、常滑線・築港支線で按分'!$1:$5,5,FALSE)</f>
        <v>総数</v>
      </c>
      <c r="G137" s="12">
        <f ca="1">OFFSET('1.名古屋本線・常滑線・犬山線、常滑線・築港支線で按分'!$A$5,'3.整形後'!B137-1990,'3.整形後'!A137)</f>
        <v>2251617</v>
      </c>
    </row>
    <row r="138" spans="1:7">
      <c r="A138">
        <f t="shared" si="2"/>
        <v>2</v>
      </c>
      <c r="B138">
        <f t="shared" si="3"/>
        <v>1994</v>
      </c>
      <c r="C138">
        <f>HLOOKUP($A138,'1.名古屋本線・常滑線・犬山線、常滑線・築港支線で按分'!$1:$5,2,FALSE)</f>
        <v>3000125</v>
      </c>
      <c r="D138" t="str">
        <f>HLOOKUP($A138,'1.名古屋本線・常滑線・犬山線、常滑線・築港支線で按分'!$1:$5,3,FALSE)</f>
        <v>名古屋本線</v>
      </c>
      <c r="E138" t="str">
        <f>HLOOKUP($A138,'1.名古屋本線・常滑線・犬山線、常滑線・築港支線で按分'!$1:$5,4,FALSE)</f>
        <v>有松</v>
      </c>
      <c r="F138" t="str">
        <f>HLOOKUP($A138,'1.名古屋本線・常滑線・犬山線、常滑線・築港支線で按分'!$1:$5,5,FALSE)</f>
        <v>総数</v>
      </c>
      <c r="G138" s="12">
        <f ca="1">OFFSET('1.名古屋本線・常滑線・犬山線、常滑線・築港支線で按分'!$A$5,'3.整形後'!B138-1990,'3.整形後'!A138)</f>
        <v>2207001</v>
      </c>
    </row>
    <row r="139" spans="1:7">
      <c r="A139">
        <f t="shared" si="2"/>
        <v>3</v>
      </c>
      <c r="B139">
        <f t="shared" si="3"/>
        <v>1994</v>
      </c>
      <c r="C139">
        <f>HLOOKUP($A139,'1.名古屋本線・常滑線・犬山線、常滑線・築港支線で按分'!$1:$5,2,FALSE)</f>
        <v>3000126</v>
      </c>
      <c r="D139" t="str">
        <f>HLOOKUP($A139,'1.名古屋本線・常滑線・犬山線、常滑線・築港支線で按分'!$1:$5,3,FALSE)</f>
        <v>名古屋本線</v>
      </c>
      <c r="E139" t="str">
        <f>HLOOKUP($A139,'1.名古屋本線・常滑線・犬山線、常滑線・築港支線で按分'!$1:$5,4,FALSE)</f>
        <v>左京山</v>
      </c>
      <c r="F139" t="str">
        <f>HLOOKUP($A139,'1.名古屋本線・常滑線・犬山線、常滑線・築港支線で按分'!$1:$5,5,FALSE)</f>
        <v>総数</v>
      </c>
      <c r="G139" s="12">
        <f ca="1">OFFSET('1.名古屋本線・常滑線・犬山線、常滑線・築港支線で按分'!$A$5,'3.整形後'!B139-1990,'3.整形後'!A139)</f>
        <v>881806</v>
      </c>
    </row>
    <row r="140" spans="1:7">
      <c r="A140">
        <f t="shared" si="2"/>
        <v>4</v>
      </c>
      <c r="B140">
        <f t="shared" si="3"/>
        <v>1994</v>
      </c>
      <c r="C140">
        <f>HLOOKUP($A140,'1.名古屋本線・常滑線・犬山線、常滑線・築港支線で按分'!$1:$5,2,FALSE)</f>
        <v>3000127</v>
      </c>
      <c r="D140" t="str">
        <f>HLOOKUP($A140,'1.名古屋本線・常滑線・犬山線、常滑線・築港支線で按分'!$1:$5,3,FALSE)</f>
        <v>名古屋本線</v>
      </c>
      <c r="E140" t="str">
        <f>HLOOKUP($A140,'1.名古屋本線・常滑線・犬山線、常滑線・築港支線で按分'!$1:$5,4,FALSE)</f>
        <v>鳴海</v>
      </c>
      <c r="F140" t="str">
        <f>HLOOKUP($A140,'1.名古屋本線・常滑線・犬山線、常滑線・築港支線で按分'!$1:$5,5,FALSE)</f>
        <v>総数</v>
      </c>
      <c r="G140" s="12">
        <f ca="1">OFFSET('1.名古屋本線・常滑線・犬山線、常滑線・築港支線で按分'!$A$5,'3.整形後'!B140-1990,'3.整形後'!A140)</f>
        <v>4292569</v>
      </c>
    </row>
    <row r="141" spans="1:7">
      <c r="A141">
        <f t="shared" si="2"/>
        <v>5</v>
      </c>
      <c r="B141">
        <f t="shared" si="3"/>
        <v>1994</v>
      </c>
      <c r="C141">
        <f>HLOOKUP($A141,'1.名古屋本線・常滑線・犬山線、常滑線・築港支線で按分'!$1:$5,2,FALSE)</f>
        <v>3000128</v>
      </c>
      <c r="D141" t="str">
        <f>HLOOKUP($A141,'1.名古屋本線・常滑線・犬山線、常滑線・築港支線で按分'!$1:$5,3,FALSE)</f>
        <v>名古屋本線</v>
      </c>
      <c r="E141" t="str">
        <f>HLOOKUP($A141,'1.名古屋本線・常滑線・犬山線、常滑線・築港支線で按分'!$1:$5,4,FALSE)</f>
        <v>本星崎</v>
      </c>
      <c r="F141" t="str">
        <f>HLOOKUP($A141,'1.名古屋本線・常滑線・犬山線、常滑線・築港支線で按分'!$1:$5,5,FALSE)</f>
        <v>総数</v>
      </c>
      <c r="G141" s="12">
        <f ca="1">OFFSET('1.名古屋本線・常滑線・犬山線、常滑線・築港支線で按分'!$A$5,'3.整形後'!B141-1990,'3.整形後'!A141)</f>
        <v>745283</v>
      </c>
    </row>
    <row r="142" spans="1:7">
      <c r="A142">
        <f t="shared" si="2"/>
        <v>6</v>
      </c>
      <c r="B142">
        <f t="shared" si="3"/>
        <v>1994</v>
      </c>
      <c r="C142">
        <f>HLOOKUP($A142,'1.名古屋本線・常滑線・犬山線、常滑線・築港支線で按分'!$1:$5,2,FALSE)</f>
        <v>3000129</v>
      </c>
      <c r="D142" t="str">
        <f>HLOOKUP($A142,'1.名古屋本線・常滑線・犬山線、常滑線・築港支線で按分'!$1:$5,3,FALSE)</f>
        <v>名古屋本線</v>
      </c>
      <c r="E142" t="str">
        <f>HLOOKUP($A142,'1.名古屋本線・常滑線・犬山線、常滑線・築港支線で按分'!$1:$5,4,FALSE)</f>
        <v>本笠寺</v>
      </c>
      <c r="F142" t="str">
        <f>HLOOKUP($A142,'1.名古屋本線・常滑線・犬山線、常滑線・築港支線で按分'!$1:$5,5,FALSE)</f>
        <v>総数</v>
      </c>
      <c r="G142" s="12">
        <f ca="1">OFFSET('1.名古屋本線・常滑線・犬山線、常滑線・築港支線で按分'!$A$5,'3.整形後'!B142-1990,'3.整形後'!A142)</f>
        <v>1260200</v>
      </c>
    </row>
    <row r="143" spans="1:7">
      <c r="A143">
        <f t="shared" si="2"/>
        <v>7</v>
      </c>
      <c r="B143">
        <f t="shared" si="3"/>
        <v>1994</v>
      </c>
      <c r="C143">
        <f>HLOOKUP($A143,'1.名古屋本線・常滑線・犬山線、常滑線・築港支線で按分'!$1:$5,2,FALSE)</f>
        <v>3000130</v>
      </c>
      <c r="D143" t="str">
        <f>HLOOKUP($A143,'1.名古屋本線・常滑線・犬山線、常滑線・築港支線で按分'!$1:$5,3,FALSE)</f>
        <v>名古屋本線</v>
      </c>
      <c r="E143" t="str">
        <f>HLOOKUP($A143,'1.名古屋本線・常滑線・犬山線、常滑線・築港支線で按分'!$1:$5,4,FALSE)</f>
        <v>桜</v>
      </c>
      <c r="F143" t="str">
        <f>HLOOKUP($A143,'1.名古屋本線・常滑線・犬山線、常滑線・築港支線で按分'!$1:$5,5,FALSE)</f>
        <v>総数</v>
      </c>
      <c r="G143" s="12">
        <f ca="1">OFFSET('1.名古屋本線・常滑線・犬山線、常滑線・築港支線で按分'!$A$5,'3.整形後'!B143-1990,'3.整形後'!A143)</f>
        <v>738521</v>
      </c>
    </row>
    <row r="144" spans="1:7">
      <c r="A144">
        <f t="shared" si="2"/>
        <v>8</v>
      </c>
      <c r="B144">
        <f t="shared" si="3"/>
        <v>1994</v>
      </c>
      <c r="C144">
        <f>HLOOKUP($A144,'1.名古屋本線・常滑線・犬山線、常滑線・築港支線で按分'!$1:$5,2,FALSE)</f>
        <v>3000131</v>
      </c>
      <c r="D144" t="str">
        <f>HLOOKUP($A144,'1.名古屋本線・常滑線・犬山線、常滑線・築港支線で按分'!$1:$5,3,FALSE)</f>
        <v>名古屋本線</v>
      </c>
      <c r="E144" t="str">
        <f>HLOOKUP($A144,'1.名古屋本線・常滑線・犬山線、常滑線・築港支線で按分'!$1:$5,4,FALSE)</f>
        <v>呼続</v>
      </c>
      <c r="F144" t="str">
        <f>HLOOKUP($A144,'1.名古屋本線・常滑線・犬山線、常滑線・築港支線で按分'!$1:$5,5,FALSE)</f>
        <v>総数</v>
      </c>
      <c r="G144" s="12">
        <f ca="1">OFFSET('1.名古屋本線・常滑線・犬山線、常滑線・築港支線で按分'!$A$5,'3.整形後'!B144-1990,'3.整形後'!A144)</f>
        <v>462434</v>
      </c>
    </row>
    <row r="145" spans="1:7">
      <c r="A145">
        <f t="shared" si="2"/>
        <v>9</v>
      </c>
      <c r="B145">
        <f t="shared" si="3"/>
        <v>1994</v>
      </c>
      <c r="C145">
        <f>HLOOKUP($A145,'1.名古屋本線・常滑線・犬山線、常滑線・築港支線で按分'!$1:$5,2,FALSE)</f>
        <v>3000132</v>
      </c>
      <c r="D145" t="str">
        <f>HLOOKUP($A145,'1.名古屋本線・常滑線・犬山線、常滑線・築港支線で按分'!$1:$5,3,FALSE)</f>
        <v>名古屋本線</v>
      </c>
      <c r="E145" t="str">
        <f>HLOOKUP($A145,'1.名古屋本線・常滑線・犬山線、常滑線・築港支線で按分'!$1:$5,4,FALSE)</f>
        <v>名鉄堀田</v>
      </c>
      <c r="F145" t="str">
        <f>HLOOKUP($A145,'1.名古屋本線・常滑線・犬山線、常滑線・築港支線で按分'!$1:$5,5,FALSE)</f>
        <v>総数</v>
      </c>
      <c r="G145" s="12">
        <f ca="1">OFFSET('1.名古屋本線・常滑線・犬山線、常滑線・築港支線で按分'!$A$5,'3.整形後'!B145-1990,'3.整形後'!A145)</f>
        <v>3196563</v>
      </c>
    </row>
    <row r="146" spans="1:7">
      <c r="A146">
        <f t="shared" si="2"/>
        <v>10</v>
      </c>
      <c r="B146">
        <f t="shared" si="3"/>
        <v>1994</v>
      </c>
      <c r="C146">
        <f>HLOOKUP($A146,'1.名古屋本線・常滑線・犬山線、常滑線・築港支線で按分'!$1:$5,2,FALSE)</f>
        <v>3000133</v>
      </c>
      <c r="D146" t="str">
        <f>HLOOKUP($A146,'1.名古屋本線・常滑線・犬山線、常滑線・築港支線で按分'!$1:$5,3,FALSE)</f>
        <v>名古屋本線</v>
      </c>
      <c r="E146" t="str">
        <f>HLOOKUP($A146,'1.名古屋本線・常滑線・犬山線、常滑線・築港支線で按分'!$1:$5,4,FALSE)</f>
        <v>神宮前</v>
      </c>
      <c r="F146" t="str">
        <f>HLOOKUP($A146,'1.名古屋本線・常滑線・犬山線、常滑線・築港支線で按分'!$1:$5,5,FALSE)</f>
        <v>総数</v>
      </c>
      <c r="G146" s="12">
        <f ca="1">OFFSET('1.名古屋本線・常滑線・犬山線、常滑線・築港支線で按分'!$A$5,'3.整形後'!B146-1990,'3.整形後'!A146)</f>
        <v>4976724</v>
      </c>
    </row>
    <row r="147" spans="1:7">
      <c r="A147">
        <f t="shared" si="2"/>
        <v>11</v>
      </c>
      <c r="B147">
        <f t="shared" si="3"/>
        <v>1994</v>
      </c>
      <c r="C147">
        <f>HLOOKUP($A147,'1.名古屋本線・常滑線・犬山線、常滑線・築港支線で按分'!$1:$5,2,FALSE)</f>
        <v>3000134</v>
      </c>
      <c r="D147" t="str">
        <f>HLOOKUP($A147,'1.名古屋本線・常滑線・犬山線、常滑線・築港支線で按分'!$1:$5,3,FALSE)</f>
        <v>名古屋本線</v>
      </c>
      <c r="E147" t="str">
        <f>HLOOKUP($A147,'1.名古屋本線・常滑線・犬山線、常滑線・築港支線で按分'!$1:$5,4,FALSE)</f>
        <v>金山</v>
      </c>
      <c r="F147" t="str">
        <f>HLOOKUP($A147,'1.名古屋本線・常滑線・犬山線、常滑線・築港支線で按分'!$1:$5,5,FALSE)</f>
        <v>総数</v>
      </c>
      <c r="G147" s="12">
        <f ca="1">OFFSET('1.名古屋本線・常滑線・犬山線、常滑線・築港支線で按分'!$A$5,'3.整形後'!B147-1990,'3.整形後'!A147)</f>
        <v>12753998</v>
      </c>
    </row>
    <row r="148" spans="1:7">
      <c r="A148">
        <f t="shared" si="2"/>
        <v>12</v>
      </c>
      <c r="B148">
        <f t="shared" si="3"/>
        <v>1994</v>
      </c>
      <c r="C148">
        <f>HLOOKUP($A148,'1.名古屋本線・常滑線・犬山線、常滑線・築港支線で按分'!$1:$5,2,FALSE)</f>
        <v>3000135</v>
      </c>
      <c r="D148" t="str">
        <f>HLOOKUP($A148,'1.名古屋本線・常滑線・犬山線、常滑線・築港支線で按分'!$1:$5,3,FALSE)</f>
        <v>名古屋本線</v>
      </c>
      <c r="E148" t="str">
        <f>HLOOKUP($A148,'1.名古屋本線・常滑線・犬山線、常滑線・築港支線で按分'!$1:$5,4,FALSE)</f>
        <v>山王</v>
      </c>
      <c r="F148" t="str">
        <f>HLOOKUP($A148,'1.名古屋本線・常滑線・犬山線、常滑線・築港支線で按分'!$1:$5,5,FALSE)</f>
        <v>総数</v>
      </c>
      <c r="G148" s="12">
        <f ca="1">OFFSET('1.名古屋本線・常滑線・犬山線、常滑線・築港支線で按分'!$A$5,'3.整形後'!B148-1990,'3.整形後'!A148)</f>
        <v>1052353.5</v>
      </c>
    </row>
    <row r="149" spans="1:7">
      <c r="A149">
        <f t="shared" si="2"/>
        <v>13</v>
      </c>
      <c r="B149">
        <f t="shared" si="3"/>
        <v>1994</v>
      </c>
      <c r="C149">
        <f>HLOOKUP($A149,'1.名古屋本線・常滑線・犬山線、常滑線・築港支線で按分'!$1:$5,2,FALSE)</f>
        <v>3000136</v>
      </c>
      <c r="D149" t="str">
        <f>HLOOKUP($A149,'1.名古屋本線・常滑線・犬山線、常滑線・築港支線で按分'!$1:$5,3,FALSE)</f>
        <v>名古屋本線</v>
      </c>
      <c r="E149" t="str">
        <f>HLOOKUP($A149,'1.名古屋本線・常滑線・犬山線、常滑線・築港支線で按分'!$1:$5,4,FALSE)</f>
        <v>名古屋</v>
      </c>
      <c r="F149" t="str">
        <f>HLOOKUP($A149,'1.名古屋本線・常滑線・犬山線、常滑線・築港支線で按分'!$1:$5,5,FALSE)</f>
        <v>総数</v>
      </c>
      <c r="G149" s="12">
        <f ca="1">OFFSET('1.名古屋本線・常滑線・犬山線、常滑線・築港支線で按分'!$A$5,'3.整形後'!B149-1990,'3.整形後'!A149)</f>
        <v>21413285.666666668</v>
      </c>
    </row>
    <row r="150" spans="1:7">
      <c r="A150">
        <f t="shared" si="2"/>
        <v>14</v>
      </c>
      <c r="B150">
        <f t="shared" si="3"/>
        <v>1994</v>
      </c>
      <c r="C150">
        <f>HLOOKUP($A150,'1.名古屋本線・常滑線・犬山線、常滑線・築港支線で按分'!$1:$5,2,FALSE)</f>
        <v>3000137</v>
      </c>
      <c r="D150" t="str">
        <f>HLOOKUP($A150,'1.名古屋本線・常滑線・犬山線、常滑線・築港支線で按分'!$1:$5,3,FALSE)</f>
        <v>名古屋本線</v>
      </c>
      <c r="E150" t="str">
        <f>HLOOKUP($A150,'1.名古屋本線・常滑線・犬山線、常滑線・築港支線で按分'!$1:$5,4,FALSE)</f>
        <v>栄生</v>
      </c>
      <c r="F150" t="str">
        <f>HLOOKUP($A150,'1.名古屋本線・常滑線・犬山線、常滑線・築港支線で按分'!$1:$5,5,FALSE)</f>
        <v>総数</v>
      </c>
      <c r="G150" s="12">
        <f ca="1">OFFSET('1.名古屋本線・常滑線・犬山線、常滑線・築港支線で按分'!$A$5,'3.整形後'!B150-1990,'3.整形後'!A150)</f>
        <v>881118</v>
      </c>
    </row>
    <row r="151" spans="1:7">
      <c r="A151">
        <f t="shared" si="2"/>
        <v>15</v>
      </c>
      <c r="B151">
        <f t="shared" si="3"/>
        <v>1994</v>
      </c>
      <c r="C151">
        <f>HLOOKUP($A151,'1.名古屋本線・常滑線・犬山線、常滑線・築港支線で按分'!$1:$5,2,FALSE)</f>
        <v>3000138</v>
      </c>
      <c r="D151" t="str">
        <f>HLOOKUP($A151,'1.名古屋本線・常滑線・犬山線、常滑線・築港支線で按分'!$1:$5,3,FALSE)</f>
        <v>名古屋本線</v>
      </c>
      <c r="E151" t="str">
        <f>HLOOKUP($A151,'1.名古屋本線・常滑線・犬山線、常滑線・築港支線で按分'!$1:$5,4,FALSE)</f>
        <v>東枇杷島</v>
      </c>
      <c r="F151" t="str">
        <f>HLOOKUP($A151,'1.名古屋本線・常滑線・犬山線、常滑線・築港支線で按分'!$1:$5,5,FALSE)</f>
        <v>総数</v>
      </c>
      <c r="G151" s="12">
        <f ca="1">OFFSET('1.名古屋本線・常滑線・犬山線、常滑線・築港支線で按分'!$A$5,'3.整形後'!B151-1990,'3.整形後'!A151)</f>
        <v>497346.5</v>
      </c>
    </row>
    <row r="152" spans="1:7">
      <c r="A152">
        <f t="shared" si="2"/>
        <v>16</v>
      </c>
      <c r="B152">
        <f t="shared" si="3"/>
        <v>1994</v>
      </c>
      <c r="C152">
        <f>HLOOKUP($A152,'1.名古屋本線・常滑線・犬山線、常滑線・築港支線で按分'!$1:$5,2,FALSE)</f>
        <v>3001501</v>
      </c>
      <c r="D152" t="str">
        <f>HLOOKUP($A152,'1.名古屋本線・常滑線・犬山線、常滑線・築港支線で按分'!$1:$5,3,FALSE)</f>
        <v>犬山線</v>
      </c>
      <c r="E152" t="str">
        <f>HLOOKUP($A152,'1.名古屋本線・常滑線・犬山線、常滑線・築港支線で按分'!$1:$5,4,FALSE)</f>
        <v>名古屋</v>
      </c>
      <c r="F152" t="str">
        <f>HLOOKUP($A152,'1.名古屋本線・常滑線・犬山線、常滑線・築港支線で按分'!$1:$5,5,FALSE)</f>
        <v>総数</v>
      </c>
      <c r="G152" s="12">
        <f ca="1">OFFSET('1.名古屋本線・常滑線・犬山線、常滑線・築港支線で按分'!$A$5,'3.整形後'!B152-1990,'3.整形後'!A152)</f>
        <v>21413285.666666668</v>
      </c>
    </row>
    <row r="153" spans="1:7">
      <c r="A153">
        <f t="shared" si="2"/>
        <v>17</v>
      </c>
      <c r="B153">
        <f t="shared" si="3"/>
        <v>1994</v>
      </c>
      <c r="C153">
        <f>HLOOKUP($A153,'1.名古屋本線・常滑線・犬山線、常滑線・築港支線で按分'!$1:$5,2,FALSE)</f>
        <v>3001502</v>
      </c>
      <c r="D153" t="str">
        <f>HLOOKUP($A153,'1.名古屋本線・常滑線・犬山線、常滑線・築港支線で按分'!$1:$5,3,FALSE)</f>
        <v>犬山線</v>
      </c>
      <c r="E153" t="str">
        <f>HLOOKUP($A153,'1.名古屋本線・常滑線・犬山線、常滑線・築港支線で按分'!$1:$5,4,FALSE)</f>
        <v>栄生</v>
      </c>
      <c r="F153" t="str">
        <f>HLOOKUP($A153,'1.名古屋本線・常滑線・犬山線、常滑線・築港支線で按分'!$1:$5,5,FALSE)</f>
        <v>総数</v>
      </c>
      <c r="G153" s="12">
        <f ca="1">OFFSET('1.名古屋本線・常滑線・犬山線、常滑線・築港支線で按分'!$A$5,'3.整形後'!B153-1990,'3.整形後'!A153)</f>
        <v>881118</v>
      </c>
    </row>
    <row r="154" spans="1:7">
      <c r="A154">
        <f t="shared" si="2"/>
        <v>18</v>
      </c>
      <c r="B154">
        <f t="shared" si="3"/>
        <v>1994</v>
      </c>
      <c r="C154">
        <f>HLOOKUP($A154,'1.名古屋本線・常滑線・犬山線、常滑線・築港支線で按分'!$1:$5,2,FALSE)</f>
        <v>3001503</v>
      </c>
      <c r="D154" t="str">
        <f>HLOOKUP($A154,'1.名古屋本線・常滑線・犬山線、常滑線・築港支線で按分'!$1:$5,3,FALSE)</f>
        <v>犬山線</v>
      </c>
      <c r="E154" t="str">
        <f>HLOOKUP($A154,'1.名古屋本線・常滑線・犬山線、常滑線・築港支線で按分'!$1:$5,4,FALSE)</f>
        <v>東枇杷島</v>
      </c>
      <c r="F154" t="str">
        <f>HLOOKUP($A154,'1.名古屋本線・常滑線・犬山線、常滑線・築港支線で按分'!$1:$5,5,FALSE)</f>
        <v>総数</v>
      </c>
      <c r="G154" s="12">
        <f ca="1">OFFSET('1.名古屋本線・常滑線・犬山線、常滑線・築港支線で按分'!$A$5,'3.整形後'!B154-1990,'3.整形後'!A154)</f>
        <v>497346.5</v>
      </c>
    </row>
    <row r="155" spans="1:7">
      <c r="A155">
        <f t="shared" si="2"/>
        <v>19</v>
      </c>
      <c r="B155">
        <f t="shared" si="3"/>
        <v>1994</v>
      </c>
      <c r="C155">
        <f>HLOOKUP($A155,'1.名古屋本線・常滑線・犬山線、常滑線・築港支線で按分'!$1:$5,2,FALSE)</f>
        <v>3001505</v>
      </c>
      <c r="D155" t="str">
        <f>HLOOKUP($A155,'1.名古屋本線・常滑線・犬山線、常滑線・築港支線で按分'!$1:$5,3,FALSE)</f>
        <v>犬山線</v>
      </c>
      <c r="E155" t="str">
        <f>HLOOKUP($A155,'1.名古屋本線・常滑線・犬山線、常滑線・築港支線で按分'!$1:$5,4,FALSE)</f>
        <v>中小田井</v>
      </c>
      <c r="F155" t="str">
        <f>HLOOKUP($A155,'1.名古屋本線・常滑線・犬山線、常滑線・築港支線で按分'!$1:$5,5,FALSE)</f>
        <v>総数</v>
      </c>
      <c r="G155" s="12">
        <f ca="1">OFFSET('1.名古屋本線・常滑線・犬山線、常滑線・築港支線で按分'!$A$5,'3.整形後'!B155-1990,'3.整形後'!A155)</f>
        <v>771463</v>
      </c>
    </row>
    <row r="156" spans="1:7">
      <c r="A156">
        <f t="shared" si="2"/>
        <v>20</v>
      </c>
      <c r="B156">
        <f t="shared" si="3"/>
        <v>1994</v>
      </c>
      <c r="C156">
        <f>HLOOKUP($A156,'1.名古屋本線・常滑線・犬山線、常滑線・築港支線で按分'!$1:$5,2,FALSE)</f>
        <v>3001506</v>
      </c>
      <c r="D156" t="str">
        <f>HLOOKUP($A156,'1.名古屋本線・常滑線・犬山線、常滑線・築港支線で按分'!$1:$5,3,FALSE)</f>
        <v>犬山線</v>
      </c>
      <c r="E156" t="str">
        <f>HLOOKUP($A156,'1.名古屋本線・常滑線・犬山線、常滑線・築港支線で按分'!$1:$5,4,FALSE)</f>
        <v>上小田井</v>
      </c>
      <c r="F156" t="str">
        <f>HLOOKUP($A156,'1.名古屋本線・常滑線・犬山線、常滑線・築港支線で按分'!$1:$5,5,FALSE)</f>
        <v>総数</v>
      </c>
      <c r="G156" s="12">
        <f ca="1">OFFSET('1.名古屋本線・常滑線・犬山線、常滑線・築港支線で按分'!$A$5,'3.整形後'!B156-1990,'3.整形後'!A156)</f>
        <v>1498747</v>
      </c>
    </row>
    <row r="157" spans="1:7">
      <c r="A157">
        <f t="shared" si="2"/>
        <v>21</v>
      </c>
      <c r="B157">
        <f t="shared" si="3"/>
        <v>1994</v>
      </c>
      <c r="C157">
        <f>HLOOKUP($A157,'1.名古屋本線・常滑線・犬山線、常滑線・築港支線で按分'!$1:$5,2,FALSE)</f>
        <v>3000809</v>
      </c>
      <c r="D157" t="str">
        <f>HLOOKUP($A157,'1.名古屋本線・常滑線・犬山線、常滑線・築港支線で按分'!$1:$5,3,FALSE)</f>
        <v>常滑河和線</v>
      </c>
      <c r="E157" t="str">
        <f>HLOOKUP($A157,'1.名古屋本線・常滑線・犬山線、常滑線・築港支線で按分'!$1:$5,4,FALSE)</f>
        <v>柴田</v>
      </c>
      <c r="F157" t="str">
        <f>HLOOKUP($A157,'1.名古屋本線・常滑線・犬山線、常滑線・築港支線で按分'!$1:$5,5,FALSE)</f>
        <v>総数</v>
      </c>
      <c r="G157" s="12">
        <f ca="1">OFFSET('1.名古屋本線・常滑線・犬山線、常滑線・築港支線で按分'!$A$5,'3.整形後'!B157-1990,'3.整形後'!A157)</f>
        <v>1312221</v>
      </c>
    </row>
    <row r="158" spans="1:7">
      <c r="A158">
        <f t="shared" si="2"/>
        <v>22</v>
      </c>
      <c r="B158">
        <f t="shared" si="3"/>
        <v>1994</v>
      </c>
      <c r="C158">
        <f>HLOOKUP($A158,'1.名古屋本線・常滑線・犬山線、常滑線・築港支線で按分'!$1:$5,2,FALSE)</f>
        <v>3000808</v>
      </c>
      <c r="D158" t="str">
        <f>HLOOKUP($A158,'1.名古屋本線・常滑線・犬山線、常滑線・築港支線で按分'!$1:$5,3,FALSE)</f>
        <v>常滑河和線</v>
      </c>
      <c r="E158" t="str">
        <f>HLOOKUP($A158,'1.名古屋本線・常滑線・犬山線、常滑線・築港支線で按分'!$1:$5,4,FALSE)</f>
        <v>大同町</v>
      </c>
      <c r="F158" t="str">
        <f>HLOOKUP($A158,'1.名古屋本線・常滑線・犬山線、常滑線・築港支線で按分'!$1:$5,5,FALSE)</f>
        <v>総数</v>
      </c>
      <c r="G158" s="12">
        <f ca="1">OFFSET('1.名古屋本線・常滑線・犬山線、常滑線・築港支線で按分'!$A$5,'3.整形後'!B158-1990,'3.整形後'!A158)</f>
        <v>2109869</v>
      </c>
    </row>
    <row r="159" spans="1:7">
      <c r="A159">
        <f t="shared" si="2"/>
        <v>23</v>
      </c>
      <c r="B159">
        <f t="shared" si="3"/>
        <v>1994</v>
      </c>
      <c r="C159">
        <f>HLOOKUP($A159,'1.名古屋本線・常滑線・犬山線、常滑線・築港支線で按分'!$1:$5,2,FALSE)</f>
        <v>3000807</v>
      </c>
      <c r="D159" t="str">
        <f>HLOOKUP($A159,'1.名古屋本線・常滑線・犬山線、常滑線・築港支線で按分'!$1:$5,3,FALSE)</f>
        <v>常滑河和線</v>
      </c>
      <c r="E159" t="str">
        <f>HLOOKUP($A159,'1.名古屋本線・常滑線・犬山線、常滑線・築港支線で按分'!$1:$5,4,FALSE)</f>
        <v>大江</v>
      </c>
      <c r="F159" t="str">
        <f>HLOOKUP($A159,'1.名古屋本線・常滑線・犬山線、常滑線・築港支線で按分'!$1:$5,5,FALSE)</f>
        <v>総数</v>
      </c>
      <c r="G159" s="12">
        <f ca="1">OFFSET('1.名古屋本線・常滑線・犬山線、常滑線・築港支線で按分'!$A$5,'3.整形後'!B159-1990,'3.整形後'!A159)</f>
        <v>515299.5</v>
      </c>
    </row>
    <row r="160" spans="1:7">
      <c r="A160">
        <f t="shared" si="2"/>
        <v>24</v>
      </c>
      <c r="B160">
        <f t="shared" si="3"/>
        <v>1994</v>
      </c>
      <c r="C160">
        <f>HLOOKUP($A160,'1.名古屋本線・常滑線・犬山線、常滑線・築港支線で按分'!$1:$5,2,FALSE)</f>
        <v>3000806</v>
      </c>
      <c r="D160" t="str">
        <f>HLOOKUP($A160,'1.名古屋本線・常滑線・犬山線、常滑線・築港支線で按分'!$1:$5,3,FALSE)</f>
        <v>常滑河和線</v>
      </c>
      <c r="E160" t="str">
        <f>HLOOKUP($A160,'1.名古屋本線・常滑線・犬山線、常滑線・築港支線で按分'!$1:$5,4,FALSE)</f>
        <v>道徳</v>
      </c>
      <c r="F160" t="str">
        <f>HLOOKUP($A160,'1.名古屋本線・常滑線・犬山線、常滑線・築港支線で按分'!$1:$5,5,FALSE)</f>
        <v>総数</v>
      </c>
      <c r="G160" s="12">
        <f ca="1">OFFSET('1.名古屋本線・常滑線・犬山線、常滑線・築港支線で按分'!$A$5,'3.整形後'!B160-1990,'3.整形後'!A160)</f>
        <v>1240541</v>
      </c>
    </row>
    <row r="161" spans="1:7">
      <c r="A161">
        <f t="shared" si="2"/>
        <v>25</v>
      </c>
      <c r="B161">
        <f t="shared" si="3"/>
        <v>1994</v>
      </c>
      <c r="C161">
        <f>HLOOKUP($A161,'1.名古屋本線・常滑線・犬山線、常滑線・築港支線で按分'!$1:$5,2,FALSE)</f>
        <v>3000805</v>
      </c>
      <c r="D161" t="str">
        <f>HLOOKUP($A161,'1.名古屋本線・常滑線・犬山線、常滑線・築港支線で按分'!$1:$5,3,FALSE)</f>
        <v>常滑河和線</v>
      </c>
      <c r="E161" t="str">
        <f>HLOOKUP($A161,'1.名古屋本線・常滑線・犬山線、常滑線・築港支線で按分'!$1:$5,4,FALSE)</f>
        <v>豊田本町</v>
      </c>
      <c r="F161" t="str">
        <f>HLOOKUP($A161,'1.名古屋本線・常滑線・犬山線、常滑線・築港支線で按分'!$1:$5,5,FALSE)</f>
        <v>総数</v>
      </c>
      <c r="G161" s="12">
        <f ca="1">OFFSET('1.名古屋本線・常滑線・犬山線、常滑線・築港支線で按分'!$A$5,'3.整形後'!B161-1990,'3.整形後'!A161)</f>
        <v>916139</v>
      </c>
    </row>
    <row r="162" spans="1:7">
      <c r="A162">
        <f t="shared" si="2"/>
        <v>26</v>
      </c>
      <c r="B162">
        <f t="shared" si="3"/>
        <v>1994</v>
      </c>
      <c r="C162">
        <f>HLOOKUP($A162,'1.名古屋本線・常滑線・犬山線、常滑線・築港支線で按分'!$1:$5,2,FALSE)</f>
        <v>3000804</v>
      </c>
      <c r="D162" t="str">
        <f>HLOOKUP($A162,'1.名古屋本線・常滑線・犬山線、常滑線・築港支線で按分'!$1:$5,3,FALSE)</f>
        <v>常滑河和線</v>
      </c>
      <c r="E162" t="str">
        <f>HLOOKUP($A162,'1.名古屋本線・常滑線・犬山線、常滑線・築港支線で按分'!$1:$5,4,FALSE)</f>
        <v>神宮前</v>
      </c>
      <c r="F162" t="str">
        <f>HLOOKUP($A162,'1.名古屋本線・常滑線・犬山線、常滑線・築港支線で按分'!$1:$5,5,FALSE)</f>
        <v>総数</v>
      </c>
      <c r="G162" s="12">
        <f ca="1">OFFSET('1.名古屋本線・常滑線・犬山線、常滑線・築港支線で按分'!$A$5,'3.整形後'!B162-1990,'3.整形後'!A162)</f>
        <v>4976724</v>
      </c>
    </row>
    <row r="163" spans="1:7">
      <c r="A163">
        <f t="shared" si="2"/>
        <v>27</v>
      </c>
      <c r="B163">
        <f t="shared" si="3"/>
        <v>1994</v>
      </c>
      <c r="C163">
        <f>HLOOKUP($A163,'1.名古屋本線・常滑線・犬山線、常滑線・築港支線で按分'!$1:$5,2,FALSE)</f>
        <v>3000803</v>
      </c>
      <c r="D163" t="str">
        <f>HLOOKUP($A163,'1.名古屋本線・常滑線・犬山線、常滑線・築港支線で按分'!$1:$5,3,FALSE)</f>
        <v>常滑河和線</v>
      </c>
      <c r="E163" t="str">
        <f>HLOOKUP($A163,'1.名古屋本線・常滑線・犬山線、常滑線・築港支線で按分'!$1:$5,4,FALSE)</f>
        <v>金山</v>
      </c>
      <c r="F163" t="str">
        <f>HLOOKUP($A163,'1.名古屋本線・常滑線・犬山線、常滑線・築港支線で按分'!$1:$5,5,FALSE)</f>
        <v>総数</v>
      </c>
      <c r="G163" s="12">
        <f ca="1">OFFSET('1.名古屋本線・常滑線・犬山線、常滑線・築港支線で按分'!$A$5,'3.整形後'!B163-1990,'3.整形後'!A163)</f>
        <v>12753998</v>
      </c>
    </row>
    <row r="164" spans="1:7">
      <c r="A164">
        <f t="shared" si="2"/>
        <v>28</v>
      </c>
      <c r="B164">
        <f t="shared" si="3"/>
        <v>1994</v>
      </c>
      <c r="C164">
        <f>HLOOKUP($A164,'1.名古屋本線・常滑線・犬山線、常滑線・築港支線で按分'!$1:$5,2,FALSE)</f>
        <v>3000802</v>
      </c>
      <c r="D164" t="str">
        <f>HLOOKUP($A164,'1.名古屋本線・常滑線・犬山線、常滑線・築港支線で按分'!$1:$5,3,FALSE)</f>
        <v>常滑河和線</v>
      </c>
      <c r="E164" t="str">
        <f>HLOOKUP($A164,'1.名古屋本線・常滑線・犬山線、常滑線・築港支線で按分'!$1:$5,4,FALSE)</f>
        <v>山王</v>
      </c>
      <c r="F164" t="str">
        <f>HLOOKUP($A164,'1.名古屋本線・常滑線・犬山線、常滑線・築港支線で按分'!$1:$5,5,FALSE)</f>
        <v>総数</v>
      </c>
      <c r="G164" s="12">
        <f ca="1">OFFSET('1.名古屋本線・常滑線・犬山線、常滑線・築港支線で按分'!$A$5,'3.整形後'!B164-1990,'3.整形後'!A164)</f>
        <v>1052353.5</v>
      </c>
    </row>
    <row r="165" spans="1:7">
      <c r="A165">
        <f t="shared" si="2"/>
        <v>29</v>
      </c>
      <c r="B165">
        <f t="shared" si="3"/>
        <v>1994</v>
      </c>
      <c r="C165">
        <f>HLOOKUP($A165,'1.名古屋本線・常滑線・犬山線、常滑線・築港支線で按分'!$1:$5,2,FALSE)</f>
        <v>3000801</v>
      </c>
      <c r="D165" t="str">
        <f>HLOOKUP($A165,'1.名古屋本線・常滑線・犬山線、常滑線・築港支線で按分'!$1:$5,3,FALSE)</f>
        <v>常滑河和線</v>
      </c>
      <c r="E165" t="str">
        <f>HLOOKUP($A165,'1.名古屋本線・常滑線・犬山線、常滑線・築港支線で按分'!$1:$5,4,FALSE)</f>
        <v>名古屋</v>
      </c>
      <c r="F165" t="str">
        <f>HLOOKUP($A165,'1.名古屋本線・常滑線・犬山線、常滑線・築港支線で按分'!$1:$5,5,FALSE)</f>
        <v>総数</v>
      </c>
      <c r="G165" s="12">
        <f ca="1">OFFSET('1.名古屋本線・常滑線・犬山線、常滑線・築港支線で按分'!$A$5,'3.整形後'!B165-1990,'3.整形後'!A165)</f>
        <v>21413285.666666668</v>
      </c>
    </row>
    <row r="166" spans="1:7">
      <c r="A166">
        <f t="shared" si="2"/>
        <v>30</v>
      </c>
      <c r="B166">
        <f t="shared" si="3"/>
        <v>1994</v>
      </c>
      <c r="C166">
        <f>HLOOKUP($A166,'1.名古屋本線・常滑線・犬山線、常滑線・築港支線で按分'!$1:$5,2,FALSE)</f>
        <v>3001101</v>
      </c>
      <c r="D166" t="str">
        <f>HLOOKUP($A166,'1.名古屋本線・常滑線・犬山線、常滑線・築港支線で按分'!$1:$5,3,FALSE)</f>
        <v>築港支線</v>
      </c>
      <c r="E166" t="str">
        <f>HLOOKUP($A166,'1.名古屋本線・常滑線・犬山線、常滑線・築港支線で按分'!$1:$5,4,FALSE)</f>
        <v>大江</v>
      </c>
      <c r="F166" t="str">
        <f>HLOOKUP($A166,'1.名古屋本線・常滑線・犬山線、常滑線・築港支線で按分'!$1:$5,5,FALSE)</f>
        <v>総数</v>
      </c>
      <c r="G166" s="12">
        <f ca="1">OFFSET('1.名古屋本線・常滑線・犬山線、常滑線・築港支線で按分'!$A$5,'3.整形後'!B166-1990,'3.整形後'!A166)</f>
        <v>515299.5</v>
      </c>
    </row>
    <row r="167" spans="1:7">
      <c r="A167">
        <f t="shared" si="2"/>
        <v>31</v>
      </c>
      <c r="B167">
        <f t="shared" si="3"/>
        <v>1994</v>
      </c>
      <c r="C167">
        <f>HLOOKUP($A167,'1.名古屋本線・常滑線・犬山線、常滑線・築港支線で按分'!$1:$5,2,FALSE)</f>
        <v>3001102</v>
      </c>
      <c r="D167" t="str">
        <f>HLOOKUP($A167,'1.名古屋本線・常滑線・犬山線、常滑線・築港支線で按分'!$1:$5,3,FALSE)</f>
        <v>築港支線</v>
      </c>
      <c r="E167" t="str">
        <f>HLOOKUP($A167,'1.名古屋本線・常滑線・犬山線、常滑線・築港支線で按分'!$1:$5,4,FALSE)</f>
        <v>東名古屋港</v>
      </c>
      <c r="F167" t="str">
        <f>HLOOKUP($A167,'1.名古屋本線・常滑線・犬山線、常滑線・築港支線で按分'!$1:$5,5,FALSE)</f>
        <v>総数</v>
      </c>
      <c r="G167" s="12">
        <f ca="1">OFFSET('1.名古屋本線・常滑線・犬山線、常滑線・築港支線で按分'!$A$5,'3.整形後'!B167-1990,'3.整形後'!A167)</f>
        <v>967749</v>
      </c>
    </row>
    <row r="168" spans="1:7">
      <c r="A168">
        <f t="shared" si="2"/>
        <v>32</v>
      </c>
      <c r="B168">
        <f t="shared" si="3"/>
        <v>1994</v>
      </c>
      <c r="C168">
        <f>HLOOKUP($A168,'1.名古屋本線・常滑線・犬山線、常滑線・築港支線で按分'!$1:$5,2,FALSE)</f>
        <v>3001201</v>
      </c>
      <c r="D168" t="str">
        <f>HLOOKUP($A168,'1.名古屋本線・常滑線・犬山線、常滑線・築港支線で按分'!$1:$5,3,FALSE)</f>
        <v>瀬戸線</v>
      </c>
      <c r="E168" t="str">
        <f>HLOOKUP($A168,'1.名古屋本線・常滑線・犬山線、常滑線・築港支線で按分'!$1:$5,4,FALSE)</f>
        <v>栄町</v>
      </c>
      <c r="F168" t="str">
        <f>HLOOKUP($A168,'1.名古屋本線・常滑線・犬山線、常滑線・築港支線で按分'!$1:$5,5,FALSE)</f>
        <v>総数</v>
      </c>
      <c r="G168" s="12">
        <f ca="1">OFFSET('1.名古屋本線・常滑線・犬山線、常滑線・築港支線で按分'!$A$5,'3.整形後'!B168-1990,'3.整形後'!A168)</f>
        <v>8196526</v>
      </c>
    </row>
    <row r="169" spans="1:7">
      <c r="A169">
        <f t="shared" si="2"/>
        <v>33</v>
      </c>
      <c r="B169">
        <f t="shared" si="3"/>
        <v>1994</v>
      </c>
      <c r="C169">
        <f>HLOOKUP($A169,'1.名古屋本線・常滑線・犬山線、常滑線・築港支線で按分'!$1:$5,2,FALSE)</f>
        <v>3001202</v>
      </c>
      <c r="D169" t="str">
        <f>HLOOKUP($A169,'1.名古屋本線・常滑線・犬山線、常滑線・築港支線で按分'!$1:$5,3,FALSE)</f>
        <v>瀬戸線</v>
      </c>
      <c r="E169" t="str">
        <f>HLOOKUP($A169,'1.名古屋本線・常滑線・犬山線、常滑線・築港支線で按分'!$1:$5,4,FALSE)</f>
        <v>東大手</v>
      </c>
      <c r="F169" t="str">
        <f>HLOOKUP($A169,'1.名古屋本線・常滑線・犬山線、常滑線・築港支線で按分'!$1:$5,5,FALSE)</f>
        <v>総数</v>
      </c>
      <c r="G169" s="12">
        <f ca="1">OFFSET('1.名古屋本線・常滑線・犬山線、常滑線・築港支線で按分'!$A$5,'3.整形後'!B169-1990,'3.整形後'!A169)</f>
        <v>830002</v>
      </c>
    </row>
    <row r="170" spans="1:7">
      <c r="A170">
        <f t="shared" si="2"/>
        <v>34</v>
      </c>
      <c r="B170">
        <f t="shared" si="3"/>
        <v>1994</v>
      </c>
      <c r="C170">
        <f>HLOOKUP($A170,'1.名古屋本線・常滑線・犬山線、常滑線・築港支線で按分'!$1:$5,2,FALSE)</f>
        <v>3001203</v>
      </c>
      <c r="D170" t="str">
        <f>HLOOKUP($A170,'1.名古屋本線・常滑線・犬山線、常滑線・築港支線で按分'!$1:$5,3,FALSE)</f>
        <v>瀬戸線</v>
      </c>
      <c r="E170" t="str">
        <f>HLOOKUP($A170,'1.名古屋本線・常滑線・犬山線、常滑線・築港支線で按分'!$1:$5,4,FALSE)</f>
        <v>清水</v>
      </c>
      <c r="F170" t="str">
        <f>HLOOKUP($A170,'1.名古屋本線・常滑線・犬山線、常滑線・築港支線で按分'!$1:$5,5,FALSE)</f>
        <v>総数</v>
      </c>
      <c r="G170" s="12">
        <f ca="1">OFFSET('1.名古屋本線・常滑線・犬山線、常滑線・築港支線で按分'!$A$5,'3.整形後'!B170-1990,'3.整形後'!A170)</f>
        <v>393661</v>
      </c>
    </row>
    <row r="171" spans="1:7">
      <c r="A171">
        <f t="shared" si="2"/>
        <v>35</v>
      </c>
      <c r="B171">
        <f t="shared" si="3"/>
        <v>1994</v>
      </c>
      <c r="C171">
        <f>HLOOKUP($A171,'1.名古屋本線・常滑線・犬山線、常滑線・築港支線で按分'!$1:$5,2,FALSE)</f>
        <v>3001204</v>
      </c>
      <c r="D171" t="str">
        <f>HLOOKUP($A171,'1.名古屋本線・常滑線・犬山線、常滑線・築港支線で按分'!$1:$5,3,FALSE)</f>
        <v>瀬戸線</v>
      </c>
      <c r="E171" t="str">
        <f>HLOOKUP($A171,'1.名古屋本線・常滑線・犬山線、常滑線・築港支線で按分'!$1:$5,4,FALSE)</f>
        <v>尼ヶ坂</v>
      </c>
      <c r="F171" t="str">
        <f>HLOOKUP($A171,'1.名古屋本線・常滑線・犬山線、常滑線・築港支線で按分'!$1:$5,5,FALSE)</f>
        <v>総数</v>
      </c>
      <c r="G171" s="12">
        <f ca="1">OFFSET('1.名古屋本線・常滑線・犬山線、常滑線・築港支線で按分'!$A$5,'3.整形後'!B171-1990,'3.整形後'!A171)</f>
        <v>638695</v>
      </c>
    </row>
    <row r="172" spans="1:7">
      <c r="A172">
        <f t="shared" si="2"/>
        <v>36</v>
      </c>
      <c r="B172">
        <f t="shared" si="3"/>
        <v>1994</v>
      </c>
      <c r="C172">
        <f>HLOOKUP($A172,'1.名古屋本線・常滑線・犬山線、常滑線・築港支線で按分'!$1:$5,2,FALSE)</f>
        <v>3001205</v>
      </c>
      <c r="D172" t="str">
        <f>HLOOKUP($A172,'1.名古屋本線・常滑線・犬山線、常滑線・築港支線で按分'!$1:$5,3,FALSE)</f>
        <v>瀬戸線</v>
      </c>
      <c r="E172" t="str">
        <f>HLOOKUP($A172,'1.名古屋本線・常滑線・犬山線、常滑線・築港支線で按分'!$1:$5,4,FALSE)</f>
        <v>森下</v>
      </c>
      <c r="F172" t="str">
        <f>HLOOKUP($A172,'1.名古屋本線・常滑線・犬山線、常滑線・築港支線で按分'!$1:$5,5,FALSE)</f>
        <v>総数</v>
      </c>
      <c r="G172" s="12">
        <f ca="1">OFFSET('1.名古屋本線・常滑線・犬山線、常滑線・築港支線で按分'!$A$5,'3.整形後'!B172-1990,'3.整形後'!A172)</f>
        <v>361119</v>
      </c>
    </row>
    <row r="173" spans="1:7">
      <c r="A173">
        <f t="shared" si="2"/>
        <v>37</v>
      </c>
      <c r="B173">
        <f t="shared" si="3"/>
        <v>1994</v>
      </c>
      <c r="C173">
        <f>HLOOKUP($A173,'1.名古屋本線・常滑線・犬山線、常滑線・築港支線で按分'!$1:$5,2,FALSE)</f>
        <v>3001206</v>
      </c>
      <c r="D173" t="str">
        <f>HLOOKUP($A173,'1.名古屋本線・常滑線・犬山線、常滑線・築港支線で按分'!$1:$5,3,FALSE)</f>
        <v>瀬戸線</v>
      </c>
      <c r="E173" t="str">
        <f>HLOOKUP($A173,'1.名古屋本線・常滑線・犬山線、常滑線・築港支線で按分'!$1:$5,4,FALSE)</f>
        <v>大曽根</v>
      </c>
      <c r="F173" t="str">
        <f>HLOOKUP($A173,'1.名古屋本線・常滑線・犬山線、常滑線・築港支線で按分'!$1:$5,5,FALSE)</f>
        <v>総数</v>
      </c>
      <c r="G173" s="12">
        <f ca="1">OFFSET('1.名古屋本線・常滑線・犬山線、常滑線・築港支線で按分'!$A$5,'3.整形後'!B173-1990,'3.整形後'!A173)</f>
        <v>4180802</v>
      </c>
    </row>
    <row r="174" spans="1:7">
      <c r="A174">
        <f t="shared" si="2"/>
        <v>38</v>
      </c>
      <c r="B174">
        <f t="shared" si="3"/>
        <v>1994</v>
      </c>
      <c r="C174">
        <f>HLOOKUP($A174,'1.名古屋本線・常滑線・犬山線、常滑線・築港支線で按分'!$1:$5,2,FALSE)</f>
        <v>3001207</v>
      </c>
      <c r="D174" t="str">
        <f>HLOOKUP($A174,'1.名古屋本線・常滑線・犬山線、常滑線・築港支線で按分'!$1:$5,3,FALSE)</f>
        <v>瀬戸線</v>
      </c>
      <c r="E174" t="str">
        <f>HLOOKUP($A174,'1.名古屋本線・常滑線・犬山線、常滑線・築港支線で按分'!$1:$5,4,FALSE)</f>
        <v>矢田</v>
      </c>
      <c r="F174" t="str">
        <f>HLOOKUP($A174,'1.名古屋本線・常滑線・犬山線、常滑線・築港支線で按分'!$1:$5,5,FALSE)</f>
        <v>総数</v>
      </c>
      <c r="G174" s="12">
        <f ca="1">OFFSET('1.名古屋本線・常滑線・犬山線、常滑線・築港支線で按分'!$A$5,'3.整形後'!B174-1990,'3.整形後'!A174)</f>
        <v>134495</v>
      </c>
    </row>
    <row r="175" spans="1:7">
      <c r="A175">
        <f t="shared" si="2"/>
        <v>39</v>
      </c>
      <c r="B175">
        <f t="shared" si="3"/>
        <v>1994</v>
      </c>
      <c r="C175">
        <f>HLOOKUP($A175,'1.名古屋本線・常滑線・犬山線、常滑線・築港支線で按分'!$1:$5,2,FALSE)</f>
        <v>3001208</v>
      </c>
      <c r="D175" t="str">
        <f>HLOOKUP($A175,'1.名古屋本線・常滑線・犬山線、常滑線・築港支線で按分'!$1:$5,3,FALSE)</f>
        <v>瀬戸線</v>
      </c>
      <c r="E175" t="str">
        <f>HLOOKUP($A175,'1.名古屋本線・常滑線・犬山線、常滑線・築港支線で按分'!$1:$5,4,FALSE)</f>
        <v>守山自衛隊前</v>
      </c>
      <c r="F175" t="str">
        <f>HLOOKUP($A175,'1.名古屋本線・常滑線・犬山線、常滑線・築港支線で按分'!$1:$5,5,FALSE)</f>
        <v>総数</v>
      </c>
      <c r="G175" s="12">
        <f ca="1">OFFSET('1.名古屋本線・常滑線・犬山線、常滑線・築港支線で按分'!$A$5,'3.整形後'!B175-1990,'3.整形後'!A175)</f>
        <v>524324</v>
      </c>
    </row>
    <row r="176" spans="1:7">
      <c r="A176">
        <f t="shared" ref="A176:A239" si="4">A131</f>
        <v>40</v>
      </c>
      <c r="B176">
        <f t="shared" ref="B176:B239" si="5">B131+1</f>
        <v>1994</v>
      </c>
      <c r="C176">
        <f>HLOOKUP($A176,'1.名古屋本線・常滑線・犬山線、常滑線・築港支線で按分'!$1:$5,2,FALSE)</f>
        <v>3001209</v>
      </c>
      <c r="D176" t="str">
        <f>HLOOKUP($A176,'1.名古屋本線・常滑線・犬山線、常滑線・築港支線で按分'!$1:$5,3,FALSE)</f>
        <v>瀬戸線</v>
      </c>
      <c r="E176" t="str">
        <f>HLOOKUP($A176,'1.名古屋本線・常滑線・犬山線、常滑線・築港支線で按分'!$1:$5,4,FALSE)</f>
        <v>瓢箪山</v>
      </c>
      <c r="F176" t="str">
        <f>HLOOKUP($A176,'1.名古屋本線・常滑線・犬山線、常滑線・築港支線で按分'!$1:$5,5,FALSE)</f>
        <v>総数</v>
      </c>
      <c r="G176" s="12">
        <f ca="1">OFFSET('1.名古屋本線・常滑線・犬山線、常滑線・築港支線で按分'!$A$5,'3.整形後'!B176-1990,'3.整形後'!A176)</f>
        <v>859417</v>
      </c>
    </row>
    <row r="177" spans="1:7">
      <c r="A177">
        <f t="shared" si="4"/>
        <v>41</v>
      </c>
      <c r="B177">
        <f t="shared" si="5"/>
        <v>1994</v>
      </c>
      <c r="C177">
        <f>HLOOKUP($A177,'1.名古屋本線・常滑線・犬山線、常滑線・築港支線で按分'!$1:$5,2,FALSE)</f>
        <v>3001210</v>
      </c>
      <c r="D177" t="str">
        <f>HLOOKUP($A177,'1.名古屋本線・常滑線・犬山線、常滑線・築港支線で按分'!$1:$5,3,FALSE)</f>
        <v>瀬戸線</v>
      </c>
      <c r="E177" t="str">
        <f>HLOOKUP($A177,'1.名古屋本線・常滑線・犬山線、常滑線・築港支線で按分'!$1:$5,4,FALSE)</f>
        <v>小幡</v>
      </c>
      <c r="F177" t="str">
        <f>HLOOKUP($A177,'1.名古屋本線・常滑線・犬山線、常滑線・築港支線で按分'!$1:$5,5,FALSE)</f>
        <v>総数</v>
      </c>
      <c r="G177" s="12">
        <f ca="1">OFFSET('1.名古屋本線・常滑線・犬山線、常滑線・築港支線で按分'!$A$5,'3.整形後'!B177-1990,'3.整形後'!A177)</f>
        <v>2266348</v>
      </c>
    </row>
    <row r="178" spans="1:7">
      <c r="A178">
        <f t="shared" si="4"/>
        <v>42</v>
      </c>
      <c r="B178">
        <f t="shared" si="5"/>
        <v>1994</v>
      </c>
      <c r="C178">
        <f>HLOOKUP($A178,'1.名古屋本線・常滑線・犬山線、常滑線・築港支線で按分'!$1:$5,2,FALSE)</f>
        <v>3001211</v>
      </c>
      <c r="D178" t="str">
        <f>HLOOKUP($A178,'1.名古屋本線・常滑線・犬山線、常滑線・築港支線で按分'!$1:$5,3,FALSE)</f>
        <v>瀬戸線</v>
      </c>
      <c r="E178" t="str">
        <f>HLOOKUP($A178,'1.名古屋本線・常滑線・犬山線、常滑線・築港支線で按分'!$1:$5,4,FALSE)</f>
        <v>喜多山</v>
      </c>
      <c r="F178" t="str">
        <f>HLOOKUP($A178,'1.名古屋本線・常滑線・犬山線、常滑線・築港支線で按分'!$1:$5,5,FALSE)</f>
        <v>総数</v>
      </c>
      <c r="G178" s="12">
        <f ca="1">OFFSET('1.名古屋本線・常滑線・犬山線、常滑線・築港支線で按分'!$A$5,'3.整形後'!B178-1990,'3.整形後'!A178)</f>
        <v>1470474</v>
      </c>
    </row>
    <row r="179" spans="1:7">
      <c r="A179">
        <f t="shared" si="4"/>
        <v>43</v>
      </c>
      <c r="B179">
        <f t="shared" si="5"/>
        <v>1994</v>
      </c>
      <c r="C179">
        <f>HLOOKUP($A179,'1.名古屋本線・常滑線・犬山線、常滑線・築港支線で按分'!$1:$5,2,FALSE)</f>
        <v>3001212</v>
      </c>
      <c r="D179" t="str">
        <f>HLOOKUP($A179,'1.名古屋本線・常滑線・犬山線、常滑線・築港支線で按分'!$1:$5,3,FALSE)</f>
        <v>瀬戸線</v>
      </c>
      <c r="E179" t="str">
        <f>HLOOKUP($A179,'1.名古屋本線・常滑線・犬山線、常滑線・築港支線で按分'!$1:$5,4,FALSE)</f>
        <v>大森・金城学院前</v>
      </c>
      <c r="F179" t="str">
        <f>HLOOKUP($A179,'1.名古屋本線・常滑線・犬山線、常滑線・築港支線で按分'!$1:$5,5,FALSE)</f>
        <v>総数</v>
      </c>
      <c r="G179" s="12">
        <f ca="1">OFFSET('1.名古屋本線・常滑線・犬山線、常滑線・築港支線で按分'!$A$5,'3.整形後'!B179-1990,'3.整形後'!A179)</f>
        <v>2299541</v>
      </c>
    </row>
    <row r="180" spans="1:7">
      <c r="A180">
        <f t="shared" si="4"/>
        <v>44</v>
      </c>
      <c r="B180">
        <f t="shared" si="5"/>
        <v>1994</v>
      </c>
      <c r="C180">
        <f>HLOOKUP($A180,'1.名古屋本線・常滑線・犬山線、常滑線・築港支線で按分'!$1:$5,2,FALSE)</f>
        <v>3001801</v>
      </c>
      <c r="D180" t="str">
        <f>HLOOKUP($A180,'1.名古屋本線・常滑線・犬山線、常滑線・築港支線で按分'!$1:$5,3,FALSE)</f>
        <v>小牧線</v>
      </c>
      <c r="E180" t="str">
        <f>HLOOKUP($A180,'1.名古屋本線・常滑線・犬山線、常滑線・築港支線で按分'!$1:$5,4,FALSE)</f>
        <v>上飯田</v>
      </c>
      <c r="F180" t="str">
        <f>HLOOKUP($A180,'1.名古屋本線・常滑線・犬山線、常滑線・築港支線で按分'!$1:$5,5,FALSE)</f>
        <v>総数</v>
      </c>
      <c r="G180" s="12">
        <f ca="1">OFFSET('1.名古屋本線・常滑線・犬山線、常滑線・築港支線で按分'!$A$5,'3.整形後'!B180-1990,'3.整形後'!A180)</f>
        <v>2529430</v>
      </c>
    </row>
    <row r="181" spans="1:7">
      <c r="A181">
        <f t="shared" si="4"/>
        <v>45</v>
      </c>
      <c r="B181">
        <f t="shared" si="5"/>
        <v>1994</v>
      </c>
      <c r="C181">
        <f>HLOOKUP($A181,'1.名古屋本線・常滑線・犬山線、常滑線・築港支線で按分'!$1:$5,2,FALSE)</f>
        <v>3001802</v>
      </c>
      <c r="D181" t="str">
        <f>HLOOKUP($A181,'1.名古屋本線・常滑線・犬山線、常滑線・築港支線で按分'!$1:$5,3,FALSE)</f>
        <v>小牧線</v>
      </c>
      <c r="E181" t="str">
        <f>HLOOKUP($A181,'1.名古屋本線・常滑線・犬山線、常滑線・築港支線で按分'!$1:$5,4,FALSE)</f>
        <v>味鋺</v>
      </c>
      <c r="F181" t="str">
        <f>HLOOKUP($A181,'1.名古屋本線・常滑線・犬山線、常滑線・築港支線で按分'!$1:$5,5,FALSE)</f>
        <v>総数</v>
      </c>
      <c r="G181" s="12">
        <f ca="1">OFFSET('1.名古屋本線・常滑線・犬山線、常滑線・築港支線で按分'!$A$5,'3.整形後'!B181-1990,'3.整形後'!A181)</f>
        <v>346379</v>
      </c>
    </row>
    <row r="182" spans="1:7">
      <c r="A182">
        <f t="shared" si="4"/>
        <v>1</v>
      </c>
      <c r="B182">
        <f t="shared" si="5"/>
        <v>1995</v>
      </c>
      <c r="C182">
        <f>HLOOKUP($A182,'1.名古屋本線・常滑線・犬山線、常滑線・築港支線で按分'!$1:$5,2,FALSE)</f>
        <v>3000124</v>
      </c>
      <c r="D182" t="str">
        <f>HLOOKUP($A182,'1.名古屋本線・常滑線・犬山線、常滑線・築港支線で按分'!$1:$5,3,FALSE)</f>
        <v>名古屋本線</v>
      </c>
      <c r="E182" t="str">
        <f>HLOOKUP($A182,'1.名古屋本線・常滑線・犬山線、常滑線・築港支線で按分'!$1:$5,4,FALSE)</f>
        <v>中京競馬場前</v>
      </c>
      <c r="F182" t="str">
        <f>HLOOKUP($A182,'1.名古屋本線・常滑線・犬山線、常滑線・築港支線で按分'!$1:$5,5,FALSE)</f>
        <v>総数</v>
      </c>
      <c r="G182" s="12">
        <f ca="1">OFFSET('1.名古屋本線・常滑線・犬山線、常滑線・築港支線で按分'!$A$5,'3.整形後'!B182-1990,'3.整形後'!A182)</f>
        <v>2179361</v>
      </c>
    </row>
    <row r="183" spans="1:7">
      <c r="A183">
        <f t="shared" si="4"/>
        <v>2</v>
      </c>
      <c r="B183">
        <f t="shared" si="5"/>
        <v>1995</v>
      </c>
      <c r="C183">
        <f>HLOOKUP($A183,'1.名古屋本線・常滑線・犬山線、常滑線・築港支線で按分'!$1:$5,2,FALSE)</f>
        <v>3000125</v>
      </c>
      <c r="D183" t="str">
        <f>HLOOKUP($A183,'1.名古屋本線・常滑線・犬山線、常滑線・築港支線で按分'!$1:$5,3,FALSE)</f>
        <v>名古屋本線</v>
      </c>
      <c r="E183" t="str">
        <f>HLOOKUP($A183,'1.名古屋本線・常滑線・犬山線、常滑線・築港支線で按分'!$1:$5,4,FALSE)</f>
        <v>有松</v>
      </c>
      <c r="F183" t="str">
        <f>HLOOKUP($A183,'1.名古屋本線・常滑線・犬山線、常滑線・築港支線で按分'!$1:$5,5,FALSE)</f>
        <v>総数</v>
      </c>
      <c r="G183" s="12">
        <f ca="1">OFFSET('1.名古屋本線・常滑線・犬山線、常滑線・築港支線で按分'!$A$5,'3.整形後'!B183-1990,'3.整形後'!A183)</f>
        <v>2194986</v>
      </c>
    </row>
    <row r="184" spans="1:7">
      <c r="A184">
        <f t="shared" si="4"/>
        <v>3</v>
      </c>
      <c r="B184">
        <f t="shared" si="5"/>
        <v>1995</v>
      </c>
      <c r="C184">
        <f>HLOOKUP($A184,'1.名古屋本線・常滑線・犬山線、常滑線・築港支線で按分'!$1:$5,2,FALSE)</f>
        <v>3000126</v>
      </c>
      <c r="D184" t="str">
        <f>HLOOKUP($A184,'1.名古屋本線・常滑線・犬山線、常滑線・築港支線で按分'!$1:$5,3,FALSE)</f>
        <v>名古屋本線</v>
      </c>
      <c r="E184" t="str">
        <f>HLOOKUP($A184,'1.名古屋本線・常滑線・犬山線、常滑線・築港支線で按分'!$1:$5,4,FALSE)</f>
        <v>左京山</v>
      </c>
      <c r="F184" t="str">
        <f>HLOOKUP($A184,'1.名古屋本線・常滑線・犬山線、常滑線・築港支線で按分'!$1:$5,5,FALSE)</f>
        <v>総数</v>
      </c>
      <c r="G184" s="12">
        <f ca="1">OFFSET('1.名古屋本線・常滑線・犬山線、常滑線・築港支線で按分'!$A$5,'3.整形後'!B184-1990,'3.整形後'!A184)</f>
        <v>894032</v>
      </c>
    </row>
    <row r="185" spans="1:7">
      <c r="A185">
        <f t="shared" si="4"/>
        <v>4</v>
      </c>
      <c r="B185">
        <f t="shared" si="5"/>
        <v>1995</v>
      </c>
      <c r="C185">
        <f>HLOOKUP($A185,'1.名古屋本線・常滑線・犬山線、常滑線・築港支線で按分'!$1:$5,2,FALSE)</f>
        <v>3000127</v>
      </c>
      <c r="D185" t="str">
        <f>HLOOKUP($A185,'1.名古屋本線・常滑線・犬山線、常滑線・築港支線で按分'!$1:$5,3,FALSE)</f>
        <v>名古屋本線</v>
      </c>
      <c r="E185" t="str">
        <f>HLOOKUP($A185,'1.名古屋本線・常滑線・犬山線、常滑線・築港支線で按分'!$1:$5,4,FALSE)</f>
        <v>鳴海</v>
      </c>
      <c r="F185" t="str">
        <f>HLOOKUP($A185,'1.名古屋本線・常滑線・犬山線、常滑線・築港支線で按分'!$1:$5,5,FALSE)</f>
        <v>総数</v>
      </c>
      <c r="G185" s="12">
        <f ca="1">OFFSET('1.名古屋本線・常滑線・犬山線、常滑線・築港支線で按分'!$A$5,'3.整形後'!B185-1990,'3.整形後'!A185)</f>
        <v>4200506</v>
      </c>
    </row>
    <row r="186" spans="1:7">
      <c r="A186">
        <f t="shared" si="4"/>
        <v>5</v>
      </c>
      <c r="B186">
        <f t="shared" si="5"/>
        <v>1995</v>
      </c>
      <c r="C186">
        <f>HLOOKUP($A186,'1.名古屋本線・常滑線・犬山線、常滑線・築港支線で按分'!$1:$5,2,FALSE)</f>
        <v>3000128</v>
      </c>
      <c r="D186" t="str">
        <f>HLOOKUP($A186,'1.名古屋本線・常滑線・犬山線、常滑線・築港支線で按分'!$1:$5,3,FALSE)</f>
        <v>名古屋本線</v>
      </c>
      <c r="E186" t="str">
        <f>HLOOKUP($A186,'1.名古屋本線・常滑線・犬山線、常滑線・築港支線で按分'!$1:$5,4,FALSE)</f>
        <v>本星崎</v>
      </c>
      <c r="F186" t="str">
        <f>HLOOKUP($A186,'1.名古屋本線・常滑線・犬山線、常滑線・築港支線で按分'!$1:$5,5,FALSE)</f>
        <v>総数</v>
      </c>
      <c r="G186" s="12">
        <f ca="1">OFFSET('1.名古屋本線・常滑線・犬山線、常滑線・築港支線で按分'!$A$5,'3.整形後'!B186-1990,'3.整形後'!A186)</f>
        <v>759494</v>
      </c>
    </row>
    <row r="187" spans="1:7">
      <c r="A187">
        <f t="shared" si="4"/>
        <v>6</v>
      </c>
      <c r="B187">
        <f t="shared" si="5"/>
        <v>1995</v>
      </c>
      <c r="C187">
        <f>HLOOKUP($A187,'1.名古屋本線・常滑線・犬山線、常滑線・築港支線で按分'!$1:$5,2,FALSE)</f>
        <v>3000129</v>
      </c>
      <c r="D187" t="str">
        <f>HLOOKUP($A187,'1.名古屋本線・常滑線・犬山線、常滑線・築港支線で按分'!$1:$5,3,FALSE)</f>
        <v>名古屋本線</v>
      </c>
      <c r="E187" t="str">
        <f>HLOOKUP($A187,'1.名古屋本線・常滑線・犬山線、常滑線・築港支線で按分'!$1:$5,4,FALSE)</f>
        <v>本笠寺</v>
      </c>
      <c r="F187" t="str">
        <f>HLOOKUP($A187,'1.名古屋本線・常滑線・犬山線、常滑線・築港支線で按分'!$1:$5,5,FALSE)</f>
        <v>総数</v>
      </c>
      <c r="G187" s="12">
        <f ca="1">OFFSET('1.名古屋本線・常滑線・犬山線、常滑線・築港支線で按分'!$A$5,'3.整形後'!B187-1990,'3.整形後'!A187)</f>
        <v>1203994</v>
      </c>
    </row>
    <row r="188" spans="1:7">
      <c r="A188">
        <f t="shared" si="4"/>
        <v>7</v>
      </c>
      <c r="B188">
        <f t="shared" si="5"/>
        <v>1995</v>
      </c>
      <c r="C188">
        <f>HLOOKUP($A188,'1.名古屋本線・常滑線・犬山線、常滑線・築港支線で按分'!$1:$5,2,FALSE)</f>
        <v>3000130</v>
      </c>
      <c r="D188" t="str">
        <f>HLOOKUP($A188,'1.名古屋本線・常滑線・犬山線、常滑線・築港支線で按分'!$1:$5,3,FALSE)</f>
        <v>名古屋本線</v>
      </c>
      <c r="E188" t="str">
        <f>HLOOKUP($A188,'1.名古屋本線・常滑線・犬山線、常滑線・築港支線で按分'!$1:$5,4,FALSE)</f>
        <v>桜</v>
      </c>
      <c r="F188" t="str">
        <f>HLOOKUP($A188,'1.名古屋本線・常滑線・犬山線、常滑線・築港支線で按分'!$1:$5,5,FALSE)</f>
        <v>総数</v>
      </c>
      <c r="G188" s="12">
        <f ca="1">OFFSET('1.名古屋本線・常滑線・犬山線、常滑線・築港支線で按分'!$A$5,'3.整形後'!B188-1990,'3.整形後'!A188)</f>
        <v>680564</v>
      </c>
    </row>
    <row r="189" spans="1:7">
      <c r="A189">
        <f t="shared" si="4"/>
        <v>8</v>
      </c>
      <c r="B189">
        <f t="shared" si="5"/>
        <v>1995</v>
      </c>
      <c r="C189">
        <f>HLOOKUP($A189,'1.名古屋本線・常滑線・犬山線、常滑線・築港支線で按分'!$1:$5,2,FALSE)</f>
        <v>3000131</v>
      </c>
      <c r="D189" t="str">
        <f>HLOOKUP($A189,'1.名古屋本線・常滑線・犬山線、常滑線・築港支線で按分'!$1:$5,3,FALSE)</f>
        <v>名古屋本線</v>
      </c>
      <c r="E189" t="str">
        <f>HLOOKUP($A189,'1.名古屋本線・常滑線・犬山線、常滑線・築港支線で按分'!$1:$5,4,FALSE)</f>
        <v>呼続</v>
      </c>
      <c r="F189" t="str">
        <f>HLOOKUP($A189,'1.名古屋本線・常滑線・犬山線、常滑線・築港支線で按分'!$1:$5,5,FALSE)</f>
        <v>総数</v>
      </c>
      <c r="G189" s="12">
        <f ca="1">OFFSET('1.名古屋本線・常滑線・犬山線、常滑線・築港支線で按分'!$A$5,'3.整形後'!B189-1990,'3.整形後'!A189)</f>
        <v>445745</v>
      </c>
    </row>
    <row r="190" spans="1:7">
      <c r="A190">
        <f t="shared" si="4"/>
        <v>9</v>
      </c>
      <c r="B190">
        <f t="shared" si="5"/>
        <v>1995</v>
      </c>
      <c r="C190">
        <f>HLOOKUP($A190,'1.名古屋本線・常滑線・犬山線、常滑線・築港支線で按分'!$1:$5,2,FALSE)</f>
        <v>3000132</v>
      </c>
      <c r="D190" t="str">
        <f>HLOOKUP($A190,'1.名古屋本線・常滑線・犬山線、常滑線・築港支線で按分'!$1:$5,3,FALSE)</f>
        <v>名古屋本線</v>
      </c>
      <c r="E190" t="str">
        <f>HLOOKUP($A190,'1.名古屋本線・常滑線・犬山線、常滑線・築港支線で按分'!$1:$5,4,FALSE)</f>
        <v>名鉄堀田</v>
      </c>
      <c r="F190" t="str">
        <f>HLOOKUP($A190,'1.名古屋本線・常滑線・犬山線、常滑線・築港支線で按分'!$1:$5,5,FALSE)</f>
        <v>総数</v>
      </c>
      <c r="G190" s="12">
        <f ca="1">OFFSET('1.名古屋本線・常滑線・犬山線、常滑線・築港支線で按分'!$A$5,'3.整形後'!B190-1990,'3.整形後'!A190)</f>
        <v>3069886</v>
      </c>
    </row>
    <row r="191" spans="1:7">
      <c r="A191">
        <f t="shared" si="4"/>
        <v>10</v>
      </c>
      <c r="B191">
        <f t="shared" si="5"/>
        <v>1995</v>
      </c>
      <c r="C191">
        <f>HLOOKUP($A191,'1.名古屋本線・常滑線・犬山線、常滑線・築港支線で按分'!$1:$5,2,FALSE)</f>
        <v>3000133</v>
      </c>
      <c r="D191" t="str">
        <f>HLOOKUP($A191,'1.名古屋本線・常滑線・犬山線、常滑線・築港支線で按分'!$1:$5,3,FALSE)</f>
        <v>名古屋本線</v>
      </c>
      <c r="E191" t="str">
        <f>HLOOKUP($A191,'1.名古屋本線・常滑線・犬山線、常滑線・築港支線で按分'!$1:$5,4,FALSE)</f>
        <v>神宮前</v>
      </c>
      <c r="F191" t="str">
        <f>HLOOKUP($A191,'1.名古屋本線・常滑線・犬山線、常滑線・築港支線で按分'!$1:$5,5,FALSE)</f>
        <v>総数</v>
      </c>
      <c r="G191" s="12">
        <f ca="1">OFFSET('1.名古屋本線・常滑線・犬山線、常滑線・築港支線で按分'!$A$5,'3.整形後'!B191-1990,'3.整形後'!A191)</f>
        <v>4829436</v>
      </c>
    </row>
    <row r="192" spans="1:7">
      <c r="A192">
        <f t="shared" si="4"/>
        <v>11</v>
      </c>
      <c r="B192">
        <f t="shared" si="5"/>
        <v>1995</v>
      </c>
      <c r="C192">
        <f>HLOOKUP($A192,'1.名古屋本線・常滑線・犬山線、常滑線・築港支線で按分'!$1:$5,2,FALSE)</f>
        <v>3000134</v>
      </c>
      <c r="D192" t="str">
        <f>HLOOKUP($A192,'1.名古屋本線・常滑線・犬山線、常滑線・築港支線で按分'!$1:$5,3,FALSE)</f>
        <v>名古屋本線</v>
      </c>
      <c r="E192" t="str">
        <f>HLOOKUP($A192,'1.名古屋本線・常滑線・犬山線、常滑線・築港支線で按分'!$1:$5,4,FALSE)</f>
        <v>金山</v>
      </c>
      <c r="F192" t="str">
        <f>HLOOKUP($A192,'1.名古屋本線・常滑線・犬山線、常滑線・築港支線で按分'!$1:$5,5,FALSE)</f>
        <v>総数</v>
      </c>
      <c r="G192" s="12">
        <f ca="1">OFFSET('1.名古屋本線・常滑線・犬山線、常滑線・築港支線で按分'!$A$5,'3.整形後'!B192-1990,'3.整形後'!A192)</f>
        <v>12670549</v>
      </c>
    </row>
    <row r="193" spans="1:7">
      <c r="A193">
        <f t="shared" si="4"/>
        <v>12</v>
      </c>
      <c r="B193">
        <f t="shared" si="5"/>
        <v>1995</v>
      </c>
      <c r="C193">
        <f>HLOOKUP($A193,'1.名古屋本線・常滑線・犬山線、常滑線・築港支線で按分'!$1:$5,2,FALSE)</f>
        <v>3000135</v>
      </c>
      <c r="D193" t="str">
        <f>HLOOKUP($A193,'1.名古屋本線・常滑線・犬山線、常滑線・築港支線で按分'!$1:$5,3,FALSE)</f>
        <v>名古屋本線</v>
      </c>
      <c r="E193" t="str">
        <f>HLOOKUP($A193,'1.名古屋本線・常滑線・犬山線、常滑線・築港支線で按分'!$1:$5,4,FALSE)</f>
        <v>山王</v>
      </c>
      <c r="F193" t="str">
        <f>HLOOKUP($A193,'1.名古屋本線・常滑線・犬山線、常滑線・築港支線で按分'!$1:$5,5,FALSE)</f>
        <v>総数</v>
      </c>
      <c r="G193" s="12">
        <f ca="1">OFFSET('1.名古屋本線・常滑線・犬山線、常滑線・築港支線で按分'!$A$5,'3.整形後'!B193-1990,'3.整形後'!A193)</f>
        <v>949766.5</v>
      </c>
    </row>
    <row r="194" spans="1:7">
      <c r="A194">
        <f t="shared" si="4"/>
        <v>13</v>
      </c>
      <c r="B194">
        <f t="shared" si="5"/>
        <v>1995</v>
      </c>
      <c r="C194">
        <f>HLOOKUP($A194,'1.名古屋本線・常滑線・犬山線、常滑線・築港支線で按分'!$1:$5,2,FALSE)</f>
        <v>3000136</v>
      </c>
      <c r="D194" t="str">
        <f>HLOOKUP($A194,'1.名古屋本線・常滑線・犬山線、常滑線・築港支線で按分'!$1:$5,3,FALSE)</f>
        <v>名古屋本線</v>
      </c>
      <c r="E194" t="str">
        <f>HLOOKUP($A194,'1.名古屋本線・常滑線・犬山線、常滑線・築港支線で按分'!$1:$5,4,FALSE)</f>
        <v>名古屋</v>
      </c>
      <c r="F194" t="str">
        <f>HLOOKUP($A194,'1.名古屋本線・常滑線・犬山線、常滑線・築港支線で按分'!$1:$5,5,FALSE)</f>
        <v>総数</v>
      </c>
      <c r="G194" s="12">
        <f ca="1">OFFSET('1.名古屋本線・常滑線・犬山線、常滑線・築港支線で按分'!$A$5,'3.整形後'!B194-1990,'3.整形後'!A194)</f>
        <v>20874916.333333332</v>
      </c>
    </row>
    <row r="195" spans="1:7">
      <c r="A195">
        <f t="shared" si="4"/>
        <v>14</v>
      </c>
      <c r="B195">
        <f t="shared" si="5"/>
        <v>1995</v>
      </c>
      <c r="C195">
        <f>HLOOKUP($A195,'1.名古屋本線・常滑線・犬山線、常滑線・築港支線で按分'!$1:$5,2,FALSE)</f>
        <v>3000137</v>
      </c>
      <c r="D195" t="str">
        <f>HLOOKUP($A195,'1.名古屋本線・常滑線・犬山線、常滑線・築港支線で按分'!$1:$5,3,FALSE)</f>
        <v>名古屋本線</v>
      </c>
      <c r="E195" t="str">
        <f>HLOOKUP($A195,'1.名古屋本線・常滑線・犬山線、常滑線・築港支線で按分'!$1:$5,4,FALSE)</f>
        <v>栄生</v>
      </c>
      <c r="F195" t="str">
        <f>HLOOKUP($A195,'1.名古屋本線・常滑線・犬山線、常滑線・築港支線で按分'!$1:$5,5,FALSE)</f>
        <v>総数</v>
      </c>
      <c r="G195" s="12">
        <f ca="1">OFFSET('1.名古屋本線・常滑線・犬山線、常滑線・築港支線で按分'!$A$5,'3.整形後'!B195-1990,'3.整形後'!A195)</f>
        <v>855786</v>
      </c>
    </row>
    <row r="196" spans="1:7">
      <c r="A196">
        <f t="shared" si="4"/>
        <v>15</v>
      </c>
      <c r="B196">
        <f t="shared" si="5"/>
        <v>1995</v>
      </c>
      <c r="C196">
        <f>HLOOKUP($A196,'1.名古屋本線・常滑線・犬山線、常滑線・築港支線で按分'!$1:$5,2,FALSE)</f>
        <v>3000138</v>
      </c>
      <c r="D196" t="str">
        <f>HLOOKUP($A196,'1.名古屋本線・常滑線・犬山線、常滑線・築港支線で按分'!$1:$5,3,FALSE)</f>
        <v>名古屋本線</v>
      </c>
      <c r="E196" t="str">
        <f>HLOOKUP($A196,'1.名古屋本線・常滑線・犬山線、常滑線・築港支線で按分'!$1:$5,4,FALSE)</f>
        <v>東枇杷島</v>
      </c>
      <c r="F196" t="str">
        <f>HLOOKUP($A196,'1.名古屋本線・常滑線・犬山線、常滑線・築港支線で按分'!$1:$5,5,FALSE)</f>
        <v>総数</v>
      </c>
      <c r="G196" s="12">
        <f ca="1">OFFSET('1.名古屋本線・常滑線・犬山線、常滑線・築港支線で按分'!$A$5,'3.整形後'!B196-1990,'3.整形後'!A196)</f>
        <v>503312.5</v>
      </c>
    </row>
    <row r="197" spans="1:7">
      <c r="A197">
        <f t="shared" si="4"/>
        <v>16</v>
      </c>
      <c r="B197">
        <f t="shared" si="5"/>
        <v>1995</v>
      </c>
      <c r="C197">
        <f>HLOOKUP($A197,'1.名古屋本線・常滑線・犬山線、常滑線・築港支線で按分'!$1:$5,2,FALSE)</f>
        <v>3001501</v>
      </c>
      <c r="D197" t="str">
        <f>HLOOKUP($A197,'1.名古屋本線・常滑線・犬山線、常滑線・築港支線で按分'!$1:$5,3,FALSE)</f>
        <v>犬山線</v>
      </c>
      <c r="E197" t="str">
        <f>HLOOKUP($A197,'1.名古屋本線・常滑線・犬山線、常滑線・築港支線で按分'!$1:$5,4,FALSE)</f>
        <v>名古屋</v>
      </c>
      <c r="F197" t="str">
        <f>HLOOKUP($A197,'1.名古屋本線・常滑線・犬山線、常滑線・築港支線で按分'!$1:$5,5,FALSE)</f>
        <v>総数</v>
      </c>
      <c r="G197" s="12">
        <f ca="1">OFFSET('1.名古屋本線・常滑線・犬山線、常滑線・築港支線で按分'!$A$5,'3.整形後'!B197-1990,'3.整形後'!A197)</f>
        <v>20874916.333333332</v>
      </c>
    </row>
    <row r="198" spans="1:7">
      <c r="A198">
        <f t="shared" si="4"/>
        <v>17</v>
      </c>
      <c r="B198">
        <f t="shared" si="5"/>
        <v>1995</v>
      </c>
      <c r="C198">
        <f>HLOOKUP($A198,'1.名古屋本線・常滑線・犬山線、常滑線・築港支線で按分'!$1:$5,2,FALSE)</f>
        <v>3001502</v>
      </c>
      <c r="D198" t="str">
        <f>HLOOKUP($A198,'1.名古屋本線・常滑線・犬山線、常滑線・築港支線で按分'!$1:$5,3,FALSE)</f>
        <v>犬山線</v>
      </c>
      <c r="E198" t="str">
        <f>HLOOKUP($A198,'1.名古屋本線・常滑線・犬山線、常滑線・築港支線で按分'!$1:$5,4,FALSE)</f>
        <v>栄生</v>
      </c>
      <c r="F198" t="str">
        <f>HLOOKUP($A198,'1.名古屋本線・常滑線・犬山線、常滑線・築港支線で按分'!$1:$5,5,FALSE)</f>
        <v>総数</v>
      </c>
      <c r="G198" s="12">
        <f ca="1">OFFSET('1.名古屋本線・常滑線・犬山線、常滑線・築港支線で按分'!$A$5,'3.整形後'!B198-1990,'3.整形後'!A198)</f>
        <v>855786</v>
      </c>
    </row>
    <row r="199" spans="1:7">
      <c r="A199">
        <f t="shared" si="4"/>
        <v>18</v>
      </c>
      <c r="B199">
        <f t="shared" si="5"/>
        <v>1995</v>
      </c>
      <c r="C199">
        <f>HLOOKUP($A199,'1.名古屋本線・常滑線・犬山線、常滑線・築港支線で按分'!$1:$5,2,FALSE)</f>
        <v>3001503</v>
      </c>
      <c r="D199" t="str">
        <f>HLOOKUP($A199,'1.名古屋本線・常滑線・犬山線、常滑線・築港支線で按分'!$1:$5,3,FALSE)</f>
        <v>犬山線</v>
      </c>
      <c r="E199" t="str">
        <f>HLOOKUP($A199,'1.名古屋本線・常滑線・犬山線、常滑線・築港支線で按分'!$1:$5,4,FALSE)</f>
        <v>東枇杷島</v>
      </c>
      <c r="F199" t="str">
        <f>HLOOKUP($A199,'1.名古屋本線・常滑線・犬山線、常滑線・築港支線で按分'!$1:$5,5,FALSE)</f>
        <v>総数</v>
      </c>
      <c r="G199" s="12">
        <f ca="1">OFFSET('1.名古屋本線・常滑線・犬山線、常滑線・築港支線で按分'!$A$5,'3.整形後'!B199-1990,'3.整形後'!A199)</f>
        <v>503312.5</v>
      </c>
    </row>
    <row r="200" spans="1:7">
      <c r="A200">
        <f t="shared" si="4"/>
        <v>19</v>
      </c>
      <c r="B200">
        <f t="shared" si="5"/>
        <v>1995</v>
      </c>
      <c r="C200">
        <f>HLOOKUP($A200,'1.名古屋本線・常滑線・犬山線、常滑線・築港支線で按分'!$1:$5,2,FALSE)</f>
        <v>3001505</v>
      </c>
      <c r="D200" t="str">
        <f>HLOOKUP($A200,'1.名古屋本線・常滑線・犬山線、常滑線・築港支線で按分'!$1:$5,3,FALSE)</f>
        <v>犬山線</v>
      </c>
      <c r="E200" t="str">
        <f>HLOOKUP($A200,'1.名古屋本線・常滑線・犬山線、常滑線・築港支線で按分'!$1:$5,4,FALSE)</f>
        <v>中小田井</v>
      </c>
      <c r="F200" t="str">
        <f>HLOOKUP($A200,'1.名古屋本線・常滑線・犬山線、常滑線・築港支線で按分'!$1:$5,5,FALSE)</f>
        <v>総数</v>
      </c>
      <c r="G200" s="12">
        <f ca="1">OFFSET('1.名古屋本線・常滑線・犬山線、常滑線・築港支線で按分'!$A$5,'3.整形後'!B200-1990,'3.整形後'!A200)</f>
        <v>746258</v>
      </c>
    </row>
    <row r="201" spans="1:7">
      <c r="A201">
        <f t="shared" si="4"/>
        <v>20</v>
      </c>
      <c r="B201">
        <f t="shared" si="5"/>
        <v>1995</v>
      </c>
      <c r="C201">
        <f>HLOOKUP($A201,'1.名古屋本線・常滑線・犬山線、常滑線・築港支線で按分'!$1:$5,2,FALSE)</f>
        <v>3001506</v>
      </c>
      <c r="D201" t="str">
        <f>HLOOKUP($A201,'1.名古屋本線・常滑線・犬山線、常滑線・築港支線で按分'!$1:$5,3,FALSE)</f>
        <v>犬山線</v>
      </c>
      <c r="E201" t="str">
        <f>HLOOKUP($A201,'1.名古屋本線・常滑線・犬山線、常滑線・築港支線で按分'!$1:$5,4,FALSE)</f>
        <v>上小田井</v>
      </c>
      <c r="F201" t="str">
        <f>HLOOKUP($A201,'1.名古屋本線・常滑線・犬山線、常滑線・築港支線で按分'!$1:$5,5,FALSE)</f>
        <v>総数</v>
      </c>
      <c r="G201" s="12">
        <f ca="1">OFFSET('1.名古屋本線・常滑線・犬山線、常滑線・築港支線で按分'!$A$5,'3.整形後'!B201-1990,'3.整形後'!A201)</f>
        <v>1782635</v>
      </c>
    </row>
    <row r="202" spans="1:7">
      <c r="A202">
        <f t="shared" si="4"/>
        <v>21</v>
      </c>
      <c r="B202">
        <f t="shared" si="5"/>
        <v>1995</v>
      </c>
      <c r="C202">
        <f>HLOOKUP($A202,'1.名古屋本線・常滑線・犬山線、常滑線・築港支線で按分'!$1:$5,2,FALSE)</f>
        <v>3000809</v>
      </c>
      <c r="D202" t="str">
        <f>HLOOKUP($A202,'1.名古屋本線・常滑線・犬山線、常滑線・築港支線で按分'!$1:$5,3,FALSE)</f>
        <v>常滑河和線</v>
      </c>
      <c r="E202" t="str">
        <f>HLOOKUP($A202,'1.名古屋本線・常滑線・犬山線、常滑線・築港支線で按分'!$1:$5,4,FALSE)</f>
        <v>柴田</v>
      </c>
      <c r="F202" t="str">
        <f>HLOOKUP($A202,'1.名古屋本線・常滑線・犬山線、常滑線・築港支線で按分'!$1:$5,5,FALSE)</f>
        <v>総数</v>
      </c>
      <c r="G202" s="12">
        <f ca="1">OFFSET('1.名古屋本線・常滑線・犬山線、常滑線・築港支線で按分'!$A$5,'3.整形後'!B202-1990,'3.整形後'!A202)</f>
        <v>1286774</v>
      </c>
    </row>
    <row r="203" spans="1:7">
      <c r="A203">
        <f t="shared" si="4"/>
        <v>22</v>
      </c>
      <c r="B203">
        <f t="shared" si="5"/>
        <v>1995</v>
      </c>
      <c r="C203">
        <f>HLOOKUP($A203,'1.名古屋本線・常滑線・犬山線、常滑線・築港支線で按分'!$1:$5,2,FALSE)</f>
        <v>3000808</v>
      </c>
      <c r="D203" t="str">
        <f>HLOOKUP($A203,'1.名古屋本線・常滑線・犬山線、常滑線・築港支線で按分'!$1:$5,3,FALSE)</f>
        <v>常滑河和線</v>
      </c>
      <c r="E203" t="str">
        <f>HLOOKUP($A203,'1.名古屋本線・常滑線・犬山線、常滑線・築港支線で按分'!$1:$5,4,FALSE)</f>
        <v>大同町</v>
      </c>
      <c r="F203" t="str">
        <f>HLOOKUP($A203,'1.名古屋本線・常滑線・犬山線、常滑線・築港支線で按分'!$1:$5,5,FALSE)</f>
        <v>総数</v>
      </c>
      <c r="G203" s="12">
        <f ca="1">OFFSET('1.名古屋本線・常滑線・犬山線、常滑線・築港支線で按分'!$A$5,'3.整形後'!B203-1990,'3.整形後'!A203)</f>
        <v>2085135</v>
      </c>
    </row>
    <row r="204" spans="1:7">
      <c r="A204">
        <f t="shared" si="4"/>
        <v>23</v>
      </c>
      <c r="B204">
        <f t="shared" si="5"/>
        <v>1995</v>
      </c>
      <c r="C204">
        <f>HLOOKUP($A204,'1.名古屋本線・常滑線・犬山線、常滑線・築港支線で按分'!$1:$5,2,FALSE)</f>
        <v>3000807</v>
      </c>
      <c r="D204" t="str">
        <f>HLOOKUP($A204,'1.名古屋本線・常滑線・犬山線、常滑線・築港支線で按分'!$1:$5,3,FALSE)</f>
        <v>常滑河和線</v>
      </c>
      <c r="E204" t="str">
        <f>HLOOKUP($A204,'1.名古屋本線・常滑線・犬山線、常滑線・築港支線で按分'!$1:$5,4,FALSE)</f>
        <v>大江</v>
      </c>
      <c r="F204" t="str">
        <f>HLOOKUP($A204,'1.名古屋本線・常滑線・犬山線、常滑線・築港支線で按分'!$1:$5,5,FALSE)</f>
        <v>総数</v>
      </c>
      <c r="G204" s="12">
        <f ca="1">OFFSET('1.名古屋本線・常滑線・犬山線、常滑線・築港支線で按分'!$A$5,'3.整形後'!B204-1990,'3.整形後'!A204)</f>
        <v>506274</v>
      </c>
    </row>
    <row r="205" spans="1:7">
      <c r="A205">
        <f t="shared" si="4"/>
        <v>24</v>
      </c>
      <c r="B205">
        <f t="shared" si="5"/>
        <v>1995</v>
      </c>
      <c r="C205">
        <f>HLOOKUP($A205,'1.名古屋本線・常滑線・犬山線、常滑線・築港支線で按分'!$1:$5,2,FALSE)</f>
        <v>3000806</v>
      </c>
      <c r="D205" t="str">
        <f>HLOOKUP($A205,'1.名古屋本線・常滑線・犬山線、常滑線・築港支線で按分'!$1:$5,3,FALSE)</f>
        <v>常滑河和線</v>
      </c>
      <c r="E205" t="str">
        <f>HLOOKUP($A205,'1.名古屋本線・常滑線・犬山線、常滑線・築港支線で按分'!$1:$5,4,FALSE)</f>
        <v>道徳</v>
      </c>
      <c r="F205" t="str">
        <f>HLOOKUP($A205,'1.名古屋本線・常滑線・犬山線、常滑線・築港支線で按分'!$1:$5,5,FALSE)</f>
        <v>総数</v>
      </c>
      <c r="G205" s="12">
        <f ca="1">OFFSET('1.名古屋本線・常滑線・犬山線、常滑線・築港支線で按分'!$A$5,'3.整形後'!B205-1990,'3.整形後'!A205)</f>
        <v>1237233</v>
      </c>
    </row>
    <row r="206" spans="1:7">
      <c r="A206">
        <f t="shared" si="4"/>
        <v>25</v>
      </c>
      <c r="B206">
        <f t="shared" si="5"/>
        <v>1995</v>
      </c>
      <c r="C206">
        <f>HLOOKUP($A206,'1.名古屋本線・常滑線・犬山線、常滑線・築港支線で按分'!$1:$5,2,FALSE)</f>
        <v>3000805</v>
      </c>
      <c r="D206" t="str">
        <f>HLOOKUP($A206,'1.名古屋本線・常滑線・犬山線、常滑線・築港支線で按分'!$1:$5,3,FALSE)</f>
        <v>常滑河和線</v>
      </c>
      <c r="E206" t="str">
        <f>HLOOKUP($A206,'1.名古屋本線・常滑線・犬山線、常滑線・築港支線で按分'!$1:$5,4,FALSE)</f>
        <v>豊田本町</v>
      </c>
      <c r="F206" t="str">
        <f>HLOOKUP($A206,'1.名古屋本線・常滑線・犬山線、常滑線・築港支線で按分'!$1:$5,5,FALSE)</f>
        <v>総数</v>
      </c>
      <c r="G206" s="12">
        <f ca="1">OFFSET('1.名古屋本線・常滑線・犬山線、常滑線・築港支線で按分'!$A$5,'3.整形後'!B206-1990,'3.整形後'!A206)</f>
        <v>902206</v>
      </c>
    </row>
    <row r="207" spans="1:7">
      <c r="A207">
        <f t="shared" si="4"/>
        <v>26</v>
      </c>
      <c r="B207">
        <f t="shared" si="5"/>
        <v>1995</v>
      </c>
      <c r="C207">
        <f>HLOOKUP($A207,'1.名古屋本線・常滑線・犬山線、常滑線・築港支線で按分'!$1:$5,2,FALSE)</f>
        <v>3000804</v>
      </c>
      <c r="D207" t="str">
        <f>HLOOKUP($A207,'1.名古屋本線・常滑線・犬山線、常滑線・築港支線で按分'!$1:$5,3,FALSE)</f>
        <v>常滑河和線</v>
      </c>
      <c r="E207" t="str">
        <f>HLOOKUP($A207,'1.名古屋本線・常滑線・犬山線、常滑線・築港支線で按分'!$1:$5,4,FALSE)</f>
        <v>神宮前</v>
      </c>
      <c r="F207" t="str">
        <f>HLOOKUP($A207,'1.名古屋本線・常滑線・犬山線、常滑線・築港支線で按分'!$1:$5,5,FALSE)</f>
        <v>総数</v>
      </c>
      <c r="G207" s="12">
        <f ca="1">OFFSET('1.名古屋本線・常滑線・犬山線、常滑線・築港支線で按分'!$A$5,'3.整形後'!B207-1990,'3.整形後'!A207)</f>
        <v>4829436</v>
      </c>
    </row>
    <row r="208" spans="1:7">
      <c r="A208">
        <f t="shared" si="4"/>
        <v>27</v>
      </c>
      <c r="B208">
        <f t="shared" si="5"/>
        <v>1995</v>
      </c>
      <c r="C208">
        <f>HLOOKUP($A208,'1.名古屋本線・常滑線・犬山線、常滑線・築港支線で按分'!$1:$5,2,FALSE)</f>
        <v>3000803</v>
      </c>
      <c r="D208" t="str">
        <f>HLOOKUP($A208,'1.名古屋本線・常滑線・犬山線、常滑線・築港支線で按分'!$1:$5,3,FALSE)</f>
        <v>常滑河和線</v>
      </c>
      <c r="E208" t="str">
        <f>HLOOKUP($A208,'1.名古屋本線・常滑線・犬山線、常滑線・築港支線で按分'!$1:$5,4,FALSE)</f>
        <v>金山</v>
      </c>
      <c r="F208" t="str">
        <f>HLOOKUP($A208,'1.名古屋本線・常滑線・犬山線、常滑線・築港支線で按分'!$1:$5,5,FALSE)</f>
        <v>総数</v>
      </c>
      <c r="G208" s="12">
        <f ca="1">OFFSET('1.名古屋本線・常滑線・犬山線、常滑線・築港支線で按分'!$A$5,'3.整形後'!B208-1990,'3.整形後'!A208)</f>
        <v>12670549</v>
      </c>
    </row>
    <row r="209" spans="1:7">
      <c r="A209">
        <f t="shared" si="4"/>
        <v>28</v>
      </c>
      <c r="B209">
        <f t="shared" si="5"/>
        <v>1995</v>
      </c>
      <c r="C209">
        <f>HLOOKUP($A209,'1.名古屋本線・常滑線・犬山線、常滑線・築港支線で按分'!$1:$5,2,FALSE)</f>
        <v>3000802</v>
      </c>
      <c r="D209" t="str">
        <f>HLOOKUP($A209,'1.名古屋本線・常滑線・犬山線、常滑線・築港支線で按分'!$1:$5,3,FALSE)</f>
        <v>常滑河和線</v>
      </c>
      <c r="E209" t="str">
        <f>HLOOKUP($A209,'1.名古屋本線・常滑線・犬山線、常滑線・築港支線で按分'!$1:$5,4,FALSE)</f>
        <v>山王</v>
      </c>
      <c r="F209" t="str">
        <f>HLOOKUP($A209,'1.名古屋本線・常滑線・犬山線、常滑線・築港支線で按分'!$1:$5,5,FALSE)</f>
        <v>総数</v>
      </c>
      <c r="G209" s="12">
        <f ca="1">OFFSET('1.名古屋本線・常滑線・犬山線、常滑線・築港支線で按分'!$A$5,'3.整形後'!B209-1990,'3.整形後'!A209)</f>
        <v>949766.5</v>
      </c>
    </row>
    <row r="210" spans="1:7">
      <c r="A210">
        <f t="shared" si="4"/>
        <v>29</v>
      </c>
      <c r="B210">
        <f t="shared" si="5"/>
        <v>1995</v>
      </c>
      <c r="C210">
        <f>HLOOKUP($A210,'1.名古屋本線・常滑線・犬山線、常滑線・築港支線で按分'!$1:$5,2,FALSE)</f>
        <v>3000801</v>
      </c>
      <c r="D210" t="str">
        <f>HLOOKUP($A210,'1.名古屋本線・常滑線・犬山線、常滑線・築港支線で按分'!$1:$5,3,FALSE)</f>
        <v>常滑河和線</v>
      </c>
      <c r="E210" t="str">
        <f>HLOOKUP($A210,'1.名古屋本線・常滑線・犬山線、常滑線・築港支線で按分'!$1:$5,4,FALSE)</f>
        <v>名古屋</v>
      </c>
      <c r="F210" t="str">
        <f>HLOOKUP($A210,'1.名古屋本線・常滑線・犬山線、常滑線・築港支線で按分'!$1:$5,5,FALSE)</f>
        <v>総数</v>
      </c>
      <c r="G210" s="12">
        <f ca="1">OFFSET('1.名古屋本線・常滑線・犬山線、常滑線・築港支線で按分'!$A$5,'3.整形後'!B210-1990,'3.整形後'!A210)</f>
        <v>20874916.333333332</v>
      </c>
    </row>
    <row r="211" spans="1:7">
      <c r="A211">
        <f t="shared" si="4"/>
        <v>30</v>
      </c>
      <c r="B211">
        <f t="shared" si="5"/>
        <v>1995</v>
      </c>
      <c r="C211">
        <f>HLOOKUP($A211,'1.名古屋本線・常滑線・犬山線、常滑線・築港支線で按分'!$1:$5,2,FALSE)</f>
        <v>3001101</v>
      </c>
      <c r="D211" t="str">
        <f>HLOOKUP($A211,'1.名古屋本線・常滑線・犬山線、常滑線・築港支線で按分'!$1:$5,3,FALSE)</f>
        <v>築港支線</v>
      </c>
      <c r="E211" t="str">
        <f>HLOOKUP($A211,'1.名古屋本線・常滑線・犬山線、常滑線・築港支線で按分'!$1:$5,4,FALSE)</f>
        <v>大江</v>
      </c>
      <c r="F211" t="str">
        <f>HLOOKUP($A211,'1.名古屋本線・常滑線・犬山線、常滑線・築港支線で按分'!$1:$5,5,FALSE)</f>
        <v>総数</v>
      </c>
      <c r="G211" s="12">
        <f ca="1">OFFSET('1.名古屋本線・常滑線・犬山線、常滑線・築港支線で按分'!$A$5,'3.整形後'!B211-1990,'3.整形後'!A211)</f>
        <v>506274</v>
      </c>
    </row>
    <row r="212" spans="1:7">
      <c r="A212">
        <f t="shared" si="4"/>
        <v>31</v>
      </c>
      <c r="B212">
        <f t="shared" si="5"/>
        <v>1995</v>
      </c>
      <c r="C212">
        <f>HLOOKUP($A212,'1.名古屋本線・常滑線・犬山線、常滑線・築港支線で按分'!$1:$5,2,FALSE)</f>
        <v>3001102</v>
      </c>
      <c r="D212" t="str">
        <f>HLOOKUP($A212,'1.名古屋本線・常滑線・犬山線、常滑線・築港支線で按分'!$1:$5,3,FALSE)</f>
        <v>築港支線</v>
      </c>
      <c r="E212" t="str">
        <f>HLOOKUP($A212,'1.名古屋本線・常滑線・犬山線、常滑線・築港支線で按分'!$1:$5,4,FALSE)</f>
        <v>東名古屋港</v>
      </c>
      <c r="F212" t="str">
        <f>HLOOKUP($A212,'1.名古屋本線・常滑線・犬山線、常滑線・築港支線で按分'!$1:$5,5,FALSE)</f>
        <v>総数</v>
      </c>
      <c r="G212" s="12">
        <f ca="1">OFFSET('1.名古屋本線・常滑線・犬山線、常滑線・築港支線で按分'!$A$5,'3.整形後'!B212-1990,'3.整形後'!A212)</f>
        <v>977574</v>
      </c>
    </row>
    <row r="213" spans="1:7">
      <c r="A213">
        <f t="shared" si="4"/>
        <v>32</v>
      </c>
      <c r="B213">
        <f t="shared" si="5"/>
        <v>1995</v>
      </c>
      <c r="C213">
        <f>HLOOKUP($A213,'1.名古屋本線・常滑線・犬山線、常滑線・築港支線で按分'!$1:$5,2,FALSE)</f>
        <v>3001201</v>
      </c>
      <c r="D213" t="str">
        <f>HLOOKUP($A213,'1.名古屋本線・常滑線・犬山線、常滑線・築港支線で按分'!$1:$5,3,FALSE)</f>
        <v>瀬戸線</v>
      </c>
      <c r="E213" t="str">
        <f>HLOOKUP($A213,'1.名古屋本線・常滑線・犬山線、常滑線・築港支線で按分'!$1:$5,4,FALSE)</f>
        <v>栄町</v>
      </c>
      <c r="F213" t="str">
        <f>HLOOKUP($A213,'1.名古屋本線・常滑線・犬山線、常滑線・築港支線で按分'!$1:$5,5,FALSE)</f>
        <v>総数</v>
      </c>
      <c r="G213" s="12">
        <f ca="1">OFFSET('1.名古屋本線・常滑線・犬山線、常滑線・築港支線で按分'!$A$5,'3.整形後'!B213-1990,'3.整形後'!A213)</f>
        <v>8219586</v>
      </c>
    </row>
    <row r="214" spans="1:7">
      <c r="A214">
        <f t="shared" si="4"/>
        <v>33</v>
      </c>
      <c r="B214">
        <f t="shared" si="5"/>
        <v>1995</v>
      </c>
      <c r="C214">
        <f>HLOOKUP($A214,'1.名古屋本線・常滑線・犬山線、常滑線・築港支線で按分'!$1:$5,2,FALSE)</f>
        <v>3001202</v>
      </c>
      <c r="D214" t="str">
        <f>HLOOKUP($A214,'1.名古屋本線・常滑線・犬山線、常滑線・築港支線で按分'!$1:$5,3,FALSE)</f>
        <v>瀬戸線</v>
      </c>
      <c r="E214" t="str">
        <f>HLOOKUP($A214,'1.名古屋本線・常滑線・犬山線、常滑線・築港支線で按分'!$1:$5,4,FALSE)</f>
        <v>東大手</v>
      </c>
      <c r="F214" t="str">
        <f>HLOOKUP($A214,'1.名古屋本線・常滑線・犬山線、常滑線・築港支線で按分'!$1:$5,5,FALSE)</f>
        <v>総数</v>
      </c>
      <c r="G214" s="12">
        <f ca="1">OFFSET('1.名古屋本線・常滑線・犬山線、常滑線・築港支線で按分'!$A$5,'3.整形後'!B214-1990,'3.整形後'!A214)</f>
        <v>823825</v>
      </c>
    </row>
    <row r="215" spans="1:7">
      <c r="A215">
        <f t="shared" si="4"/>
        <v>34</v>
      </c>
      <c r="B215">
        <f t="shared" si="5"/>
        <v>1995</v>
      </c>
      <c r="C215">
        <f>HLOOKUP($A215,'1.名古屋本線・常滑線・犬山線、常滑線・築港支線で按分'!$1:$5,2,FALSE)</f>
        <v>3001203</v>
      </c>
      <c r="D215" t="str">
        <f>HLOOKUP($A215,'1.名古屋本線・常滑線・犬山線、常滑線・築港支線で按分'!$1:$5,3,FALSE)</f>
        <v>瀬戸線</v>
      </c>
      <c r="E215" t="str">
        <f>HLOOKUP($A215,'1.名古屋本線・常滑線・犬山線、常滑線・築港支線で按分'!$1:$5,4,FALSE)</f>
        <v>清水</v>
      </c>
      <c r="F215" t="str">
        <f>HLOOKUP($A215,'1.名古屋本線・常滑線・犬山線、常滑線・築港支線で按分'!$1:$5,5,FALSE)</f>
        <v>総数</v>
      </c>
      <c r="G215" s="12">
        <f ca="1">OFFSET('1.名古屋本線・常滑線・犬山線、常滑線・築港支線で按分'!$A$5,'3.整形後'!B215-1990,'3.整形後'!A215)</f>
        <v>398205</v>
      </c>
    </row>
    <row r="216" spans="1:7">
      <c r="A216">
        <f t="shared" si="4"/>
        <v>35</v>
      </c>
      <c r="B216">
        <f t="shared" si="5"/>
        <v>1995</v>
      </c>
      <c r="C216">
        <f>HLOOKUP($A216,'1.名古屋本線・常滑線・犬山線、常滑線・築港支線で按分'!$1:$5,2,FALSE)</f>
        <v>3001204</v>
      </c>
      <c r="D216" t="str">
        <f>HLOOKUP($A216,'1.名古屋本線・常滑線・犬山線、常滑線・築港支線で按分'!$1:$5,3,FALSE)</f>
        <v>瀬戸線</v>
      </c>
      <c r="E216" t="str">
        <f>HLOOKUP($A216,'1.名古屋本線・常滑線・犬山線、常滑線・築港支線で按分'!$1:$5,4,FALSE)</f>
        <v>尼ヶ坂</v>
      </c>
      <c r="F216" t="str">
        <f>HLOOKUP($A216,'1.名古屋本線・常滑線・犬山線、常滑線・築港支線で按分'!$1:$5,5,FALSE)</f>
        <v>総数</v>
      </c>
      <c r="G216" s="12">
        <f ca="1">OFFSET('1.名古屋本線・常滑線・犬山線、常滑線・築港支線で按分'!$A$5,'3.整形後'!B216-1990,'3.整形後'!A216)</f>
        <v>645018</v>
      </c>
    </row>
    <row r="217" spans="1:7">
      <c r="A217">
        <f t="shared" si="4"/>
        <v>36</v>
      </c>
      <c r="B217">
        <f t="shared" si="5"/>
        <v>1995</v>
      </c>
      <c r="C217">
        <f>HLOOKUP($A217,'1.名古屋本線・常滑線・犬山線、常滑線・築港支線で按分'!$1:$5,2,FALSE)</f>
        <v>3001205</v>
      </c>
      <c r="D217" t="str">
        <f>HLOOKUP($A217,'1.名古屋本線・常滑線・犬山線、常滑線・築港支線で按分'!$1:$5,3,FALSE)</f>
        <v>瀬戸線</v>
      </c>
      <c r="E217" t="str">
        <f>HLOOKUP($A217,'1.名古屋本線・常滑線・犬山線、常滑線・築港支線で按分'!$1:$5,4,FALSE)</f>
        <v>森下</v>
      </c>
      <c r="F217" t="str">
        <f>HLOOKUP($A217,'1.名古屋本線・常滑線・犬山線、常滑線・築港支線で按分'!$1:$5,5,FALSE)</f>
        <v>総数</v>
      </c>
      <c r="G217" s="12">
        <f ca="1">OFFSET('1.名古屋本線・常滑線・犬山線、常滑線・築港支線で按分'!$A$5,'3.整形後'!B217-1990,'3.整形後'!A217)</f>
        <v>380601</v>
      </c>
    </row>
    <row r="218" spans="1:7">
      <c r="A218">
        <f t="shared" si="4"/>
        <v>37</v>
      </c>
      <c r="B218">
        <f t="shared" si="5"/>
        <v>1995</v>
      </c>
      <c r="C218">
        <f>HLOOKUP($A218,'1.名古屋本線・常滑線・犬山線、常滑線・築港支線で按分'!$1:$5,2,FALSE)</f>
        <v>3001206</v>
      </c>
      <c r="D218" t="str">
        <f>HLOOKUP($A218,'1.名古屋本線・常滑線・犬山線、常滑線・築港支線で按分'!$1:$5,3,FALSE)</f>
        <v>瀬戸線</v>
      </c>
      <c r="E218" t="str">
        <f>HLOOKUP($A218,'1.名古屋本線・常滑線・犬山線、常滑線・築港支線で按分'!$1:$5,4,FALSE)</f>
        <v>大曽根</v>
      </c>
      <c r="F218" t="str">
        <f>HLOOKUP($A218,'1.名古屋本線・常滑線・犬山線、常滑線・築港支線で按分'!$1:$5,5,FALSE)</f>
        <v>総数</v>
      </c>
      <c r="G218" s="12">
        <f ca="1">OFFSET('1.名古屋本線・常滑線・犬山線、常滑線・築港支線で按分'!$A$5,'3.整形後'!B218-1990,'3.整形後'!A218)</f>
        <v>4183177</v>
      </c>
    </row>
    <row r="219" spans="1:7">
      <c r="A219">
        <f t="shared" si="4"/>
        <v>38</v>
      </c>
      <c r="B219">
        <f t="shared" si="5"/>
        <v>1995</v>
      </c>
      <c r="C219">
        <f>HLOOKUP($A219,'1.名古屋本線・常滑線・犬山線、常滑線・築港支線で按分'!$1:$5,2,FALSE)</f>
        <v>3001207</v>
      </c>
      <c r="D219" t="str">
        <f>HLOOKUP($A219,'1.名古屋本線・常滑線・犬山線、常滑線・築港支線で按分'!$1:$5,3,FALSE)</f>
        <v>瀬戸線</v>
      </c>
      <c r="E219" t="str">
        <f>HLOOKUP($A219,'1.名古屋本線・常滑線・犬山線、常滑線・築港支線で按分'!$1:$5,4,FALSE)</f>
        <v>矢田</v>
      </c>
      <c r="F219" t="str">
        <f>HLOOKUP($A219,'1.名古屋本線・常滑線・犬山線、常滑線・築港支線で按分'!$1:$5,5,FALSE)</f>
        <v>総数</v>
      </c>
      <c r="G219" s="12">
        <f ca="1">OFFSET('1.名古屋本線・常滑線・犬山線、常滑線・築港支線で按分'!$A$5,'3.整形後'!B219-1990,'3.整形後'!A219)</f>
        <v>133192</v>
      </c>
    </row>
    <row r="220" spans="1:7">
      <c r="A220">
        <f t="shared" si="4"/>
        <v>39</v>
      </c>
      <c r="B220">
        <f t="shared" si="5"/>
        <v>1995</v>
      </c>
      <c r="C220">
        <f>HLOOKUP($A220,'1.名古屋本線・常滑線・犬山線、常滑線・築港支線で按分'!$1:$5,2,FALSE)</f>
        <v>3001208</v>
      </c>
      <c r="D220" t="str">
        <f>HLOOKUP($A220,'1.名古屋本線・常滑線・犬山線、常滑線・築港支線で按分'!$1:$5,3,FALSE)</f>
        <v>瀬戸線</v>
      </c>
      <c r="E220" t="str">
        <f>HLOOKUP($A220,'1.名古屋本線・常滑線・犬山線、常滑線・築港支線で按分'!$1:$5,4,FALSE)</f>
        <v>守山自衛隊前</v>
      </c>
      <c r="F220" t="str">
        <f>HLOOKUP($A220,'1.名古屋本線・常滑線・犬山線、常滑線・築港支線で按分'!$1:$5,5,FALSE)</f>
        <v>総数</v>
      </c>
      <c r="G220" s="12">
        <f ca="1">OFFSET('1.名古屋本線・常滑線・犬山線、常滑線・築港支線で按分'!$A$5,'3.整形後'!B220-1990,'3.整形後'!A220)</f>
        <v>521259</v>
      </c>
    </row>
    <row r="221" spans="1:7">
      <c r="A221">
        <f t="shared" si="4"/>
        <v>40</v>
      </c>
      <c r="B221">
        <f t="shared" si="5"/>
        <v>1995</v>
      </c>
      <c r="C221">
        <f>HLOOKUP($A221,'1.名古屋本線・常滑線・犬山線、常滑線・築港支線で按分'!$1:$5,2,FALSE)</f>
        <v>3001209</v>
      </c>
      <c r="D221" t="str">
        <f>HLOOKUP($A221,'1.名古屋本線・常滑線・犬山線、常滑線・築港支線で按分'!$1:$5,3,FALSE)</f>
        <v>瀬戸線</v>
      </c>
      <c r="E221" t="str">
        <f>HLOOKUP($A221,'1.名古屋本線・常滑線・犬山線、常滑線・築港支線で按分'!$1:$5,4,FALSE)</f>
        <v>瓢箪山</v>
      </c>
      <c r="F221" t="str">
        <f>HLOOKUP($A221,'1.名古屋本線・常滑線・犬山線、常滑線・築港支線で按分'!$1:$5,5,FALSE)</f>
        <v>総数</v>
      </c>
      <c r="G221" s="12">
        <f ca="1">OFFSET('1.名古屋本線・常滑線・犬山線、常滑線・築港支線で按分'!$A$5,'3.整形後'!B221-1990,'3.整形後'!A221)</f>
        <v>859885</v>
      </c>
    </row>
    <row r="222" spans="1:7">
      <c r="A222">
        <f t="shared" si="4"/>
        <v>41</v>
      </c>
      <c r="B222">
        <f t="shared" si="5"/>
        <v>1995</v>
      </c>
      <c r="C222">
        <f>HLOOKUP($A222,'1.名古屋本線・常滑線・犬山線、常滑線・築港支線で按分'!$1:$5,2,FALSE)</f>
        <v>3001210</v>
      </c>
      <c r="D222" t="str">
        <f>HLOOKUP($A222,'1.名古屋本線・常滑線・犬山線、常滑線・築港支線で按分'!$1:$5,3,FALSE)</f>
        <v>瀬戸線</v>
      </c>
      <c r="E222" t="str">
        <f>HLOOKUP($A222,'1.名古屋本線・常滑線・犬山線、常滑線・築港支線で按分'!$1:$5,4,FALSE)</f>
        <v>小幡</v>
      </c>
      <c r="F222" t="str">
        <f>HLOOKUP($A222,'1.名古屋本線・常滑線・犬山線、常滑線・築港支線で按分'!$1:$5,5,FALSE)</f>
        <v>総数</v>
      </c>
      <c r="G222" s="12">
        <f ca="1">OFFSET('1.名古屋本線・常滑線・犬山線、常滑線・築港支線で按分'!$A$5,'3.整形後'!B222-1990,'3.整形後'!A222)</f>
        <v>2208276</v>
      </c>
    </row>
    <row r="223" spans="1:7">
      <c r="A223">
        <f t="shared" si="4"/>
        <v>42</v>
      </c>
      <c r="B223">
        <f t="shared" si="5"/>
        <v>1995</v>
      </c>
      <c r="C223">
        <f>HLOOKUP($A223,'1.名古屋本線・常滑線・犬山線、常滑線・築港支線で按分'!$1:$5,2,FALSE)</f>
        <v>3001211</v>
      </c>
      <c r="D223" t="str">
        <f>HLOOKUP($A223,'1.名古屋本線・常滑線・犬山線、常滑線・築港支線で按分'!$1:$5,3,FALSE)</f>
        <v>瀬戸線</v>
      </c>
      <c r="E223" t="str">
        <f>HLOOKUP($A223,'1.名古屋本線・常滑線・犬山線、常滑線・築港支線で按分'!$1:$5,4,FALSE)</f>
        <v>喜多山</v>
      </c>
      <c r="F223" t="str">
        <f>HLOOKUP($A223,'1.名古屋本線・常滑線・犬山線、常滑線・築港支線で按分'!$1:$5,5,FALSE)</f>
        <v>総数</v>
      </c>
      <c r="G223" s="12">
        <f ca="1">OFFSET('1.名古屋本線・常滑線・犬山線、常滑線・築港支線で按分'!$A$5,'3.整形後'!B223-1990,'3.整形後'!A223)</f>
        <v>1452707</v>
      </c>
    </row>
    <row r="224" spans="1:7">
      <c r="A224">
        <f t="shared" si="4"/>
        <v>43</v>
      </c>
      <c r="B224">
        <f t="shared" si="5"/>
        <v>1995</v>
      </c>
      <c r="C224">
        <f>HLOOKUP($A224,'1.名古屋本線・常滑線・犬山線、常滑線・築港支線で按分'!$1:$5,2,FALSE)</f>
        <v>3001212</v>
      </c>
      <c r="D224" t="str">
        <f>HLOOKUP($A224,'1.名古屋本線・常滑線・犬山線、常滑線・築港支線で按分'!$1:$5,3,FALSE)</f>
        <v>瀬戸線</v>
      </c>
      <c r="E224" t="str">
        <f>HLOOKUP($A224,'1.名古屋本線・常滑線・犬山線、常滑線・築港支線で按分'!$1:$5,4,FALSE)</f>
        <v>大森・金城学院前</v>
      </c>
      <c r="F224" t="str">
        <f>HLOOKUP($A224,'1.名古屋本線・常滑線・犬山線、常滑線・築港支線で按分'!$1:$5,5,FALSE)</f>
        <v>総数</v>
      </c>
      <c r="G224" s="12">
        <f ca="1">OFFSET('1.名古屋本線・常滑線・犬山線、常滑線・築港支線で按分'!$A$5,'3.整形後'!B224-1990,'3.整形後'!A224)</f>
        <v>2284027</v>
      </c>
    </row>
    <row r="225" spans="1:7">
      <c r="A225">
        <f t="shared" si="4"/>
        <v>44</v>
      </c>
      <c r="B225">
        <f t="shared" si="5"/>
        <v>1995</v>
      </c>
      <c r="C225">
        <f>HLOOKUP($A225,'1.名古屋本線・常滑線・犬山線、常滑線・築港支線で按分'!$1:$5,2,FALSE)</f>
        <v>3001801</v>
      </c>
      <c r="D225" t="str">
        <f>HLOOKUP($A225,'1.名古屋本線・常滑線・犬山線、常滑線・築港支線で按分'!$1:$5,3,FALSE)</f>
        <v>小牧線</v>
      </c>
      <c r="E225" t="str">
        <f>HLOOKUP($A225,'1.名古屋本線・常滑線・犬山線、常滑線・築港支線で按分'!$1:$5,4,FALSE)</f>
        <v>上飯田</v>
      </c>
      <c r="F225" t="str">
        <f>HLOOKUP($A225,'1.名古屋本線・常滑線・犬山線、常滑線・築港支線で按分'!$1:$5,5,FALSE)</f>
        <v>総数</v>
      </c>
      <c r="G225" s="12">
        <f ca="1">OFFSET('1.名古屋本線・常滑線・犬山線、常滑線・築港支線で按分'!$A$5,'3.整形後'!B225-1990,'3.整形後'!A225)</f>
        <v>2481040</v>
      </c>
    </row>
    <row r="226" spans="1:7">
      <c r="A226">
        <f t="shared" si="4"/>
        <v>45</v>
      </c>
      <c r="B226">
        <f t="shared" si="5"/>
        <v>1995</v>
      </c>
      <c r="C226">
        <f>HLOOKUP($A226,'1.名古屋本線・常滑線・犬山線、常滑線・築港支線で按分'!$1:$5,2,FALSE)</f>
        <v>3001802</v>
      </c>
      <c r="D226" t="str">
        <f>HLOOKUP($A226,'1.名古屋本線・常滑線・犬山線、常滑線・築港支線で按分'!$1:$5,3,FALSE)</f>
        <v>小牧線</v>
      </c>
      <c r="E226" t="str">
        <f>HLOOKUP($A226,'1.名古屋本線・常滑線・犬山線、常滑線・築港支線で按分'!$1:$5,4,FALSE)</f>
        <v>味鋺</v>
      </c>
      <c r="F226" t="str">
        <f>HLOOKUP($A226,'1.名古屋本線・常滑線・犬山線、常滑線・築港支線で按分'!$1:$5,5,FALSE)</f>
        <v>総数</v>
      </c>
      <c r="G226" s="12">
        <f ca="1">OFFSET('1.名古屋本線・常滑線・犬山線、常滑線・築港支線で按分'!$A$5,'3.整形後'!B226-1990,'3.整形後'!A226)</f>
        <v>322545</v>
      </c>
    </row>
    <row r="227" spans="1:7">
      <c r="A227">
        <f t="shared" si="4"/>
        <v>1</v>
      </c>
      <c r="B227">
        <f t="shared" si="5"/>
        <v>1996</v>
      </c>
      <c r="C227">
        <f>HLOOKUP($A227,'1.名古屋本線・常滑線・犬山線、常滑線・築港支線で按分'!$1:$5,2,FALSE)</f>
        <v>3000124</v>
      </c>
      <c r="D227" t="str">
        <f>HLOOKUP($A227,'1.名古屋本線・常滑線・犬山線、常滑線・築港支線で按分'!$1:$5,3,FALSE)</f>
        <v>名古屋本線</v>
      </c>
      <c r="E227" t="str">
        <f>HLOOKUP($A227,'1.名古屋本線・常滑線・犬山線、常滑線・築港支線で按分'!$1:$5,4,FALSE)</f>
        <v>中京競馬場前</v>
      </c>
      <c r="F227" t="str">
        <f>HLOOKUP($A227,'1.名古屋本線・常滑線・犬山線、常滑線・築港支線で按分'!$1:$5,5,FALSE)</f>
        <v>総数</v>
      </c>
      <c r="G227" s="12">
        <f ca="1">OFFSET('1.名古屋本線・常滑線・犬山線、常滑線・築港支線で按分'!$A$5,'3.整形後'!B227-1990,'3.整形後'!A227)</f>
        <v>2082193</v>
      </c>
    </row>
    <row r="228" spans="1:7">
      <c r="A228">
        <f t="shared" si="4"/>
        <v>2</v>
      </c>
      <c r="B228">
        <f t="shared" si="5"/>
        <v>1996</v>
      </c>
      <c r="C228">
        <f>HLOOKUP($A228,'1.名古屋本線・常滑線・犬山線、常滑線・築港支線で按分'!$1:$5,2,FALSE)</f>
        <v>3000125</v>
      </c>
      <c r="D228" t="str">
        <f>HLOOKUP($A228,'1.名古屋本線・常滑線・犬山線、常滑線・築港支線で按分'!$1:$5,3,FALSE)</f>
        <v>名古屋本線</v>
      </c>
      <c r="E228" t="str">
        <f>HLOOKUP($A228,'1.名古屋本線・常滑線・犬山線、常滑線・築港支線で按分'!$1:$5,4,FALSE)</f>
        <v>有松</v>
      </c>
      <c r="F228" t="str">
        <f>HLOOKUP($A228,'1.名古屋本線・常滑線・犬山線、常滑線・築港支線で按分'!$1:$5,5,FALSE)</f>
        <v>総数</v>
      </c>
      <c r="G228" s="12">
        <f ca="1">OFFSET('1.名古屋本線・常滑線・犬山線、常滑線・築港支線で按分'!$A$5,'3.整形後'!B228-1990,'3.整形後'!A228)</f>
        <v>2153174</v>
      </c>
    </row>
    <row r="229" spans="1:7">
      <c r="A229">
        <f t="shared" si="4"/>
        <v>3</v>
      </c>
      <c r="B229">
        <f t="shared" si="5"/>
        <v>1996</v>
      </c>
      <c r="C229">
        <f>HLOOKUP($A229,'1.名古屋本線・常滑線・犬山線、常滑線・築港支線で按分'!$1:$5,2,FALSE)</f>
        <v>3000126</v>
      </c>
      <c r="D229" t="str">
        <f>HLOOKUP($A229,'1.名古屋本線・常滑線・犬山線、常滑線・築港支線で按分'!$1:$5,3,FALSE)</f>
        <v>名古屋本線</v>
      </c>
      <c r="E229" t="str">
        <f>HLOOKUP($A229,'1.名古屋本線・常滑線・犬山線、常滑線・築港支線で按分'!$1:$5,4,FALSE)</f>
        <v>左京山</v>
      </c>
      <c r="F229" t="str">
        <f>HLOOKUP($A229,'1.名古屋本線・常滑線・犬山線、常滑線・築港支線で按分'!$1:$5,5,FALSE)</f>
        <v>総数</v>
      </c>
      <c r="G229" s="12">
        <f ca="1">OFFSET('1.名古屋本線・常滑線・犬山線、常滑線・築港支線で按分'!$A$5,'3.整形後'!B229-1990,'3.整形後'!A229)</f>
        <v>860495</v>
      </c>
    </row>
    <row r="230" spans="1:7">
      <c r="A230">
        <f t="shared" si="4"/>
        <v>4</v>
      </c>
      <c r="B230">
        <f t="shared" si="5"/>
        <v>1996</v>
      </c>
      <c r="C230">
        <f>HLOOKUP($A230,'1.名古屋本線・常滑線・犬山線、常滑線・築港支線で按分'!$1:$5,2,FALSE)</f>
        <v>3000127</v>
      </c>
      <c r="D230" t="str">
        <f>HLOOKUP($A230,'1.名古屋本線・常滑線・犬山線、常滑線・築港支線で按分'!$1:$5,3,FALSE)</f>
        <v>名古屋本線</v>
      </c>
      <c r="E230" t="str">
        <f>HLOOKUP($A230,'1.名古屋本線・常滑線・犬山線、常滑線・築港支線で按分'!$1:$5,4,FALSE)</f>
        <v>鳴海</v>
      </c>
      <c r="F230" t="str">
        <f>HLOOKUP($A230,'1.名古屋本線・常滑線・犬山線、常滑線・築港支線で按分'!$1:$5,5,FALSE)</f>
        <v>総数</v>
      </c>
      <c r="G230" s="12">
        <f ca="1">OFFSET('1.名古屋本線・常滑線・犬山線、常滑線・築港支線で按分'!$A$5,'3.整形後'!B230-1990,'3.整形後'!A230)</f>
        <v>4026117</v>
      </c>
    </row>
    <row r="231" spans="1:7">
      <c r="A231">
        <f t="shared" si="4"/>
        <v>5</v>
      </c>
      <c r="B231">
        <f t="shared" si="5"/>
        <v>1996</v>
      </c>
      <c r="C231">
        <f>HLOOKUP($A231,'1.名古屋本線・常滑線・犬山線、常滑線・築港支線で按分'!$1:$5,2,FALSE)</f>
        <v>3000128</v>
      </c>
      <c r="D231" t="str">
        <f>HLOOKUP($A231,'1.名古屋本線・常滑線・犬山線、常滑線・築港支線で按分'!$1:$5,3,FALSE)</f>
        <v>名古屋本線</v>
      </c>
      <c r="E231" t="str">
        <f>HLOOKUP($A231,'1.名古屋本線・常滑線・犬山線、常滑線・築港支線で按分'!$1:$5,4,FALSE)</f>
        <v>本星崎</v>
      </c>
      <c r="F231" t="str">
        <f>HLOOKUP($A231,'1.名古屋本線・常滑線・犬山線、常滑線・築港支線で按分'!$1:$5,5,FALSE)</f>
        <v>総数</v>
      </c>
      <c r="G231" s="12">
        <f ca="1">OFFSET('1.名古屋本線・常滑線・犬山線、常滑線・築港支線で按分'!$A$5,'3.整形後'!B231-1990,'3.整形後'!A231)</f>
        <v>775422</v>
      </c>
    </row>
    <row r="232" spans="1:7">
      <c r="A232">
        <f t="shared" si="4"/>
        <v>6</v>
      </c>
      <c r="B232">
        <f t="shared" si="5"/>
        <v>1996</v>
      </c>
      <c r="C232">
        <f>HLOOKUP($A232,'1.名古屋本線・常滑線・犬山線、常滑線・築港支線で按分'!$1:$5,2,FALSE)</f>
        <v>3000129</v>
      </c>
      <c r="D232" t="str">
        <f>HLOOKUP($A232,'1.名古屋本線・常滑線・犬山線、常滑線・築港支線で按分'!$1:$5,3,FALSE)</f>
        <v>名古屋本線</v>
      </c>
      <c r="E232" t="str">
        <f>HLOOKUP($A232,'1.名古屋本線・常滑線・犬山線、常滑線・築港支線で按分'!$1:$5,4,FALSE)</f>
        <v>本笠寺</v>
      </c>
      <c r="F232" t="str">
        <f>HLOOKUP($A232,'1.名古屋本線・常滑線・犬山線、常滑線・築港支線で按分'!$1:$5,5,FALSE)</f>
        <v>総数</v>
      </c>
      <c r="G232" s="12">
        <f ca="1">OFFSET('1.名古屋本線・常滑線・犬山線、常滑線・築港支線で按分'!$A$5,'3.整形後'!B232-1990,'3.整形後'!A232)</f>
        <v>1107982</v>
      </c>
    </row>
    <row r="233" spans="1:7">
      <c r="A233">
        <f t="shared" si="4"/>
        <v>7</v>
      </c>
      <c r="B233">
        <f t="shared" si="5"/>
        <v>1996</v>
      </c>
      <c r="C233">
        <f>HLOOKUP($A233,'1.名古屋本線・常滑線・犬山線、常滑線・築港支線で按分'!$1:$5,2,FALSE)</f>
        <v>3000130</v>
      </c>
      <c r="D233" t="str">
        <f>HLOOKUP($A233,'1.名古屋本線・常滑線・犬山線、常滑線・築港支線で按分'!$1:$5,3,FALSE)</f>
        <v>名古屋本線</v>
      </c>
      <c r="E233" t="str">
        <f>HLOOKUP($A233,'1.名古屋本線・常滑線・犬山線、常滑線・築港支線で按分'!$1:$5,4,FALSE)</f>
        <v>桜</v>
      </c>
      <c r="F233" t="str">
        <f>HLOOKUP($A233,'1.名古屋本線・常滑線・犬山線、常滑線・築港支線で按分'!$1:$5,5,FALSE)</f>
        <v>総数</v>
      </c>
      <c r="G233" s="12">
        <f ca="1">OFFSET('1.名古屋本線・常滑線・犬山線、常滑線・築港支線で按分'!$A$5,'3.整形後'!B233-1990,'3.整形後'!A233)</f>
        <v>636409</v>
      </c>
    </row>
    <row r="234" spans="1:7">
      <c r="A234">
        <f t="shared" si="4"/>
        <v>8</v>
      </c>
      <c r="B234">
        <f t="shared" si="5"/>
        <v>1996</v>
      </c>
      <c r="C234">
        <f>HLOOKUP($A234,'1.名古屋本線・常滑線・犬山線、常滑線・築港支線で按分'!$1:$5,2,FALSE)</f>
        <v>3000131</v>
      </c>
      <c r="D234" t="str">
        <f>HLOOKUP($A234,'1.名古屋本線・常滑線・犬山線、常滑線・築港支線で按分'!$1:$5,3,FALSE)</f>
        <v>名古屋本線</v>
      </c>
      <c r="E234" t="str">
        <f>HLOOKUP($A234,'1.名古屋本線・常滑線・犬山線、常滑線・築港支線で按分'!$1:$5,4,FALSE)</f>
        <v>呼続</v>
      </c>
      <c r="F234" t="str">
        <f>HLOOKUP($A234,'1.名古屋本線・常滑線・犬山線、常滑線・築港支線で按分'!$1:$5,5,FALSE)</f>
        <v>総数</v>
      </c>
      <c r="G234" s="12">
        <f ca="1">OFFSET('1.名古屋本線・常滑線・犬山線、常滑線・築港支線で按分'!$A$5,'3.整形後'!B234-1990,'3.整形後'!A234)</f>
        <v>414266</v>
      </c>
    </row>
    <row r="235" spans="1:7">
      <c r="A235">
        <f t="shared" si="4"/>
        <v>9</v>
      </c>
      <c r="B235">
        <f t="shared" si="5"/>
        <v>1996</v>
      </c>
      <c r="C235">
        <f>HLOOKUP($A235,'1.名古屋本線・常滑線・犬山線、常滑線・築港支線で按分'!$1:$5,2,FALSE)</f>
        <v>3000132</v>
      </c>
      <c r="D235" t="str">
        <f>HLOOKUP($A235,'1.名古屋本線・常滑線・犬山線、常滑線・築港支線で按分'!$1:$5,3,FALSE)</f>
        <v>名古屋本線</v>
      </c>
      <c r="E235" t="str">
        <f>HLOOKUP($A235,'1.名古屋本線・常滑線・犬山線、常滑線・築港支線で按分'!$1:$5,4,FALSE)</f>
        <v>名鉄堀田</v>
      </c>
      <c r="F235" t="str">
        <f>HLOOKUP($A235,'1.名古屋本線・常滑線・犬山線、常滑線・築港支線で按分'!$1:$5,5,FALSE)</f>
        <v>総数</v>
      </c>
      <c r="G235" s="12">
        <f ca="1">OFFSET('1.名古屋本線・常滑線・犬山線、常滑線・築港支線で按分'!$A$5,'3.整形後'!B235-1990,'3.整形後'!A235)</f>
        <v>2895784</v>
      </c>
    </row>
    <row r="236" spans="1:7">
      <c r="A236">
        <f t="shared" si="4"/>
        <v>10</v>
      </c>
      <c r="B236">
        <f t="shared" si="5"/>
        <v>1996</v>
      </c>
      <c r="C236">
        <f>HLOOKUP($A236,'1.名古屋本線・常滑線・犬山線、常滑線・築港支線で按分'!$1:$5,2,FALSE)</f>
        <v>3000133</v>
      </c>
      <c r="D236" t="str">
        <f>HLOOKUP($A236,'1.名古屋本線・常滑線・犬山線、常滑線・築港支線で按分'!$1:$5,3,FALSE)</f>
        <v>名古屋本線</v>
      </c>
      <c r="E236" t="str">
        <f>HLOOKUP($A236,'1.名古屋本線・常滑線・犬山線、常滑線・築港支線で按分'!$1:$5,4,FALSE)</f>
        <v>神宮前</v>
      </c>
      <c r="F236" t="str">
        <f>HLOOKUP($A236,'1.名古屋本線・常滑線・犬山線、常滑線・築港支線で按分'!$1:$5,5,FALSE)</f>
        <v>総数</v>
      </c>
      <c r="G236" s="12">
        <f ca="1">OFFSET('1.名古屋本線・常滑線・犬山線、常滑線・築港支線で按分'!$A$5,'3.整形後'!B236-1990,'3.整形後'!A236)</f>
        <v>4567919.5</v>
      </c>
    </row>
    <row r="237" spans="1:7">
      <c r="A237">
        <f t="shared" si="4"/>
        <v>11</v>
      </c>
      <c r="B237">
        <f t="shared" si="5"/>
        <v>1996</v>
      </c>
      <c r="C237">
        <f>HLOOKUP($A237,'1.名古屋本線・常滑線・犬山線、常滑線・築港支線で按分'!$1:$5,2,FALSE)</f>
        <v>3000134</v>
      </c>
      <c r="D237" t="str">
        <f>HLOOKUP($A237,'1.名古屋本線・常滑線・犬山線、常滑線・築港支線で按分'!$1:$5,3,FALSE)</f>
        <v>名古屋本線</v>
      </c>
      <c r="E237" t="str">
        <f>HLOOKUP($A237,'1.名古屋本線・常滑線・犬山線、常滑線・築港支線で按分'!$1:$5,4,FALSE)</f>
        <v>金山</v>
      </c>
      <c r="F237" t="str">
        <f>HLOOKUP($A237,'1.名古屋本線・常滑線・犬山線、常滑線・築港支線で按分'!$1:$5,5,FALSE)</f>
        <v>総数</v>
      </c>
      <c r="G237" s="12">
        <f ca="1">OFFSET('1.名古屋本線・常滑線・犬山線、常滑線・築港支線で按分'!$A$5,'3.整形後'!B237-1990,'3.整形後'!A237)</f>
        <v>12391980.5</v>
      </c>
    </row>
    <row r="238" spans="1:7">
      <c r="A238">
        <f t="shared" si="4"/>
        <v>12</v>
      </c>
      <c r="B238">
        <f t="shared" si="5"/>
        <v>1996</v>
      </c>
      <c r="C238">
        <f>HLOOKUP($A238,'1.名古屋本線・常滑線・犬山線、常滑線・築港支線で按分'!$1:$5,2,FALSE)</f>
        <v>3000135</v>
      </c>
      <c r="D238" t="str">
        <f>HLOOKUP($A238,'1.名古屋本線・常滑線・犬山線、常滑線・築港支線で按分'!$1:$5,3,FALSE)</f>
        <v>名古屋本線</v>
      </c>
      <c r="E238" t="str">
        <f>HLOOKUP($A238,'1.名古屋本線・常滑線・犬山線、常滑線・築港支線で按分'!$1:$5,4,FALSE)</f>
        <v>山王</v>
      </c>
      <c r="F238" t="str">
        <f>HLOOKUP($A238,'1.名古屋本線・常滑線・犬山線、常滑線・築港支線で按分'!$1:$5,5,FALSE)</f>
        <v>総数</v>
      </c>
      <c r="G238" s="12">
        <f ca="1">OFFSET('1.名古屋本線・常滑線・犬山線、常滑線・築港支線で按分'!$A$5,'3.整形後'!B238-1990,'3.整形後'!A238)</f>
        <v>926763</v>
      </c>
    </row>
    <row r="239" spans="1:7">
      <c r="A239">
        <f t="shared" si="4"/>
        <v>13</v>
      </c>
      <c r="B239">
        <f t="shared" si="5"/>
        <v>1996</v>
      </c>
      <c r="C239">
        <f>HLOOKUP($A239,'1.名古屋本線・常滑線・犬山線、常滑線・築港支線で按分'!$1:$5,2,FALSE)</f>
        <v>3000136</v>
      </c>
      <c r="D239" t="str">
        <f>HLOOKUP($A239,'1.名古屋本線・常滑線・犬山線、常滑線・築港支線で按分'!$1:$5,3,FALSE)</f>
        <v>名古屋本線</v>
      </c>
      <c r="E239" t="str">
        <f>HLOOKUP($A239,'1.名古屋本線・常滑線・犬山線、常滑線・築港支線で按分'!$1:$5,4,FALSE)</f>
        <v>名古屋</v>
      </c>
      <c r="F239" t="str">
        <f>HLOOKUP($A239,'1.名古屋本線・常滑線・犬山線、常滑線・築港支線で按分'!$1:$5,5,FALSE)</f>
        <v>総数</v>
      </c>
      <c r="G239" s="12">
        <f ca="1">OFFSET('1.名古屋本線・常滑線・犬山線、常滑線・築港支線で按分'!$A$5,'3.整形後'!B239-1990,'3.整形後'!A239)</f>
        <v>20110969.666666668</v>
      </c>
    </row>
    <row r="240" spans="1:7">
      <c r="A240">
        <f t="shared" ref="A240:A303" si="6">A195</f>
        <v>14</v>
      </c>
      <c r="B240">
        <f t="shared" ref="B240:B303" si="7">B195+1</f>
        <v>1996</v>
      </c>
      <c r="C240">
        <f>HLOOKUP($A240,'1.名古屋本線・常滑線・犬山線、常滑線・築港支線で按分'!$1:$5,2,FALSE)</f>
        <v>3000137</v>
      </c>
      <c r="D240" t="str">
        <f>HLOOKUP($A240,'1.名古屋本線・常滑線・犬山線、常滑線・築港支線で按分'!$1:$5,3,FALSE)</f>
        <v>名古屋本線</v>
      </c>
      <c r="E240" t="str">
        <f>HLOOKUP($A240,'1.名古屋本線・常滑線・犬山線、常滑線・築港支線で按分'!$1:$5,4,FALSE)</f>
        <v>栄生</v>
      </c>
      <c r="F240" t="str">
        <f>HLOOKUP($A240,'1.名古屋本線・常滑線・犬山線、常滑線・築港支線で按分'!$1:$5,5,FALSE)</f>
        <v>総数</v>
      </c>
      <c r="G240" s="12">
        <f ca="1">OFFSET('1.名古屋本線・常滑線・犬山線、常滑線・築港支線で按分'!$A$5,'3.整形後'!B240-1990,'3.整形後'!A240)</f>
        <v>825706.5</v>
      </c>
    </row>
    <row r="241" spans="1:7">
      <c r="A241">
        <f t="shared" si="6"/>
        <v>15</v>
      </c>
      <c r="B241">
        <f t="shared" si="7"/>
        <v>1996</v>
      </c>
      <c r="C241">
        <f>HLOOKUP($A241,'1.名古屋本線・常滑線・犬山線、常滑線・築港支線で按分'!$1:$5,2,FALSE)</f>
        <v>3000138</v>
      </c>
      <c r="D241" t="str">
        <f>HLOOKUP($A241,'1.名古屋本線・常滑線・犬山線、常滑線・築港支線で按分'!$1:$5,3,FALSE)</f>
        <v>名古屋本線</v>
      </c>
      <c r="E241" t="str">
        <f>HLOOKUP($A241,'1.名古屋本線・常滑線・犬山線、常滑線・築港支線で按分'!$1:$5,4,FALSE)</f>
        <v>東枇杷島</v>
      </c>
      <c r="F241" t="str">
        <f>HLOOKUP($A241,'1.名古屋本線・常滑線・犬山線、常滑線・築港支線で按分'!$1:$5,5,FALSE)</f>
        <v>総数</v>
      </c>
      <c r="G241" s="12">
        <f ca="1">OFFSET('1.名古屋本線・常滑線・犬山線、常滑線・築港支線で按分'!$A$5,'3.整形後'!B241-1990,'3.整形後'!A241)</f>
        <v>511587.5</v>
      </c>
    </row>
    <row r="242" spans="1:7">
      <c r="A242">
        <f t="shared" si="6"/>
        <v>16</v>
      </c>
      <c r="B242">
        <f t="shared" si="7"/>
        <v>1996</v>
      </c>
      <c r="C242">
        <f>HLOOKUP($A242,'1.名古屋本線・常滑線・犬山線、常滑線・築港支線で按分'!$1:$5,2,FALSE)</f>
        <v>3001501</v>
      </c>
      <c r="D242" t="str">
        <f>HLOOKUP($A242,'1.名古屋本線・常滑線・犬山線、常滑線・築港支線で按分'!$1:$5,3,FALSE)</f>
        <v>犬山線</v>
      </c>
      <c r="E242" t="str">
        <f>HLOOKUP($A242,'1.名古屋本線・常滑線・犬山線、常滑線・築港支線で按分'!$1:$5,4,FALSE)</f>
        <v>名古屋</v>
      </c>
      <c r="F242" t="str">
        <f>HLOOKUP($A242,'1.名古屋本線・常滑線・犬山線、常滑線・築港支線で按分'!$1:$5,5,FALSE)</f>
        <v>総数</v>
      </c>
      <c r="G242" s="12">
        <f ca="1">OFFSET('1.名古屋本線・常滑線・犬山線、常滑線・築港支線で按分'!$A$5,'3.整形後'!B242-1990,'3.整形後'!A242)</f>
        <v>20110969.666666668</v>
      </c>
    </row>
    <row r="243" spans="1:7">
      <c r="A243">
        <f t="shared" si="6"/>
        <v>17</v>
      </c>
      <c r="B243">
        <f t="shared" si="7"/>
        <v>1996</v>
      </c>
      <c r="C243">
        <f>HLOOKUP($A243,'1.名古屋本線・常滑線・犬山線、常滑線・築港支線で按分'!$1:$5,2,FALSE)</f>
        <v>3001502</v>
      </c>
      <c r="D243" t="str">
        <f>HLOOKUP($A243,'1.名古屋本線・常滑線・犬山線、常滑線・築港支線で按分'!$1:$5,3,FALSE)</f>
        <v>犬山線</v>
      </c>
      <c r="E243" t="str">
        <f>HLOOKUP($A243,'1.名古屋本線・常滑線・犬山線、常滑線・築港支線で按分'!$1:$5,4,FALSE)</f>
        <v>栄生</v>
      </c>
      <c r="F243" t="str">
        <f>HLOOKUP($A243,'1.名古屋本線・常滑線・犬山線、常滑線・築港支線で按分'!$1:$5,5,FALSE)</f>
        <v>総数</v>
      </c>
      <c r="G243" s="12">
        <f ca="1">OFFSET('1.名古屋本線・常滑線・犬山線、常滑線・築港支線で按分'!$A$5,'3.整形後'!B243-1990,'3.整形後'!A243)</f>
        <v>825706.5</v>
      </c>
    </row>
    <row r="244" spans="1:7">
      <c r="A244">
        <f t="shared" si="6"/>
        <v>18</v>
      </c>
      <c r="B244">
        <f t="shared" si="7"/>
        <v>1996</v>
      </c>
      <c r="C244">
        <f>HLOOKUP($A244,'1.名古屋本線・常滑線・犬山線、常滑線・築港支線で按分'!$1:$5,2,FALSE)</f>
        <v>3001503</v>
      </c>
      <c r="D244" t="str">
        <f>HLOOKUP($A244,'1.名古屋本線・常滑線・犬山線、常滑線・築港支線で按分'!$1:$5,3,FALSE)</f>
        <v>犬山線</v>
      </c>
      <c r="E244" t="str">
        <f>HLOOKUP($A244,'1.名古屋本線・常滑線・犬山線、常滑線・築港支線で按分'!$1:$5,4,FALSE)</f>
        <v>東枇杷島</v>
      </c>
      <c r="F244" t="str">
        <f>HLOOKUP($A244,'1.名古屋本線・常滑線・犬山線、常滑線・築港支線で按分'!$1:$5,5,FALSE)</f>
        <v>総数</v>
      </c>
      <c r="G244" s="12">
        <f ca="1">OFFSET('1.名古屋本線・常滑線・犬山線、常滑線・築港支線で按分'!$A$5,'3.整形後'!B244-1990,'3.整形後'!A244)</f>
        <v>511587.5</v>
      </c>
    </row>
    <row r="245" spans="1:7">
      <c r="A245">
        <f t="shared" si="6"/>
        <v>19</v>
      </c>
      <c r="B245">
        <f t="shared" si="7"/>
        <v>1996</v>
      </c>
      <c r="C245">
        <f>HLOOKUP($A245,'1.名古屋本線・常滑線・犬山線、常滑線・築港支線で按分'!$1:$5,2,FALSE)</f>
        <v>3001505</v>
      </c>
      <c r="D245" t="str">
        <f>HLOOKUP($A245,'1.名古屋本線・常滑線・犬山線、常滑線・築港支線で按分'!$1:$5,3,FALSE)</f>
        <v>犬山線</v>
      </c>
      <c r="E245" t="str">
        <f>HLOOKUP($A245,'1.名古屋本線・常滑線・犬山線、常滑線・築港支線で按分'!$1:$5,4,FALSE)</f>
        <v>中小田井</v>
      </c>
      <c r="F245" t="str">
        <f>HLOOKUP($A245,'1.名古屋本線・常滑線・犬山線、常滑線・築港支線で按分'!$1:$5,5,FALSE)</f>
        <v>総数</v>
      </c>
      <c r="G245" s="12">
        <f ca="1">OFFSET('1.名古屋本線・常滑線・犬山線、常滑線・築港支線で按分'!$A$5,'3.整形後'!B245-1990,'3.整形後'!A245)</f>
        <v>716914</v>
      </c>
    </row>
    <row r="246" spans="1:7">
      <c r="A246">
        <f t="shared" si="6"/>
        <v>20</v>
      </c>
      <c r="B246">
        <f t="shared" si="7"/>
        <v>1996</v>
      </c>
      <c r="C246">
        <f>HLOOKUP($A246,'1.名古屋本線・常滑線・犬山線、常滑線・築港支線で按分'!$1:$5,2,FALSE)</f>
        <v>3001506</v>
      </c>
      <c r="D246" t="str">
        <f>HLOOKUP($A246,'1.名古屋本線・常滑線・犬山線、常滑線・築港支線で按分'!$1:$5,3,FALSE)</f>
        <v>犬山線</v>
      </c>
      <c r="E246" t="str">
        <f>HLOOKUP($A246,'1.名古屋本線・常滑線・犬山線、常滑線・築港支線で按分'!$1:$5,4,FALSE)</f>
        <v>上小田井</v>
      </c>
      <c r="F246" t="str">
        <f>HLOOKUP($A246,'1.名古屋本線・常滑線・犬山線、常滑線・築港支線で按分'!$1:$5,5,FALSE)</f>
        <v>総数</v>
      </c>
      <c r="G246" s="12">
        <f ca="1">OFFSET('1.名古屋本線・常滑線・犬山線、常滑線・築港支線で按分'!$A$5,'3.整形後'!B246-1990,'3.整形後'!A246)</f>
        <v>1946144</v>
      </c>
    </row>
    <row r="247" spans="1:7">
      <c r="A247">
        <f t="shared" si="6"/>
        <v>21</v>
      </c>
      <c r="B247">
        <f t="shared" si="7"/>
        <v>1996</v>
      </c>
      <c r="C247">
        <f>HLOOKUP($A247,'1.名古屋本線・常滑線・犬山線、常滑線・築港支線で按分'!$1:$5,2,FALSE)</f>
        <v>3000809</v>
      </c>
      <c r="D247" t="str">
        <f>HLOOKUP($A247,'1.名古屋本線・常滑線・犬山線、常滑線・築港支線で按分'!$1:$5,3,FALSE)</f>
        <v>常滑河和線</v>
      </c>
      <c r="E247" t="str">
        <f>HLOOKUP($A247,'1.名古屋本線・常滑線・犬山線、常滑線・築港支線で按分'!$1:$5,4,FALSE)</f>
        <v>柴田</v>
      </c>
      <c r="F247" t="str">
        <f>HLOOKUP($A247,'1.名古屋本線・常滑線・犬山線、常滑線・築港支線で按分'!$1:$5,5,FALSE)</f>
        <v>総数</v>
      </c>
      <c r="G247" s="12">
        <f ca="1">OFFSET('1.名古屋本線・常滑線・犬山線、常滑線・築港支線で按分'!$A$5,'3.整形後'!B247-1990,'3.整形後'!A247)</f>
        <v>1257924</v>
      </c>
    </row>
    <row r="248" spans="1:7">
      <c r="A248">
        <f t="shared" si="6"/>
        <v>22</v>
      </c>
      <c r="B248">
        <f t="shared" si="7"/>
        <v>1996</v>
      </c>
      <c r="C248">
        <f>HLOOKUP($A248,'1.名古屋本線・常滑線・犬山線、常滑線・築港支線で按分'!$1:$5,2,FALSE)</f>
        <v>3000808</v>
      </c>
      <c r="D248" t="str">
        <f>HLOOKUP($A248,'1.名古屋本線・常滑線・犬山線、常滑線・築港支線で按分'!$1:$5,3,FALSE)</f>
        <v>常滑河和線</v>
      </c>
      <c r="E248" t="str">
        <f>HLOOKUP($A248,'1.名古屋本線・常滑線・犬山線、常滑線・築港支線で按分'!$1:$5,4,FALSE)</f>
        <v>大同町</v>
      </c>
      <c r="F248" t="str">
        <f>HLOOKUP($A248,'1.名古屋本線・常滑線・犬山線、常滑線・築港支線で按分'!$1:$5,5,FALSE)</f>
        <v>総数</v>
      </c>
      <c r="G248" s="12">
        <f ca="1">OFFSET('1.名古屋本線・常滑線・犬山線、常滑線・築港支線で按分'!$A$5,'3.整形後'!B248-1990,'3.整形後'!A248)</f>
        <v>1980251</v>
      </c>
    </row>
    <row r="249" spans="1:7">
      <c r="A249">
        <f t="shared" si="6"/>
        <v>23</v>
      </c>
      <c r="B249">
        <f t="shared" si="7"/>
        <v>1996</v>
      </c>
      <c r="C249">
        <f>HLOOKUP($A249,'1.名古屋本線・常滑線・犬山線、常滑線・築港支線で按分'!$1:$5,2,FALSE)</f>
        <v>3000807</v>
      </c>
      <c r="D249" t="str">
        <f>HLOOKUP($A249,'1.名古屋本線・常滑線・犬山線、常滑線・築港支線で按分'!$1:$5,3,FALSE)</f>
        <v>常滑河和線</v>
      </c>
      <c r="E249" t="str">
        <f>HLOOKUP($A249,'1.名古屋本線・常滑線・犬山線、常滑線・築港支線で按分'!$1:$5,4,FALSE)</f>
        <v>大江</v>
      </c>
      <c r="F249" t="str">
        <f>HLOOKUP($A249,'1.名古屋本線・常滑線・犬山線、常滑線・築港支線で按分'!$1:$5,5,FALSE)</f>
        <v>総数</v>
      </c>
      <c r="G249" s="12">
        <f ca="1">OFFSET('1.名古屋本線・常滑線・犬山線、常滑線・築港支線で按分'!$A$5,'3.整形後'!B249-1990,'3.整形後'!A249)</f>
        <v>476734</v>
      </c>
    </row>
    <row r="250" spans="1:7">
      <c r="A250">
        <f t="shared" si="6"/>
        <v>24</v>
      </c>
      <c r="B250">
        <f t="shared" si="7"/>
        <v>1996</v>
      </c>
      <c r="C250">
        <f>HLOOKUP($A250,'1.名古屋本線・常滑線・犬山線、常滑線・築港支線で按分'!$1:$5,2,FALSE)</f>
        <v>3000806</v>
      </c>
      <c r="D250" t="str">
        <f>HLOOKUP($A250,'1.名古屋本線・常滑線・犬山線、常滑線・築港支線で按分'!$1:$5,3,FALSE)</f>
        <v>常滑河和線</v>
      </c>
      <c r="E250" t="str">
        <f>HLOOKUP($A250,'1.名古屋本線・常滑線・犬山線、常滑線・築港支線で按分'!$1:$5,4,FALSE)</f>
        <v>道徳</v>
      </c>
      <c r="F250" t="str">
        <f>HLOOKUP($A250,'1.名古屋本線・常滑線・犬山線、常滑線・築港支線で按分'!$1:$5,5,FALSE)</f>
        <v>総数</v>
      </c>
      <c r="G250" s="12">
        <f ca="1">OFFSET('1.名古屋本線・常滑線・犬山線、常滑線・築港支線で按分'!$A$5,'3.整形後'!B250-1990,'3.整形後'!A250)</f>
        <v>1242266</v>
      </c>
    </row>
    <row r="251" spans="1:7">
      <c r="A251">
        <f t="shared" si="6"/>
        <v>25</v>
      </c>
      <c r="B251">
        <f t="shared" si="7"/>
        <v>1996</v>
      </c>
      <c r="C251">
        <f>HLOOKUP($A251,'1.名古屋本線・常滑線・犬山線、常滑線・築港支線で按分'!$1:$5,2,FALSE)</f>
        <v>3000805</v>
      </c>
      <c r="D251" t="str">
        <f>HLOOKUP($A251,'1.名古屋本線・常滑線・犬山線、常滑線・築港支線で按分'!$1:$5,3,FALSE)</f>
        <v>常滑河和線</v>
      </c>
      <c r="E251" t="str">
        <f>HLOOKUP($A251,'1.名古屋本線・常滑線・犬山線、常滑線・築港支線で按分'!$1:$5,4,FALSE)</f>
        <v>豊田本町</v>
      </c>
      <c r="F251" t="str">
        <f>HLOOKUP($A251,'1.名古屋本線・常滑線・犬山線、常滑線・築港支線で按分'!$1:$5,5,FALSE)</f>
        <v>総数</v>
      </c>
      <c r="G251" s="12">
        <f ca="1">OFFSET('1.名古屋本線・常滑線・犬山線、常滑線・築港支線で按分'!$A$5,'3.整形後'!B251-1990,'3.整形後'!A251)</f>
        <v>864569</v>
      </c>
    </row>
    <row r="252" spans="1:7">
      <c r="A252">
        <f t="shared" si="6"/>
        <v>26</v>
      </c>
      <c r="B252">
        <f t="shared" si="7"/>
        <v>1996</v>
      </c>
      <c r="C252">
        <f>HLOOKUP($A252,'1.名古屋本線・常滑線・犬山線、常滑線・築港支線で按分'!$1:$5,2,FALSE)</f>
        <v>3000804</v>
      </c>
      <c r="D252" t="str">
        <f>HLOOKUP($A252,'1.名古屋本線・常滑線・犬山線、常滑線・築港支線で按分'!$1:$5,3,FALSE)</f>
        <v>常滑河和線</v>
      </c>
      <c r="E252" t="str">
        <f>HLOOKUP($A252,'1.名古屋本線・常滑線・犬山線、常滑線・築港支線で按分'!$1:$5,4,FALSE)</f>
        <v>神宮前</v>
      </c>
      <c r="F252" t="str">
        <f>HLOOKUP($A252,'1.名古屋本線・常滑線・犬山線、常滑線・築港支線で按分'!$1:$5,5,FALSE)</f>
        <v>総数</v>
      </c>
      <c r="G252" s="12">
        <f ca="1">OFFSET('1.名古屋本線・常滑線・犬山線、常滑線・築港支線で按分'!$A$5,'3.整形後'!B252-1990,'3.整形後'!A252)</f>
        <v>4567919.5</v>
      </c>
    </row>
    <row r="253" spans="1:7">
      <c r="A253">
        <f t="shared" si="6"/>
        <v>27</v>
      </c>
      <c r="B253">
        <f t="shared" si="7"/>
        <v>1996</v>
      </c>
      <c r="C253">
        <f>HLOOKUP($A253,'1.名古屋本線・常滑線・犬山線、常滑線・築港支線で按分'!$1:$5,2,FALSE)</f>
        <v>3000803</v>
      </c>
      <c r="D253" t="str">
        <f>HLOOKUP($A253,'1.名古屋本線・常滑線・犬山線、常滑線・築港支線で按分'!$1:$5,3,FALSE)</f>
        <v>常滑河和線</v>
      </c>
      <c r="E253" t="str">
        <f>HLOOKUP($A253,'1.名古屋本線・常滑線・犬山線、常滑線・築港支線で按分'!$1:$5,4,FALSE)</f>
        <v>金山</v>
      </c>
      <c r="F253" t="str">
        <f>HLOOKUP($A253,'1.名古屋本線・常滑線・犬山線、常滑線・築港支線で按分'!$1:$5,5,FALSE)</f>
        <v>総数</v>
      </c>
      <c r="G253" s="12">
        <f ca="1">OFFSET('1.名古屋本線・常滑線・犬山線、常滑線・築港支線で按分'!$A$5,'3.整形後'!B253-1990,'3.整形後'!A253)</f>
        <v>12391980.5</v>
      </c>
    </row>
    <row r="254" spans="1:7">
      <c r="A254">
        <f t="shared" si="6"/>
        <v>28</v>
      </c>
      <c r="B254">
        <f t="shared" si="7"/>
        <v>1996</v>
      </c>
      <c r="C254">
        <f>HLOOKUP($A254,'1.名古屋本線・常滑線・犬山線、常滑線・築港支線で按分'!$1:$5,2,FALSE)</f>
        <v>3000802</v>
      </c>
      <c r="D254" t="str">
        <f>HLOOKUP($A254,'1.名古屋本線・常滑線・犬山線、常滑線・築港支線で按分'!$1:$5,3,FALSE)</f>
        <v>常滑河和線</v>
      </c>
      <c r="E254" t="str">
        <f>HLOOKUP($A254,'1.名古屋本線・常滑線・犬山線、常滑線・築港支線で按分'!$1:$5,4,FALSE)</f>
        <v>山王</v>
      </c>
      <c r="F254" t="str">
        <f>HLOOKUP($A254,'1.名古屋本線・常滑線・犬山線、常滑線・築港支線で按分'!$1:$5,5,FALSE)</f>
        <v>総数</v>
      </c>
      <c r="G254" s="12">
        <f ca="1">OFFSET('1.名古屋本線・常滑線・犬山線、常滑線・築港支線で按分'!$A$5,'3.整形後'!B254-1990,'3.整形後'!A254)</f>
        <v>926763</v>
      </c>
    </row>
    <row r="255" spans="1:7">
      <c r="A255">
        <f t="shared" si="6"/>
        <v>29</v>
      </c>
      <c r="B255">
        <f t="shared" si="7"/>
        <v>1996</v>
      </c>
      <c r="C255">
        <f>HLOOKUP($A255,'1.名古屋本線・常滑線・犬山線、常滑線・築港支線で按分'!$1:$5,2,FALSE)</f>
        <v>3000801</v>
      </c>
      <c r="D255" t="str">
        <f>HLOOKUP($A255,'1.名古屋本線・常滑線・犬山線、常滑線・築港支線で按分'!$1:$5,3,FALSE)</f>
        <v>常滑河和線</v>
      </c>
      <c r="E255" t="str">
        <f>HLOOKUP($A255,'1.名古屋本線・常滑線・犬山線、常滑線・築港支線で按分'!$1:$5,4,FALSE)</f>
        <v>名古屋</v>
      </c>
      <c r="F255" t="str">
        <f>HLOOKUP($A255,'1.名古屋本線・常滑線・犬山線、常滑線・築港支線で按分'!$1:$5,5,FALSE)</f>
        <v>総数</v>
      </c>
      <c r="G255" s="12">
        <f ca="1">OFFSET('1.名古屋本線・常滑線・犬山線、常滑線・築港支線で按分'!$A$5,'3.整形後'!B255-1990,'3.整形後'!A255)</f>
        <v>20110969.666666668</v>
      </c>
    </row>
    <row r="256" spans="1:7">
      <c r="A256">
        <f t="shared" si="6"/>
        <v>30</v>
      </c>
      <c r="B256">
        <f t="shared" si="7"/>
        <v>1996</v>
      </c>
      <c r="C256">
        <f>HLOOKUP($A256,'1.名古屋本線・常滑線・犬山線、常滑線・築港支線で按分'!$1:$5,2,FALSE)</f>
        <v>3001101</v>
      </c>
      <c r="D256" t="str">
        <f>HLOOKUP($A256,'1.名古屋本線・常滑線・犬山線、常滑線・築港支線で按分'!$1:$5,3,FALSE)</f>
        <v>築港支線</v>
      </c>
      <c r="E256" t="str">
        <f>HLOOKUP($A256,'1.名古屋本線・常滑線・犬山線、常滑線・築港支線で按分'!$1:$5,4,FALSE)</f>
        <v>大江</v>
      </c>
      <c r="F256" t="str">
        <f>HLOOKUP($A256,'1.名古屋本線・常滑線・犬山線、常滑線・築港支線で按分'!$1:$5,5,FALSE)</f>
        <v>総数</v>
      </c>
      <c r="G256" s="12">
        <f ca="1">OFFSET('1.名古屋本線・常滑線・犬山線、常滑線・築港支線で按分'!$A$5,'3.整形後'!B256-1990,'3.整形後'!A256)</f>
        <v>476734</v>
      </c>
    </row>
    <row r="257" spans="1:7">
      <c r="A257">
        <f t="shared" si="6"/>
        <v>31</v>
      </c>
      <c r="B257">
        <f t="shared" si="7"/>
        <v>1996</v>
      </c>
      <c r="C257">
        <f>HLOOKUP($A257,'1.名古屋本線・常滑線・犬山線、常滑線・築港支線で按分'!$1:$5,2,FALSE)</f>
        <v>3001102</v>
      </c>
      <c r="D257" t="str">
        <f>HLOOKUP($A257,'1.名古屋本線・常滑線・犬山線、常滑線・築港支線で按分'!$1:$5,3,FALSE)</f>
        <v>築港支線</v>
      </c>
      <c r="E257" t="str">
        <f>HLOOKUP($A257,'1.名古屋本線・常滑線・犬山線、常滑線・築港支線で按分'!$1:$5,4,FALSE)</f>
        <v>東名古屋港</v>
      </c>
      <c r="F257" t="str">
        <f>HLOOKUP($A257,'1.名古屋本線・常滑線・犬山線、常滑線・築港支線で按分'!$1:$5,5,FALSE)</f>
        <v>総数</v>
      </c>
      <c r="G257" s="12">
        <f ca="1">OFFSET('1.名古屋本線・常滑線・犬山線、常滑線・築港支線で按分'!$A$5,'3.整形後'!B257-1990,'3.整形後'!A257)</f>
        <v>1007252</v>
      </c>
    </row>
    <row r="258" spans="1:7">
      <c r="A258">
        <f t="shared" si="6"/>
        <v>32</v>
      </c>
      <c r="B258">
        <f t="shared" si="7"/>
        <v>1996</v>
      </c>
      <c r="C258">
        <f>HLOOKUP($A258,'1.名古屋本線・常滑線・犬山線、常滑線・築港支線で按分'!$1:$5,2,FALSE)</f>
        <v>3001201</v>
      </c>
      <c r="D258" t="str">
        <f>HLOOKUP($A258,'1.名古屋本線・常滑線・犬山線、常滑線・築港支線で按分'!$1:$5,3,FALSE)</f>
        <v>瀬戸線</v>
      </c>
      <c r="E258" t="str">
        <f>HLOOKUP($A258,'1.名古屋本線・常滑線・犬山線、常滑線・築港支線で按分'!$1:$5,4,FALSE)</f>
        <v>栄町</v>
      </c>
      <c r="F258" t="str">
        <f>HLOOKUP($A258,'1.名古屋本線・常滑線・犬山線、常滑線・築港支線で按分'!$1:$5,5,FALSE)</f>
        <v>総数</v>
      </c>
      <c r="G258" s="12">
        <f ca="1">OFFSET('1.名古屋本線・常滑線・犬山線、常滑線・築港支線で按分'!$A$5,'3.整形後'!B258-1990,'3.整形後'!A258)</f>
        <v>8212989</v>
      </c>
    </row>
    <row r="259" spans="1:7">
      <c r="A259">
        <f t="shared" si="6"/>
        <v>33</v>
      </c>
      <c r="B259">
        <f t="shared" si="7"/>
        <v>1996</v>
      </c>
      <c r="C259">
        <f>HLOOKUP($A259,'1.名古屋本線・常滑線・犬山線、常滑線・築港支線で按分'!$1:$5,2,FALSE)</f>
        <v>3001202</v>
      </c>
      <c r="D259" t="str">
        <f>HLOOKUP($A259,'1.名古屋本線・常滑線・犬山線、常滑線・築港支線で按分'!$1:$5,3,FALSE)</f>
        <v>瀬戸線</v>
      </c>
      <c r="E259" t="str">
        <f>HLOOKUP($A259,'1.名古屋本線・常滑線・犬山線、常滑線・築港支線で按分'!$1:$5,4,FALSE)</f>
        <v>東大手</v>
      </c>
      <c r="F259" t="str">
        <f>HLOOKUP($A259,'1.名古屋本線・常滑線・犬山線、常滑線・築港支線で按分'!$1:$5,5,FALSE)</f>
        <v>総数</v>
      </c>
      <c r="G259" s="12">
        <f ca="1">OFFSET('1.名古屋本線・常滑線・犬山線、常滑線・築港支線で按分'!$A$5,'3.整形後'!B259-1990,'3.整形後'!A259)</f>
        <v>792012</v>
      </c>
    </row>
    <row r="260" spans="1:7">
      <c r="A260">
        <f t="shared" si="6"/>
        <v>34</v>
      </c>
      <c r="B260">
        <f t="shared" si="7"/>
        <v>1996</v>
      </c>
      <c r="C260">
        <f>HLOOKUP($A260,'1.名古屋本線・常滑線・犬山線、常滑線・築港支線で按分'!$1:$5,2,FALSE)</f>
        <v>3001203</v>
      </c>
      <c r="D260" t="str">
        <f>HLOOKUP($A260,'1.名古屋本線・常滑線・犬山線、常滑線・築港支線で按分'!$1:$5,3,FALSE)</f>
        <v>瀬戸線</v>
      </c>
      <c r="E260" t="str">
        <f>HLOOKUP($A260,'1.名古屋本線・常滑線・犬山線、常滑線・築港支線で按分'!$1:$5,4,FALSE)</f>
        <v>清水</v>
      </c>
      <c r="F260" t="str">
        <f>HLOOKUP($A260,'1.名古屋本線・常滑線・犬山線、常滑線・築港支線で按分'!$1:$5,5,FALSE)</f>
        <v>総数</v>
      </c>
      <c r="G260" s="12">
        <f ca="1">OFFSET('1.名古屋本線・常滑線・犬山線、常滑線・築港支線で按分'!$A$5,'3.整形後'!B260-1990,'3.整形後'!A260)</f>
        <v>413697</v>
      </c>
    </row>
    <row r="261" spans="1:7">
      <c r="A261">
        <f t="shared" si="6"/>
        <v>35</v>
      </c>
      <c r="B261">
        <f t="shared" si="7"/>
        <v>1996</v>
      </c>
      <c r="C261">
        <f>HLOOKUP($A261,'1.名古屋本線・常滑線・犬山線、常滑線・築港支線で按分'!$1:$5,2,FALSE)</f>
        <v>3001204</v>
      </c>
      <c r="D261" t="str">
        <f>HLOOKUP($A261,'1.名古屋本線・常滑線・犬山線、常滑線・築港支線で按分'!$1:$5,3,FALSE)</f>
        <v>瀬戸線</v>
      </c>
      <c r="E261" t="str">
        <f>HLOOKUP($A261,'1.名古屋本線・常滑線・犬山線、常滑線・築港支線で按分'!$1:$5,4,FALSE)</f>
        <v>尼ヶ坂</v>
      </c>
      <c r="F261" t="str">
        <f>HLOOKUP($A261,'1.名古屋本線・常滑線・犬山線、常滑線・築港支線で按分'!$1:$5,5,FALSE)</f>
        <v>総数</v>
      </c>
      <c r="G261" s="12">
        <f ca="1">OFFSET('1.名古屋本線・常滑線・犬山線、常滑線・築港支線で按分'!$A$5,'3.整形後'!B261-1990,'3.整形後'!A261)</f>
        <v>625571</v>
      </c>
    </row>
    <row r="262" spans="1:7">
      <c r="A262">
        <f t="shared" si="6"/>
        <v>36</v>
      </c>
      <c r="B262">
        <f t="shared" si="7"/>
        <v>1996</v>
      </c>
      <c r="C262">
        <f>HLOOKUP($A262,'1.名古屋本線・常滑線・犬山線、常滑線・築港支線で按分'!$1:$5,2,FALSE)</f>
        <v>3001205</v>
      </c>
      <c r="D262" t="str">
        <f>HLOOKUP($A262,'1.名古屋本線・常滑線・犬山線、常滑線・築港支線で按分'!$1:$5,3,FALSE)</f>
        <v>瀬戸線</v>
      </c>
      <c r="E262" t="str">
        <f>HLOOKUP($A262,'1.名古屋本線・常滑線・犬山線、常滑線・築港支線で按分'!$1:$5,4,FALSE)</f>
        <v>森下</v>
      </c>
      <c r="F262" t="str">
        <f>HLOOKUP($A262,'1.名古屋本線・常滑線・犬山線、常滑線・築港支線で按分'!$1:$5,5,FALSE)</f>
        <v>総数</v>
      </c>
      <c r="G262" s="12">
        <f ca="1">OFFSET('1.名古屋本線・常滑線・犬山線、常滑線・築港支線で按分'!$A$5,'3.整形後'!B262-1990,'3.整形後'!A262)</f>
        <v>389101</v>
      </c>
    </row>
    <row r="263" spans="1:7">
      <c r="A263">
        <f t="shared" si="6"/>
        <v>37</v>
      </c>
      <c r="B263">
        <f t="shared" si="7"/>
        <v>1996</v>
      </c>
      <c r="C263">
        <f>HLOOKUP($A263,'1.名古屋本線・常滑線・犬山線、常滑線・築港支線で按分'!$1:$5,2,FALSE)</f>
        <v>3001206</v>
      </c>
      <c r="D263" t="str">
        <f>HLOOKUP($A263,'1.名古屋本線・常滑線・犬山線、常滑線・築港支線で按分'!$1:$5,3,FALSE)</f>
        <v>瀬戸線</v>
      </c>
      <c r="E263" t="str">
        <f>HLOOKUP($A263,'1.名古屋本線・常滑線・犬山線、常滑線・築港支線で按分'!$1:$5,4,FALSE)</f>
        <v>大曽根</v>
      </c>
      <c r="F263" t="str">
        <f>HLOOKUP($A263,'1.名古屋本線・常滑線・犬山線、常滑線・築港支線で按分'!$1:$5,5,FALSE)</f>
        <v>総数</v>
      </c>
      <c r="G263" s="12">
        <f ca="1">OFFSET('1.名古屋本線・常滑線・犬山線、常滑線・築港支線で按分'!$A$5,'3.整形後'!B263-1990,'3.整形後'!A263)</f>
        <v>4095641</v>
      </c>
    </row>
    <row r="264" spans="1:7">
      <c r="A264">
        <f t="shared" si="6"/>
        <v>38</v>
      </c>
      <c r="B264">
        <f t="shared" si="7"/>
        <v>1996</v>
      </c>
      <c r="C264">
        <f>HLOOKUP($A264,'1.名古屋本線・常滑線・犬山線、常滑線・築港支線で按分'!$1:$5,2,FALSE)</f>
        <v>3001207</v>
      </c>
      <c r="D264" t="str">
        <f>HLOOKUP($A264,'1.名古屋本線・常滑線・犬山線、常滑線・築港支線で按分'!$1:$5,3,FALSE)</f>
        <v>瀬戸線</v>
      </c>
      <c r="E264" t="str">
        <f>HLOOKUP($A264,'1.名古屋本線・常滑線・犬山線、常滑線・築港支線で按分'!$1:$5,4,FALSE)</f>
        <v>矢田</v>
      </c>
      <c r="F264" t="str">
        <f>HLOOKUP($A264,'1.名古屋本線・常滑線・犬山線、常滑線・築港支線で按分'!$1:$5,5,FALSE)</f>
        <v>総数</v>
      </c>
      <c r="G264" s="12">
        <f ca="1">OFFSET('1.名古屋本線・常滑線・犬山線、常滑線・築港支線で按分'!$A$5,'3.整形後'!B264-1990,'3.整形後'!A264)</f>
        <v>140447</v>
      </c>
    </row>
    <row r="265" spans="1:7">
      <c r="A265">
        <f t="shared" si="6"/>
        <v>39</v>
      </c>
      <c r="B265">
        <f t="shared" si="7"/>
        <v>1996</v>
      </c>
      <c r="C265">
        <f>HLOOKUP($A265,'1.名古屋本線・常滑線・犬山線、常滑線・築港支線で按分'!$1:$5,2,FALSE)</f>
        <v>3001208</v>
      </c>
      <c r="D265" t="str">
        <f>HLOOKUP($A265,'1.名古屋本線・常滑線・犬山線、常滑線・築港支線で按分'!$1:$5,3,FALSE)</f>
        <v>瀬戸線</v>
      </c>
      <c r="E265" t="str">
        <f>HLOOKUP($A265,'1.名古屋本線・常滑線・犬山線、常滑線・築港支線で按分'!$1:$5,4,FALSE)</f>
        <v>守山自衛隊前</v>
      </c>
      <c r="F265" t="str">
        <f>HLOOKUP($A265,'1.名古屋本線・常滑線・犬山線、常滑線・築港支線で按分'!$1:$5,5,FALSE)</f>
        <v>総数</v>
      </c>
      <c r="G265" s="12">
        <f ca="1">OFFSET('1.名古屋本線・常滑線・犬山線、常滑線・築港支線で按分'!$A$5,'3.整形後'!B265-1990,'3.整形後'!A265)</f>
        <v>503070</v>
      </c>
    </row>
    <row r="266" spans="1:7">
      <c r="A266">
        <f t="shared" si="6"/>
        <v>40</v>
      </c>
      <c r="B266">
        <f t="shared" si="7"/>
        <v>1996</v>
      </c>
      <c r="C266">
        <f>HLOOKUP($A266,'1.名古屋本線・常滑線・犬山線、常滑線・築港支線で按分'!$1:$5,2,FALSE)</f>
        <v>3001209</v>
      </c>
      <c r="D266" t="str">
        <f>HLOOKUP($A266,'1.名古屋本線・常滑線・犬山線、常滑線・築港支線で按分'!$1:$5,3,FALSE)</f>
        <v>瀬戸線</v>
      </c>
      <c r="E266" t="str">
        <f>HLOOKUP($A266,'1.名古屋本線・常滑線・犬山線、常滑線・築港支線で按分'!$1:$5,4,FALSE)</f>
        <v>瓢箪山</v>
      </c>
      <c r="F266" t="str">
        <f>HLOOKUP($A266,'1.名古屋本線・常滑線・犬山線、常滑線・築港支線で按分'!$1:$5,5,FALSE)</f>
        <v>総数</v>
      </c>
      <c r="G266" s="12">
        <f ca="1">OFFSET('1.名古屋本線・常滑線・犬山線、常滑線・築港支線で按分'!$A$5,'3.整形後'!B266-1990,'3.整形後'!A266)</f>
        <v>842289</v>
      </c>
    </row>
    <row r="267" spans="1:7">
      <c r="A267">
        <f t="shared" si="6"/>
        <v>41</v>
      </c>
      <c r="B267">
        <f t="shared" si="7"/>
        <v>1996</v>
      </c>
      <c r="C267">
        <f>HLOOKUP($A267,'1.名古屋本線・常滑線・犬山線、常滑線・築港支線で按分'!$1:$5,2,FALSE)</f>
        <v>3001210</v>
      </c>
      <c r="D267" t="str">
        <f>HLOOKUP($A267,'1.名古屋本線・常滑線・犬山線、常滑線・築港支線で按分'!$1:$5,3,FALSE)</f>
        <v>瀬戸線</v>
      </c>
      <c r="E267" t="str">
        <f>HLOOKUP($A267,'1.名古屋本線・常滑線・犬山線、常滑線・築港支線で按分'!$1:$5,4,FALSE)</f>
        <v>小幡</v>
      </c>
      <c r="F267" t="str">
        <f>HLOOKUP($A267,'1.名古屋本線・常滑線・犬山線、常滑線・築港支線で按分'!$1:$5,5,FALSE)</f>
        <v>総数</v>
      </c>
      <c r="G267" s="12">
        <f ca="1">OFFSET('1.名古屋本線・常滑線・犬山線、常滑線・築港支線で按分'!$A$5,'3.整形後'!B267-1990,'3.整形後'!A267)</f>
        <v>2129706</v>
      </c>
    </row>
    <row r="268" spans="1:7">
      <c r="A268">
        <f t="shared" si="6"/>
        <v>42</v>
      </c>
      <c r="B268">
        <f t="shared" si="7"/>
        <v>1996</v>
      </c>
      <c r="C268">
        <f>HLOOKUP($A268,'1.名古屋本線・常滑線・犬山線、常滑線・築港支線で按分'!$1:$5,2,FALSE)</f>
        <v>3001211</v>
      </c>
      <c r="D268" t="str">
        <f>HLOOKUP($A268,'1.名古屋本線・常滑線・犬山線、常滑線・築港支線で按分'!$1:$5,3,FALSE)</f>
        <v>瀬戸線</v>
      </c>
      <c r="E268" t="str">
        <f>HLOOKUP($A268,'1.名古屋本線・常滑線・犬山線、常滑線・築港支線で按分'!$1:$5,4,FALSE)</f>
        <v>喜多山</v>
      </c>
      <c r="F268" t="str">
        <f>HLOOKUP($A268,'1.名古屋本線・常滑線・犬山線、常滑線・築港支線で按分'!$1:$5,5,FALSE)</f>
        <v>総数</v>
      </c>
      <c r="G268" s="12">
        <f ca="1">OFFSET('1.名古屋本線・常滑線・犬山線、常滑線・築港支線で按分'!$A$5,'3.整形後'!B268-1990,'3.整形後'!A268)</f>
        <v>1421899</v>
      </c>
    </row>
    <row r="269" spans="1:7">
      <c r="A269">
        <f t="shared" si="6"/>
        <v>43</v>
      </c>
      <c r="B269">
        <f t="shared" si="7"/>
        <v>1996</v>
      </c>
      <c r="C269">
        <f>HLOOKUP($A269,'1.名古屋本線・常滑線・犬山線、常滑線・築港支線で按分'!$1:$5,2,FALSE)</f>
        <v>3001212</v>
      </c>
      <c r="D269" t="str">
        <f>HLOOKUP($A269,'1.名古屋本線・常滑線・犬山線、常滑線・築港支線で按分'!$1:$5,3,FALSE)</f>
        <v>瀬戸線</v>
      </c>
      <c r="E269" t="str">
        <f>HLOOKUP($A269,'1.名古屋本線・常滑線・犬山線、常滑線・築港支線で按分'!$1:$5,4,FALSE)</f>
        <v>大森・金城学院前</v>
      </c>
      <c r="F269" t="str">
        <f>HLOOKUP($A269,'1.名古屋本線・常滑線・犬山線、常滑線・築港支線で按分'!$1:$5,5,FALSE)</f>
        <v>総数</v>
      </c>
      <c r="G269" s="12">
        <f ca="1">OFFSET('1.名古屋本線・常滑線・犬山線、常滑線・築港支線で按分'!$A$5,'3.整形後'!B269-1990,'3.整形後'!A269)</f>
        <v>2163640</v>
      </c>
    </row>
    <row r="270" spans="1:7">
      <c r="A270">
        <f t="shared" si="6"/>
        <v>44</v>
      </c>
      <c r="B270">
        <f t="shared" si="7"/>
        <v>1996</v>
      </c>
      <c r="C270">
        <f>HLOOKUP($A270,'1.名古屋本線・常滑線・犬山線、常滑線・築港支線で按分'!$1:$5,2,FALSE)</f>
        <v>3001801</v>
      </c>
      <c r="D270" t="str">
        <f>HLOOKUP($A270,'1.名古屋本線・常滑線・犬山線、常滑線・築港支線で按分'!$1:$5,3,FALSE)</f>
        <v>小牧線</v>
      </c>
      <c r="E270" t="str">
        <f>HLOOKUP($A270,'1.名古屋本線・常滑線・犬山線、常滑線・築港支線で按分'!$1:$5,4,FALSE)</f>
        <v>上飯田</v>
      </c>
      <c r="F270" t="str">
        <f>HLOOKUP($A270,'1.名古屋本線・常滑線・犬山線、常滑線・築港支線で按分'!$1:$5,5,FALSE)</f>
        <v>総数</v>
      </c>
      <c r="G270" s="12">
        <f ca="1">OFFSET('1.名古屋本線・常滑線・犬山線、常滑線・築港支線で按分'!$A$5,'3.整形後'!B270-1990,'3.整形後'!A270)</f>
        <v>2367828</v>
      </c>
    </row>
    <row r="271" spans="1:7">
      <c r="A271">
        <f t="shared" si="6"/>
        <v>45</v>
      </c>
      <c r="B271">
        <f t="shared" si="7"/>
        <v>1996</v>
      </c>
      <c r="C271">
        <f>HLOOKUP($A271,'1.名古屋本線・常滑線・犬山線、常滑線・築港支線で按分'!$1:$5,2,FALSE)</f>
        <v>3001802</v>
      </c>
      <c r="D271" t="str">
        <f>HLOOKUP($A271,'1.名古屋本線・常滑線・犬山線、常滑線・築港支線で按分'!$1:$5,3,FALSE)</f>
        <v>小牧線</v>
      </c>
      <c r="E271" t="str">
        <f>HLOOKUP($A271,'1.名古屋本線・常滑線・犬山線、常滑線・築港支線で按分'!$1:$5,4,FALSE)</f>
        <v>味鋺</v>
      </c>
      <c r="F271" t="str">
        <f>HLOOKUP($A271,'1.名古屋本線・常滑線・犬山線、常滑線・築港支線で按分'!$1:$5,5,FALSE)</f>
        <v>総数</v>
      </c>
      <c r="G271" s="12">
        <f ca="1">OFFSET('1.名古屋本線・常滑線・犬山線、常滑線・築港支線で按分'!$A$5,'3.整形後'!B271-1990,'3.整形後'!A271)</f>
        <v>299422</v>
      </c>
    </row>
    <row r="272" spans="1:7">
      <c r="A272">
        <f t="shared" si="6"/>
        <v>1</v>
      </c>
      <c r="B272">
        <f t="shared" si="7"/>
        <v>1997</v>
      </c>
      <c r="C272">
        <f>HLOOKUP($A272,'1.名古屋本線・常滑線・犬山線、常滑線・築港支線で按分'!$1:$5,2,FALSE)</f>
        <v>3000124</v>
      </c>
      <c r="D272" t="str">
        <f>HLOOKUP($A272,'1.名古屋本線・常滑線・犬山線、常滑線・築港支線で按分'!$1:$5,3,FALSE)</f>
        <v>名古屋本線</v>
      </c>
      <c r="E272" t="str">
        <f>HLOOKUP($A272,'1.名古屋本線・常滑線・犬山線、常滑線・築港支線で按分'!$1:$5,4,FALSE)</f>
        <v>中京競馬場前</v>
      </c>
      <c r="F272" t="str">
        <f>HLOOKUP($A272,'1.名古屋本線・常滑線・犬山線、常滑線・築港支線で按分'!$1:$5,5,FALSE)</f>
        <v>総数</v>
      </c>
      <c r="G272" s="12">
        <f ca="1">OFFSET('1.名古屋本線・常滑線・犬山線、常滑線・築港支線で按分'!$A$5,'3.整形後'!B272-1990,'3.整形後'!A272)</f>
        <v>1994727</v>
      </c>
    </row>
    <row r="273" spans="1:7">
      <c r="A273">
        <f t="shared" si="6"/>
        <v>2</v>
      </c>
      <c r="B273">
        <f t="shared" si="7"/>
        <v>1997</v>
      </c>
      <c r="C273">
        <f>HLOOKUP($A273,'1.名古屋本線・常滑線・犬山線、常滑線・築港支線で按分'!$1:$5,2,FALSE)</f>
        <v>3000125</v>
      </c>
      <c r="D273" t="str">
        <f>HLOOKUP($A273,'1.名古屋本線・常滑線・犬山線、常滑線・築港支線で按分'!$1:$5,3,FALSE)</f>
        <v>名古屋本線</v>
      </c>
      <c r="E273" t="str">
        <f>HLOOKUP($A273,'1.名古屋本線・常滑線・犬山線、常滑線・築港支線で按分'!$1:$5,4,FALSE)</f>
        <v>有松</v>
      </c>
      <c r="F273" t="str">
        <f>HLOOKUP($A273,'1.名古屋本線・常滑線・犬山線、常滑線・築港支線で按分'!$1:$5,5,FALSE)</f>
        <v>総数</v>
      </c>
      <c r="G273" s="12">
        <f ca="1">OFFSET('1.名古屋本線・常滑線・犬山線、常滑線・築港支線で按分'!$A$5,'3.整形後'!B273-1990,'3.整形後'!A273)</f>
        <v>2108485</v>
      </c>
    </row>
    <row r="274" spans="1:7">
      <c r="A274">
        <f t="shared" si="6"/>
        <v>3</v>
      </c>
      <c r="B274">
        <f t="shared" si="7"/>
        <v>1997</v>
      </c>
      <c r="C274">
        <f>HLOOKUP($A274,'1.名古屋本線・常滑線・犬山線、常滑線・築港支線で按分'!$1:$5,2,FALSE)</f>
        <v>3000126</v>
      </c>
      <c r="D274" t="str">
        <f>HLOOKUP($A274,'1.名古屋本線・常滑線・犬山線、常滑線・築港支線で按分'!$1:$5,3,FALSE)</f>
        <v>名古屋本線</v>
      </c>
      <c r="E274" t="str">
        <f>HLOOKUP($A274,'1.名古屋本線・常滑線・犬山線、常滑線・築港支線で按分'!$1:$5,4,FALSE)</f>
        <v>左京山</v>
      </c>
      <c r="F274" t="str">
        <f>HLOOKUP($A274,'1.名古屋本線・常滑線・犬山線、常滑線・築港支線で按分'!$1:$5,5,FALSE)</f>
        <v>総数</v>
      </c>
      <c r="G274" s="12">
        <f ca="1">OFFSET('1.名古屋本線・常滑線・犬山線、常滑線・築港支線で按分'!$A$5,'3.整形後'!B274-1990,'3.整形後'!A274)</f>
        <v>826987</v>
      </c>
    </row>
    <row r="275" spans="1:7">
      <c r="A275">
        <f t="shared" si="6"/>
        <v>4</v>
      </c>
      <c r="B275">
        <f t="shared" si="7"/>
        <v>1997</v>
      </c>
      <c r="C275">
        <f>HLOOKUP($A275,'1.名古屋本線・常滑線・犬山線、常滑線・築港支線で按分'!$1:$5,2,FALSE)</f>
        <v>3000127</v>
      </c>
      <c r="D275" t="str">
        <f>HLOOKUP($A275,'1.名古屋本線・常滑線・犬山線、常滑線・築港支線で按分'!$1:$5,3,FALSE)</f>
        <v>名古屋本線</v>
      </c>
      <c r="E275" t="str">
        <f>HLOOKUP($A275,'1.名古屋本線・常滑線・犬山線、常滑線・築港支線で按分'!$1:$5,4,FALSE)</f>
        <v>鳴海</v>
      </c>
      <c r="F275" t="str">
        <f>HLOOKUP($A275,'1.名古屋本線・常滑線・犬山線、常滑線・築港支線で按分'!$1:$5,5,FALSE)</f>
        <v>総数</v>
      </c>
      <c r="G275" s="12">
        <f ca="1">OFFSET('1.名古屋本線・常滑線・犬山線、常滑線・築港支線で按分'!$A$5,'3.整形後'!B275-1990,'3.整形後'!A275)</f>
        <v>3890112</v>
      </c>
    </row>
    <row r="276" spans="1:7">
      <c r="A276">
        <f t="shared" si="6"/>
        <v>5</v>
      </c>
      <c r="B276">
        <f t="shared" si="7"/>
        <v>1997</v>
      </c>
      <c r="C276">
        <f>HLOOKUP($A276,'1.名古屋本線・常滑線・犬山線、常滑線・築港支線で按分'!$1:$5,2,FALSE)</f>
        <v>3000128</v>
      </c>
      <c r="D276" t="str">
        <f>HLOOKUP($A276,'1.名古屋本線・常滑線・犬山線、常滑線・築港支線で按分'!$1:$5,3,FALSE)</f>
        <v>名古屋本線</v>
      </c>
      <c r="E276" t="str">
        <f>HLOOKUP($A276,'1.名古屋本線・常滑線・犬山線、常滑線・築港支線で按分'!$1:$5,4,FALSE)</f>
        <v>本星崎</v>
      </c>
      <c r="F276" t="str">
        <f>HLOOKUP($A276,'1.名古屋本線・常滑線・犬山線、常滑線・築港支線で按分'!$1:$5,5,FALSE)</f>
        <v>総数</v>
      </c>
      <c r="G276" s="12">
        <f ca="1">OFFSET('1.名古屋本線・常滑線・犬山線、常滑線・築港支線で按分'!$A$5,'3.整形後'!B276-1990,'3.整形後'!A276)</f>
        <v>755787</v>
      </c>
    </row>
    <row r="277" spans="1:7">
      <c r="A277">
        <f t="shared" si="6"/>
        <v>6</v>
      </c>
      <c r="B277">
        <f t="shared" si="7"/>
        <v>1997</v>
      </c>
      <c r="C277">
        <f>HLOOKUP($A277,'1.名古屋本線・常滑線・犬山線、常滑線・築港支線で按分'!$1:$5,2,FALSE)</f>
        <v>3000129</v>
      </c>
      <c r="D277" t="str">
        <f>HLOOKUP($A277,'1.名古屋本線・常滑線・犬山線、常滑線・築港支線で按分'!$1:$5,3,FALSE)</f>
        <v>名古屋本線</v>
      </c>
      <c r="E277" t="str">
        <f>HLOOKUP($A277,'1.名古屋本線・常滑線・犬山線、常滑線・築港支線で按分'!$1:$5,4,FALSE)</f>
        <v>本笠寺</v>
      </c>
      <c r="F277" t="str">
        <f>HLOOKUP($A277,'1.名古屋本線・常滑線・犬山線、常滑線・築港支線で按分'!$1:$5,5,FALSE)</f>
        <v>総数</v>
      </c>
      <c r="G277" s="12">
        <f ca="1">OFFSET('1.名古屋本線・常滑線・犬山線、常滑線・築港支線で按分'!$A$5,'3.整形後'!B277-1990,'3.整形後'!A277)</f>
        <v>1033761</v>
      </c>
    </row>
    <row r="278" spans="1:7">
      <c r="A278">
        <f t="shared" si="6"/>
        <v>7</v>
      </c>
      <c r="B278">
        <f t="shared" si="7"/>
        <v>1997</v>
      </c>
      <c r="C278">
        <f>HLOOKUP($A278,'1.名古屋本線・常滑線・犬山線、常滑線・築港支線で按分'!$1:$5,2,FALSE)</f>
        <v>3000130</v>
      </c>
      <c r="D278" t="str">
        <f>HLOOKUP($A278,'1.名古屋本線・常滑線・犬山線、常滑線・築港支線で按分'!$1:$5,3,FALSE)</f>
        <v>名古屋本線</v>
      </c>
      <c r="E278" t="str">
        <f>HLOOKUP($A278,'1.名古屋本線・常滑線・犬山線、常滑線・築港支線で按分'!$1:$5,4,FALSE)</f>
        <v>桜</v>
      </c>
      <c r="F278" t="str">
        <f>HLOOKUP($A278,'1.名古屋本線・常滑線・犬山線、常滑線・築港支線で按分'!$1:$5,5,FALSE)</f>
        <v>総数</v>
      </c>
      <c r="G278" s="12">
        <f ca="1">OFFSET('1.名古屋本線・常滑線・犬山線、常滑線・築港支線で按分'!$A$5,'3.整形後'!B278-1990,'3.整形後'!A278)</f>
        <v>598036</v>
      </c>
    </row>
    <row r="279" spans="1:7">
      <c r="A279">
        <f t="shared" si="6"/>
        <v>8</v>
      </c>
      <c r="B279">
        <f t="shared" si="7"/>
        <v>1997</v>
      </c>
      <c r="C279">
        <f>HLOOKUP($A279,'1.名古屋本線・常滑線・犬山線、常滑線・築港支線で按分'!$1:$5,2,FALSE)</f>
        <v>3000131</v>
      </c>
      <c r="D279" t="str">
        <f>HLOOKUP($A279,'1.名古屋本線・常滑線・犬山線、常滑線・築港支線で按分'!$1:$5,3,FALSE)</f>
        <v>名古屋本線</v>
      </c>
      <c r="E279" t="str">
        <f>HLOOKUP($A279,'1.名古屋本線・常滑線・犬山線、常滑線・築港支線で按分'!$1:$5,4,FALSE)</f>
        <v>呼続</v>
      </c>
      <c r="F279" t="str">
        <f>HLOOKUP($A279,'1.名古屋本線・常滑線・犬山線、常滑線・築港支線で按分'!$1:$5,5,FALSE)</f>
        <v>総数</v>
      </c>
      <c r="G279" s="12">
        <f ca="1">OFFSET('1.名古屋本線・常滑線・犬山線、常滑線・築港支線で按分'!$A$5,'3.整形後'!B279-1990,'3.整形後'!A279)</f>
        <v>395846</v>
      </c>
    </row>
    <row r="280" spans="1:7">
      <c r="A280">
        <f t="shared" si="6"/>
        <v>9</v>
      </c>
      <c r="B280">
        <f t="shared" si="7"/>
        <v>1997</v>
      </c>
      <c r="C280">
        <f>HLOOKUP($A280,'1.名古屋本線・常滑線・犬山線、常滑線・築港支線で按分'!$1:$5,2,FALSE)</f>
        <v>3000132</v>
      </c>
      <c r="D280" t="str">
        <f>HLOOKUP($A280,'1.名古屋本線・常滑線・犬山線、常滑線・築港支線で按分'!$1:$5,3,FALSE)</f>
        <v>名古屋本線</v>
      </c>
      <c r="E280" t="str">
        <f>HLOOKUP($A280,'1.名古屋本線・常滑線・犬山線、常滑線・築港支線で按分'!$1:$5,4,FALSE)</f>
        <v>名鉄堀田</v>
      </c>
      <c r="F280" t="str">
        <f>HLOOKUP($A280,'1.名古屋本線・常滑線・犬山線、常滑線・築港支線で按分'!$1:$5,5,FALSE)</f>
        <v>総数</v>
      </c>
      <c r="G280" s="12">
        <f ca="1">OFFSET('1.名古屋本線・常滑線・犬山線、常滑線・築港支線で按分'!$A$5,'3.整形後'!B280-1990,'3.整形後'!A280)</f>
        <v>2744416</v>
      </c>
    </row>
    <row r="281" spans="1:7">
      <c r="A281">
        <f t="shared" si="6"/>
        <v>10</v>
      </c>
      <c r="B281">
        <f t="shared" si="7"/>
        <v>1997</v>
      </c>
      <c r="C281">
        <f>HLOOKUP($A281,'1.名古屋本線・常滑線・犬山線、常滑線・築港支線で按分'!$1:$5,2,FALSE)</f>
        <v>3000133</v>
      </c>
      <c r="D281" t="str">
        <f>HLOOKUP($A281,'1.名古屋本線・常滑線・犬山線、常滑線・築港支線で按分'!$1:$5,3,FALSE)</f>
        <v>名古屋本線</v>
      </c>
      <c r="E281" t="str">
        <f>HLOOKUP($A281,'1.名古屋本線・常滑線・犬山線、常滑線・築港支線で按分'!$1:$5,4,FALSE)</f>
        <v>神宮前</v>
      </c>
      <c r="F281" t="str">
        <f>HLOOKUP($A281,'1.名古屋本線・常滑線・犬山線、常滑線・築港支線で按分'!$1:$5,5,FALSE)</f>
        <v>総数</v>
      </c>
      <c r="G281" s="12">
        <f ca="1">OFFSET('1.名古屋本線・常滑線・犬山線、常滑線・築港支線で按分'!$A$5,'3.整形後'!B281-1990,'3.整形後'!A281)</f>
        <v>4235244.5</v>
      </c>
    </row>
    <row r="282" spans="1:7">
      <c r="A282">
        <f t="shared" si="6"/>
        <v>11</v>
      </c>
      <c r="B282">
        <f t="shared" si="7"/>
        <v>1997</v>
      </c>
      <c r="C282">
        <f>HLOOKUP($A282,'1.名古屋本線・常滑線・犬山線、常滑線・築港支線で按分'!$1:$5,2,FALSE)</f>
        <v>3000134</v>
      </c>
      <c r="D282" t="str">
        <f>HLOOKUP($A282,'1.名古屋本線・常滑線・犬山線、常滑線・築港支線で按分'!$1:$5,3,FALSE)</f>
        <v>名古屋本線</v>
      </c>
      <c r="E282" t="str">
        <f>HLOOKUP($A282,'1.名古屋本線・常滑線・犬山線、常滑線・築港支線で按分'!$1:$5,4,FALSE)</f>
        <v>金山</v>
      </c>
      <c r="F282" t="str">
        <f>HLOOKUP($A282,'1.名古屋本線・常滑線・犬山線、常滑線・築港支線で按分'!$1:$5,5,FALSE)</f>
        <v>総数</v>
      </c>
      <c r="G282" s="12">
        <f ca="1">OFFSET('1.名古屋本線・常滑線・犬山線、常滑線・築港支線で按分'!$A$5,'3.整形後'!B282-1990,'3.整形後'!A282)</f>
        <v>12118143.5</v>
      </c>
    </row>
    <row r="283" spans="1:7">
      <c r="A283">
        <f t="shared" si="6"/>
        <v>12</v>
      </c>
      <c r="B283">
        <f t="shared" si="7"/>
        <v>1997</v>
      </c>
      <c r="C283">
        <f>HLOOKUP($A283,'1.名古屋本線・常滑線・犬山線、常滑線・築港支線で按分'!$1:$5,2,FALSE)</f>
        <v>3000135</v>
      </c>
      <c r="D283" t="str">
        <f>HLOOKUP($A283,'1.名古屋本線・常滑線・犬山線、常滑線・築港支線で按分'!$1:$5,3,FALSE)</f>
        <v>名古屋本線</v>
      </c>
      <c r="E283" t="str">
        <f>HLOOKUP($A283,'1.名古屋本線・常滑線・犬山線、常滑線・築港支線で按分'!$1:$5,4,FALSE)</f>
        <v>山王</v>
      </c>
      <c r="F283" t="str">
        <f>HLOOKUP($A283,'1.名古屋本線・常滑線・犬山線、常滑線・築港支線で按分'!$1:$5,5,FALSE)</f>
        <v>総数</v>
      </c>
      <c r="G283" s="12">
        <f ca="1">OFFSET('1.名古屋本線・常滑線・犬山線、常滑線・築港支線で按分'!$A$5,'3.整形後'!B283-1990,'3.整形後'!A283)</f>
        <v>589770</v>
      </c>
    </row>
    <row r="284" spans="1:7">
      <c r="A284">
        <f t="shared" si="6"/>
        <v>13</v>
      </c>
      <c r="B284">
        <f t="shared" si="7"/>
        <v>1997</v>
      </c>
      <c r="C284">
        <f>HLOOKUP($A284,'1.名古屋本線・常滑線・犬山線、常滑線・築港支線で按分'!$1:$5,2,FALSE)</f>
        <v>3000136</v>
      </c>
      <c r="D284" t="str">
        <f>HLOOKUP($A284,'1.名古屋本線・常滑線・犬山線、常滑線・築港支線で按分'!$1:$5,3,FALSE)</f>
        <v>名古屋本線</v>
      </c>
      <c r="E284" t="str">
        <f>HLOOKUP($A284,'1.名古屋本線・常滑線・犬山線、常滑線・築港支線で按分'!$1:$5,4,FALSE)</f>
        <v>名古屋</v>
      </c>
      <c r="F284" t="str">
        <f>HLOOKUP($A284,'1.名古屋本線・常滑線・犬山線、常滑線・築港支線で按分'!$1:$5,5,FALSE)</f>
        <v>総数</v>
      </c>
      <c r="G284" s="12">
        <f ca="1">OFFSET('1.名古屋本線・常滑線・犬山線、常滑線・築港支線で按分'!$A$5,'3.整形後'!B284-1990,'3.整形後'!A284)</f>
        <v>19184721.666666668</v>
      </c>
    </row>
    <row r="285" spans="1:7">
      <c r="A285">
        <f t="shared" si="6"/>
        <v>14</v>
      </c>
      <c r="B285">
        <f t="shared" si="7"/>
        <v>1997</v>
      </c>
      <c r="C285">
        <f>HLOOKUP($A285,'1.名古屋本線・常滑線・犬山線、常滑線・築港支線で按分'!$1:$5,2,FALSE)</f>
        <v>3000137</v>
      </c>
      <c r="D285" t="str">
        <f>HLOOKUP($A285,'1.名古屋本線・常滑線・犬山線、常滑線・築港支線で按分'!$1:$5,3,FALSE)</f>
        <v>名古屋本線</v>
      </c>
      <c r="E285" t="str">
        <f>HLOOKUP($A285,'1.名古屋本線・常滑線・犬山線、常滑線・築港支線で按分'!$1:$5,4,FALSE)</f>
        <v>栄生</v>
      </c>
      <c r="F285" t="str">
        <f>HLOOKUP($A285,'1.名古屋本線・常滑線・犬山線、常滑線・築港支線で按分'!$1:$5,5,FALSE)</f>
        <v>総数</v>
      </c>
      <c r="G285" s="12">
        <f ca="1">OFFSET('1.名古屋本線・常滑線・犬山線、常滑線・築港支線で按分'!$A$5,'3.整形後'!B285-1990,'3.整形後'!A285)</f>
        <v>786964.5</v>
      </c>
    </row>
    <row r="286" spans="1:7">
      <c r="A286">
        <f t="shared" si="6"/>
        <v>15</v>
      </c>
      <c r="B286">
        <f t="shared" si="7"/>
        <v>1997</v>
      </c>
      <c r="C286">
        <f>HLOOKUP($A286,'1.名古屋本線・常滑線・犬山線、常滑線・築港支線で按分'!$1:$5,2,FALSE)</f>
        <v>3000138</v>
      </c>
      <c r="D286" t="str">
        <f>HLOOKUP($A286,'1.名古屋本線・常滑線・犬山線、常滑線・築港支線で按分'!$1:$5,3,FALSE)</f>
        <v>名古屋本線</v>
      </c>
      <c r="E286" t="str">
        <f>HLOOKUP($A286,'1.名古屋本線・常滑線・犬山線、常滑線・築港支線で按分'!$1:$5,4,FALSE)</f>
        <v>東枇杷島</v>
      </c>
      <c r="F286" t="str">
        <f>HLOOKUP($A286,'1.名古屋本線・常滑線・犬山線、常滑線・築港支線で按分'!$1:$5,5,FALSE)</f>
        <v>総数</v>
      </c>
      <c r="G286" s="12">
        <f ca="1">OFFSET('1.名古屋本線・常滑線・犬山線、常滑線・築港支線で按分'!$A$5,'3.整形後'!B286-1990,'3.整形後'!A286)</f>
        <v>499538</v>
      </c>
    </row>
    <row r="287" spans="1:7">
      <c r="A287">
        <f t="shared" si="6"/>
        <v>16</v>
      </c>
      <c r="B287">
        <f t="shared" si="7"/>
        <v>1997</v>
      </c>
      <c r="C287">
        <f>HLOOKUP($A287,'1.名古屋本線・常滑線・犬山線、常滑線・築港支線で按分'!$1:$5,2,FALSE)</f>
        <v>3001501</v>
      </c>
      <c r="D287" t="str">
        <f>HLOOKUP($A287,'1.名古屋本線・常滑線・犬山線、常滑線・築港支線で按分'!$1:$5,3,FALSE)</f>
        <v>犬山線</v>
      </c>
      <c r="E287" t="str">
        <f>HLOOKUP($A287,'1.名古屋本線・常滑線・犬山線、常滑線・築港支線で按分'!$1:$5,4,FALSE)</f>
        <v>名古屋</v>
      </c>
      <c r="F287" t="str">
        <f>HLOOKUP($A287,'1.名古屋本線・常滑線・犬山線、常滑線・築港支線で按分'!$1:$5,5,FALSE)</f>
        <v>総数</v>
      </c>
      <c r="G287" s="12">
        <f ca="1">OFFSET('1.名古屋本線・常滑線・犬山線、常滑線・築港支線で按分'!$A$5,'3.整形後'!B287-1990,'3.整形後'!A287)</f>
        <v>19184721.666666668</v>
      </c>
    </row>
    <row r="288" spans="1:7">
      <c r="A288">
        <f t="shared" si="6"/>
        <v>17</v>
      </c>
      <c r="B288">
        <f t="shared" si="7"/>
        <v>1997</v>
      </c>
      <c r="C288">
        <f>HLOOKUP($A288,'1.名古屋本線・常滑線・犬山線、常滑線・築港支線で按分'!$1:$5,2,FALSE)</f>
        <v>3001502</v>
      </c>
      <c r="D288" t="str">
        <f>HLOOKUP($A288,'1.名古屋本線・常滑線・犬山線、常滑線・築港支線で按分'!$1:$5,3,FALSE)</f>
        <v>犬山線</v>
      </c>
      <c r="E288" t="str">
        <f>HLOOKUP($A288,'1.名古屋本線・常滑線・犬山線、常滑線・築港支線で按分'!$1:$5,4,FALSE)</f>
        <v>栄生</v>
      </c>
      <c r="F288" t="str">
        <f>HLOOKUP($A288,'1.名古屋本線・常滑線・犬山線、常滑線・築港支線で按分'!$1:$5,5,FALSE)</f>
        <v>総数</v>
      </c>
      <c r="G288" s="12">
        <f ca="1">OFFSET('1.名古屋本線・常滑線・犬山線、常滑線・築港支線で按分'!$A$5,'3.整形後'!B288-1990,'3.整形後'!A288)</f>
        <v>786964.5</v>
      </c>
    </row>
    <row r="289" spans="1:7">
      <c r="A289">
        <f t="shared" si="6"/>
        <v>18</v>
      </c>
      <c r="B289">
        <f t="shared" si="7"/>
        <v>1997</v>
      </c>
      <c r="C289">
        <f>HLOOKUP($A289,'1.名古屋本線・常滑線・犬山線、常滑線・築港支線で按分'!$1:$5,2,FALSE)</f>
        <v>3001503</v>
      </c>
      <c r="D289" t="str">
        <f>HLOOKUP($A289,'1.名古屋本線・常滑線・犬山線、常滑線・築港支線で按分'!$1:$5,3,FALSE)</f>
        <v>犬山線</v>
      </c>
      <c r="E289" t="str">
        <f>HLOOKUP($A289,'1.名古屋本線・常滑線・犬山線、常滑線・築港支線で按分'!$1:$5,4,FALSE)</f>
        <v>東枇杷島</v>
      </c>
      <c r="F289" t="str">
        <f>HLOOKUP($A289,'1.名古屋本線・常滑線・犬山線、常滑線・築港支線で按分'!$1:$5,5,FALSE)</f>
        <v>総数</v>
      </c>
      <c r="G289" s="12">
        <f ca="1">OFFSET('1.名古屋本線・常滑線・犬山線、常滑線・築港支線で按分'!$A$5,'3.整形後'!B289-1990,'3.整形後'!A289)</f>
        <v>499538</v>
      </c>
    </row>
    <row r="290" spans="1:7">
      <c r="A290">
        <f t="shared" si="6"/>
        <v>19</v>
      </c>
      <c r="B290">
        <f t="shared" si="7"/>
        <v>1997</v>
      </c>
      <c r="C290">
        <f>HLOOKUP($A290,'1.名古屋本線・常滑線・犬山線、常滑線・築港支線で按分'!$1:$5,2,FALSE)</f>
        <v>3001505</v>
      </c>
      <c r="D290" t="str">
        <f>HLOOKUP($A290,'1.名古屋本線・常滑線・犬山線、常滑線・築港支線で按分'!$1:$5,3,FALSE)</f>
        <v>犬山線</v>
      </c>
      <c r="E290" t="str">
        <f>HLOOKUP($A290,'1.名古屋本線・常滑線・犬山線、常滑線・築港支線で按分'!$1:$5,4,FALSE)</f>
        <v>中小田井</v>
      </c>
      <c r="F290" t="str">
        <f>HLOOKUP($A290,'1.名古屋本線・常滑線・犬山線、常滑線・築港支線で按分'!$1:$5,5,FALSE)</f>
        <v>総数</v>
      </c>
      <c r="G290" s="12">
        <f ca="1">OFFSET('1.名古屋本線・常滑線・犬山線、常滑線・築港支線で按分'!$A$5,'3.整形後'!B290-1990,'3.整形後'!A290)</f>
        <v>681575</v>
      </c>
    </row>
    <row r="291" spans="1:7">
      <c r="A291">
        <f t="shared" si="6"/>
        <v>20</v>
      </c>
      <c r="B291">
        <f t="shared" si="7"/>
        <v>1997</v>
      </c>
      <c r="C291">
        <f>HLOOKUP($A291,'1.名古屋本線・常滑線・犬山線、常滑線・築港支線で按分'!$1:$5,2,FALSE)</f>
        <v>3001506</v>
      </c>
      <c r="D291" t="str">
        <f>HLOOKUP($A291,'1.名古屋本線・常滑線・犬山線、常滑線・築港支線で按分'!$1:$5,3,FALSE)</f>
        <v>犬山線</v>
      </c>
      <c r="E291" t="str">
        <f>HLOOKUP($A291,'1.名古屋本線・常滑線・犬山線、常滑線・築港支線で按分'!$1:$5,4,FALSE)</f>
        <v>上小田井</v>
      </c>
      <c r="F291" t="str">
        <f>HLOOKUP($A291,'1.名古屋本線・常滑線・犬山線、常滑線・築港支線で按分'!$1:$5,5,FALSE)</f>
        <v>総数</v>
      </c>
      <c r="G291" s="12">
        <f ca="1">OFFSET('1.名古屋本線・常滑線・犬山線、常滑線・築港支線で按分'!$A$5,'3.整形後'!B291-1990,'3.整形後'!A291)</f>
        <v>2048142</v>
      </c>
    </row>
    <row r="292" spans="1:7">
      <c r="A292">
        <f t="shared" si="6"/>
        <v>21</v>
      </c>
      <c r="B292">
        <f t="shared" si="7"/>
        <v>1997</v>
      </c>
      <c r="C292">
        <f>HLOOKUP($A292,'1.名古屋本線・常滑線・犬山線、常滑線・築港支線で按分'!$1:$5,2,FALSE)</f>
        <v>3000809</v>
      </c>
      <c r="D292" t="str">
        <f>HLOOKUP($A292,'1.名古屋本線・常滑線・犬山線、常滑線・築港支線で按分'!$1:$5,3,FALSE)</f>
        <v>常滑河和線</v>
      </c>
      <c r="E292" t="str">
        <f>HLOOKUP($A292,'1.名古屋本線・常滑線・犬山線、常滑線・築港支線で按分'!$1:$5,4,FALSE)</f>
        <v>柴田</v>
      </c>
      <c r="F292" t="str">
        <f>HLOOKUP($A292,'1.名古屋本線・常滑線・犬山線、常滑線・築港支線で按分'!$1:$5,5,FALSE)</f>
        <v>総数</v>
      </c>
      <c r="G292" s="12">
        <f ca="1">OFFSET('1.名古屋本線・常滑線・犬山線、常滑線・築港支線で按分'!$A$5,'3.整形後'!B292-1990,'3.整形後'!A292)</f>
        <v>1186108</v>
      </c>
    </row>
    <row r="293" spans="1:7">
      <c r="A293">
        <f t="shared" si="6"/>
        <v>22</v>
      </c>
      <c r="B293">
        <f t="shared" si="7"/>
        <v>1997</v>
      </c>
      <c r="C293">
        <f>HLOOKUP($A293,'1.名古屋本線・常滑線・犬山線、常滑線・築港支線で按分'!$1:$5,2,FALSE)</f>
        <v>3000808</v>
      </c>
      <c r="D293" t="str">
        <f>HLOOKUP($A293,'1.名古屋本線・常滑線・犬山線、常滑線・築港支線で按分'!$1:$5,3,FALSE)</f>
        <v>常滑河和線</v>
      </c>
      <c r="E293" t="str">
        <f>HLOOKUP($A293,'1.名古屋本線・常滑線・犬山線、常滑線・築港支線で按分'!$1:$5,4,FALSE)</f>
        <v>大同町</v>
      </c>
      <c r="F293" t="str">
        <f>HLOOKUP($A293,'1.名古屋本線・常滑線・犬山線、常滑線・築港支線で按分'!$1:$5,5,FALSE)</f>
        <v>総数</v>
      </c>
      <c r="G293" s="12">
        <f ca="1">OFFSET('1.名古屋本線・常滑線・犬山線、常滑線・築港支線で按分'!$A$5,'3.整形後'!B293-1990,'3.整形後'!A293)</f>
        <v>1878851</v>
      </c>
    </row>
    <row r="294" spans="1:7">
      <c r="A294">
        <f t="shared" si="6"/>
        <v>23</v>
      </c>
      <c r="B294">
        <f t="shared" si="7"/>
        <v>1997</v>
      </c>
      <c r="C294">
        <f>HLOOKUP($A294,'1.名古屋本線・常滑線・犬山線、常滑線・築港支線で按分'!$1:$5,2,FALSE)</f>
        <v>3000807</v>
      </c>
      <c r="D294" t="str">
        <f>HLOOKUP($A294,'1.名古屋本線・常滑線・犬山線、常滑線・築港支線で按分'!$1:$5,3,FALSE)</f>
        <v>常滑河和線</v>
      </c>
      <c r="E294" t="str">
        <f>HLOOKUP($A294,'1.名古屋本線・常滑線・犬山線、常滑線・築港支線で按分'!$1:$5,4,FALSE)</f>
        <v>大江</v>
      </c>
      <c r="F294" t="str">
        <f>HLOOKUP($A294,'1.名古屋本線・常滑線・犬山線、常滑線・築港支線で按分'!$1:$5,5,FALSE)</f>
        <v>総数</v>
      </c>
      <c r="G294" s="12">
        <f ca="1">OFFSET('1.名古屋本線・常滑線・犬山線、常滑線・築港支線で按分'!$A$5,'3.整形後'!B294-1990,'3.整形後'!A294)</f>
        <v>450066.5</v>
      </c>
    </row>
    <row r="295" spans="1:7">
      <c r="A295">
        <f t="shared" si="6"/>
        <v>24</v>
      </c>
      <c r="B295">
        <f t="shared" si="7"/>
        <v>1997</v>
      </c>
      <c r="C295">
        <f>HLOOKUP($A295,'1.名古屋本線・常滑線・犬山線、常滑線・築港支線で按分'!$1:$5,2,FALSE)</f>
        <v>3000806</v>
      </c>
      <c r="D295" t="str">
        <f>HLOOKUP($A295,'1.名古屋本線・常滑線・犬山線、常滑線・築港支線で按分'!$1:$5,3,FALSE)</f>
        <v>常滑河和線</v>
      </c>
      <c r="E295" t="str">
        <f>HLOOKUP($A295,'1.名古屋本線・常滑線・犬山線、常滑線・築港支線で按分'!$1:$5,4,FALSE)</f>
        <v>道徳</v>
      </c>
      <c r="F295" t="str">
        <f>HLOOKUP($A295,'1.名古屋本線・常滑線・犬山線、常滑線・築港支線で按分'!$1:$5,5,FALSE)</f>
        <v>総数</v>
      </c>
      <c r="G295" s="12">
        <f ca="1">OFFSET('1.名古屋本線・常滑線・犬山線、常滑線・築港支線で按分'!$A$5,'3.整形後'!B295-1990,'3.整形後'!A295)</f>
        <v>1169288</v>
      </c>
    </row>
    <row r="296" spans="1:7">
      <c r="A296">
        <f t="shared" si="6"/>
        <v>25</v>
      </c>
      <c r="B296">
        <f t="shared" si="7"/>
        <v>1997</v>
      </c>
      <c r="C296">
        <f>HLOOKUP($A296,'1.名古屋本線・常滑線・犬山線、常滑線・築港支線で按分'!$1:$5,2,FALSE)</f>
        <v>3000805</v>
      </c>
      <c r="D296" t="str">
        <f>HLOOKUP($A296,'1.名古屋本線・常滑線・犬山線、常滑線・築港支線で按分'!$1:$5,3,FALSE)</f>
        <v>常滑河和線</v>
      </c>
      <c r="E296" t="str">
        <f>HLOOKUP($A296,'1.名古屋本線・常滑線・犬山線、常滑線・築港支線で按分'!$1:$5,4,FALSE)</f>
        <v>豊田本町</v>
      </c>
      <c r="F296" t="str">
        <f>HLOOKUP($A296,'1.名古屋本線・常滑線・犬山線、常滑線・築港支線で按分'!$1:$5,5,FALSE)</f>
        <v>総数</v>
      </c>
      <c r="G296" s="12">
        <f ca="1">OFFSET('1.名古屋本線・常滑線・犬山線、常滑線・築港支線で按分'!$A$5,'3.整形後'!B296-1990,'3.整形後'!A296)</f>
        <v>832064</v>
      </c>
    </row>
    <row r="297" spans="1:7">
      <c r="A297">
        <f t="shared" si="6"/>
        <v>26</v>
      </c>
      <c r="B297">
        <f t="shared" si="7"/>
        <v>1997</v>
      </c>
      <c r="C297">
        <f>HLOOKUP($A297,'1.名古屋本線・常滑線・犬山線、常滑線・築港支線で按分'!$1:$5,2,FALSE)</f>
        <v>3000804</v>
      </c>
      <c r="D297" t="str">
        <f>HLOOKUP($A297,'1.名古屋本線・常滑線・犬山線、常滑線・築港支線で按分'!$1:$5,3,FALSE)</f>
        <v>常滑河和線</v>
      </c>
      <c r="E297" t="str">
        <f>HLOOKUP($A297,'1.名古屋本線・常滑線・犬山線、常滑線・築港支線で按分'!$1:$5,4,FALSE)</f>
        <v>神宮前</v>
      </c>
      <c r="F297" t="str">
        <f>HLOOKUP($A297,'1.名古屋本線・常滑線・犬山線、常滑線・築港支線で按分'!$1:$5,5,FALSE)</f>
        <v>総数</v>
      </c>
      <c r="G297" s="12">
        <f ca="1">OFFSET('1.名古屋本線・常滑線・犬山線、常滑線・築港支線で按分'!$A$5,'3.整形後'!B297-1990,'3.整形後'!A297)</f>
        <v>4235244.5</v>
      </c>
    </row>
    <row r="298" spans="1:7">
      <c r="A298">
        <f t="shared" si="6"/>
        <v>27</v>
      </c>
      <c r="B298">
        <f t="shared" si="7"/>
        <v>1997</v>
      </c>
      <c r="C298">
        <f>HLOOKUP($A298,'1.名古屋本線・常滑線・犬山線、常滑線・築港支線で按分'!$1:$5,2,FALSE)</f>
        <v>3000803</v>
      </c>
      <c r="D298" t="str">
        <f>HLOOKUP($A298,'1.名古屋本線・常滑線・犬山線、常滑線・築港支線で按分'!$1:$5,3,FALSE)</f>
        <v>常滑河和線</v>
      </c>
      <c r="E298" t="str">
        <f>HLOOKUP($A298,'1.名古屋本線・常滑線・犬山線、常滑線・築港支線で按分'!$1:$5,4,FALSE)</f>
        <v>金山</v>
      </c>
      <c r="F298" t="str">
        <f>HLOOKUP($A298,'1.名古屋本線・常滑線・犬山線、常滑線・築港支線で按分'!$1:$5,5,FALSE)</f>
        <v>総数</v>
      </c>
      <c r="G298" s="12">
        <f ca="1">OFFSET('1.名古屋本線・常滑線・犬山線、常滑線・築港支線で按分'!$A$5,'3.整形後'!B298-1990,'3.整形後'!A298)</f>
        <v>12118143.5</v>
      </c>
    </row>
    <row r="299" spans="1:7">
      <c r="A299">
        <f t="shared" si="6"/>
        <v>28</v>
      </c>
      <c r="B299">
        <f t="shared" si="7"/>
        <v>1997</v>
      </c>
      <c r="C299">
        <f>HLOOKUP($A299,'1.名古屋本線・常滑線・犬山線、常滑線・築港支線で按分'!$1:$5,2,FALSE)</f>
        <v>3000802</v>
      </c>
      <c r="D299" t="str">
        <f>HLOOKUP($A299,'1.名古屋本線・常滑線・犬山線、常滑線・築港支線で按分'!$1:$5,3,FALSE)</f>
        <v>常滑河和線</v>
      </c>
      <c r="E299" t="str">
        <f>HLOOKUP($A299,'1.名古屋本線・常滑線・犬山線、常滑線・築港支線で按分'!$1:$5,4,FALSE)</f>
        <v>山王</v>
      </c>
      <c r="F299" t="str">
        <f>HLOOKUP($A299,'1.名古屋本線・常滑線・犬山線、常滑線・築港支線で按分'!$1:$5,5,FALSE)</f>
        <v>総数</v>
      </c>
      <c r="G299" s="12">
        <f ca="1">OFFSET('1.名古屋本線・常滑線・犬山線、常滑線・築港支線で按分'!$A$5,'3.整形後'!B299-1990,'3.整形後'!A299)</f>
        <v>589770</v>
      </c>
    </row>
    <row r="300" spans="1:7">
      <c r="A300">
        <f t="shared" si="6"/>
        <v>29</v>
      </c>
      <c r="B300">
        <f t="shared" si="7"/>
        <v>1997</v>
      </c>
      <c r="C300">
        <f>HLOOKUP($A300,'1.名古屋本線・常滑線・犬山線、常滑線・築港支線で按分'!$1:$5,2,FALSE)</f>
        <v>3000801</v>
      </c>
      <c r="D300" t="str">
        <f>HLOOKUP($A300,'1.名古屋本線・常滑線・犬山線、常滑線・築港支線で按分'!$1:$5,3,FALSE)</f>
        <v>常滑河和線</v>
      </c>
      <c r="E300" t="str">
        <f>HLOOKUP($A300,'1.名古屋本線・常滑線・犬山線、常滑線・築港支線で按分'!$1:$5,4,FALSE)</f>
        <v>名古屋</v>
      </c>
      <c r="F300" t="str">
        <f>HLOOKUP($A300,'1.名古屋本線・常滑線・犬山線、常滑線・築港支線で按分'!$1:$5,5,FALSE)</f>
        <v>総数</v>
      </c>
      <c r="G300" s="12">
        <f ca="1">OFFSET('1.名古屋本線・常滑線・犬山線、常滑線・築港支線で按分'!$A$5,'3.整形後'!B300-1990,'3.整形後'!A300)</f>
        <v>19184721.666666668</v>
      </c>
    </row>
    <row r="301" spans="1:7">
      <c r="A301">
        <f t="shared" si="6"/>
        <v>30</v>
      </c>
      <c r="B301">
        <f t="shared" si="7"/>
        <v>1997</v>
      </c>
      <c r="C301">
        <f>HLOOKUP($A301,'1.名古屋本線・常滑線・犬山線、常滑線・築港支線で按分'!$1:$5,2,FALSE)</f>
        <v>3001101</v>
      </c>
      <c r="D301" t="str">
        <f>HLOOKUP($A301,'1.名古屋本線・常滑線・犬山線、常滑線・築港支線で按分'!$1:$5,3,FALSE)</f>
        <v>築港支線</v>
      </c>
      <c r="E301" t="str">
        <f>HLOOKUP($A301,'1.名古屋本線・常滑線・犬山線、常滑線・築港支線で按分'!$1:$5,4,FALSE)</f>
        <v>大江</v>
      </c>
      <c r="F301" t="str">
        <f>HLOOKUP($A301,'1.名古屋本線・常滑線・犬山線、常滑線・築港支線で按分'!$1:$5,5,FALSE)</f>
        <v>総数</v>
      </c>
      <c r="G301" s="12">
        <f ca="1">OFFSET('1.名古屋本線・常滑線・犬山線、常滑線・築港支線で按分'!$A$5,'3.整形後'!B301-1990,'3.整形後'!A301)</f>
        <v>450066.5</v>
      </c>
    </row>
    <row r="302" spans="1:7">
      <c r="A302">
        <f t="shared" si="6"/>
        <v>31</v>
      </c>
      <c r="B302">
        <f t="shared" si="7"/>
        <v>1997</v>
      </c>
      <c r="C302">
        <f>HLOOKUP($A302,'1.名古屋本線・常滑線・犬山線、常滑線・築港支線で按分'!$1:$5,2,FALSE)</f>
        <v>3001102</v>
      </c>
      <c r="D302" t="str">
        <f>HLOOKUP($A302,'1.名古屋本線・常滑線・犬山線、常滑線・築港支線で按分'!$1:$5,3,FALSE)</f>
        <v>築港支線</v>
      </c>
      <c r="E302" t="str">
        <f>HLOOKUP($A302,'1.名古屋本線・常滑線・犬山線、常滑線・築港支線で按分'!$1:$5,4,FALSE)</f>
        <v>東名古屋港</v>
      </c>
      <c r="F302" t="str">
        <f>HLOOKUP($A302,'1.名古屋本線・常滑線・犬山線、常滑線・築港支線で按分'!$1:$5,5,FALSE)</f>
        <v>総数</v>
      </c>
      <c r="G302" s="12">
        <f ca="1">OFFSET('1.名古屋本線・常滑線・犬山線、常滑線・築港支線で按分'!$A$5,'3.整形後'!B302-1990,'3.整形後'!A302)</f>
        <v>1014208</v>
      </c>
    </row>
    <row r="303" spans="1:7">
      <c r="A303">
        <f t="shared" si="6"/>
        <v>32</v>
      </c>
      <c r="B303">
        <f t="shared" si="7"/>
        <v>1997</v>
      </c>
      <c r="C303">
        <f>HLOOKUP($A303,'1.名古屋本線・常滑線・犬山線、常滑線・築港支線で按分'!$1:$5,2,FALSE)</f>
        <v>3001201</v>
      </c>
      <c r="D303" t="str">
        <f>HLOOKUP($A303,'1.名古屋本線・常滑線・犬山線、常滑線・築港支線で按分'!$1:$5,3,FALSE)</f>
        <v>瀬戸線</v>
      </c>
      <c r="E303" t="str">
        <f>HLOOKUP($A303,'1.名古屋本線・常滑線・犬山線、常滑線・築港支線で按分'!$1:$5,4,FALSE)</f>
        <v>栄町</v>
      </c>
      <c r="F303" t="str">
        <f>HLOOKUP($A303,'1.名古屋本線・常滑線・犬山線、常滑線・築港支線で按分'!$1:$5,5,FALSE)</f>
        <v>総数</v>
      </c>
      <c r="G303" s="12">
        <f ca="1">OFFSET('1.名古屋本線・常滑線・犬山線、常滑線・築港支線で按分'!$A$5,'3.整形後'!B303-1990,'3.整形後'!A303)</f>
        <v>8075980</v>
      </c>
    </row>
    <row r="304" spans="1:7">
      <c r="A304">
        <f t="shared" ref="A304:A367" si="8">A259</f>
        <v>33</v>
      </c>
      <c r="B304">
        <f t="shared" ref="B304:B367" si="9">B259+1</f>
        <v>1997</v>
      </c>
      <c r="C304">
        <f>HLOOKUP($A304,'1.名古屋本線・常滑線・犬山線、常滑線・築港支線で按分'!$1:$5,2,FALSE)</f>
        <v>3001202</v>
      </c>
      <c r="D304" t="str">
        <f>HLOOKUP($A304,'1.名古屋本線・常滑線・犬山線、常滑線・築港支線で按分'!$1:$5,3,FALSE)</f>
        <v>瀬戸線</v>
      </c>
      <c r="E304" t="str">
        <f>HLOOKUP($A304,'1.名古屋本線・常滑線・犬山線、常滑線・築港支線で按分'!$1:$5,4,FALSE)</f>
        <v>東大手</v>
      </c>
      <c r="F304" t="str">
        <f>HLOOKUP($A304,'1.名古屋本線・常滑線・犬山線、常滑線・築港支線で按分'!$1:$5,5,FALSE)</f>
        <v>総数</v>
      </c>
      <c r="G304" s="12">
        <f ca="1">OFFSET('1.名古屋本線・常滑線・犬山線、常滑線・築港支線で按分'!$A$5,'3.整形後'!B304-1990,'3.整形後'!A304)</f>
        <v>783449</v>
      </c>
    </row>
    <row r="305" spans="1:7">
      <c r="A305">
        <f t="shared" si="8"/>
        <v>34</v>
      </c>
      <c r="B305">
        <f t="shared" si="9"/>
        <v>1997</v>
      </c>
      <c r="C305">
        <f>HLOOKUP($A305,'1.名古屋本線・常滑線・犬山線、常滑線・築港支線で按分'!$1:$5,2,FALSE)</f>
        <v>3001203</v>
      </c>
      <c r="D305" t="str">
        <f>HLOOKUP($A305,'1.名古屋本線・常滑線・犬山線、常滑線・築港支線で按分'!$1:$5,3,FALSE)</f>
        <v>瀬戸線</v>
      </c>
      <c r="E305" t="str">
        <f>HLOOKUP($A305,'1.名古屋本線・常滑線・犬山線、常滑線・築港支線で按分'!$1:$5,4,FALSE)</f>
        <v>清水</v>
      </c>
      <c r="F305" t="str">
        <f>HLOOKUP($A305,'1.名古屋本線・常滑線・犬山線、常滑線・築港支線で按分'!$1:$5,5,FALSE)</f>
        <v>総数</v>
      </c>
      <c r="G305" s="12">
        <f ca="1">OFFSET('1.名古屋本線・常滑線・犬山線、常滑線・築港支線で按分'!$A$5,'3.整形後'!B305-1990,'3.整形後'!A305)</f>
        <v>401111</v>
      </c>
    </row>
    <row r="306" spans="1:7">
      <c r="A306">
        <f t="shared" si="8"/>
        <v>35</v>
      </c>
      <c r="B306">
        <f t="shared" si="9"/>
        <v>1997</v>
      </c>
      <c r="C306">
        <f>HLOOKUP($A306,'1.名古屋本線・常滑線・犬山線、常滑線・築港支線で按分'!$1:$5,2,FALSE)</f>
        <v>3001204</v>
      </c>
      <c r="D306" t="str">
        <f>HLOOKUP($A306,'1.名古屋本線・常滑線・犬山線、常滑線・築港支線で按分'!$1:$5,3,FALSE)</f>
        <v>瀬戸線</v>
      </c>
      <c r="E306" t="str">
        <f>HLOOKUP($A306,'1.名古屋本線・常滑線・犬山線、常滑線・築港支線で按分'!$1:$5,4,FALSE)</f>
        <v>尼ヶ坂</v>
      </c>
      <c r="F306" t="str">
        <f>HLOOKUP($A306,'1.名古屋本線・常滑線・犬山線、常滑線・築港支線で按分'!$1:$5,5,FALSE)</f>
        <v>総数</v>
      </c>
      <c r="G306" s="12">
        <f ca="1">OFFSET('1.名古屋本線・常滑線・犬山線、常滑線・築港支線で按分'!$A$5,'3.整形後'!B306-1990,'3.整形後'!A306)</f>
        <v>603523</v>
      </c>
    </row>
    <row r="307" spans="1:7">
      <c r="A307">
        <f t="shared" si="8"/>
        <v>36</v>
      </c>
      <c r="B307">
        <f t="shared" si="9"/>
        <v>1997</v>
      </c>
      <c r="C307">
        <f>HLOOKUP($A307,'1.名古屋本線・常滑線・犬山線、常滑線・築港支線で按分'!$1:$5,2,FALSE)</f>
        <v>3001205</v>
      </c>
      <c r="D307" t="str">
        <f>HLOOKUP($A307,'1.名古屋本線・常滑線・犬山線、常滑線・築港支線で按分'!$1:$5,3,FALSE)</f>
        <v>瀬戸線</v>
      </c>
      <c r="E307" t="str">
        <f>HLOOKUP($A307,'1.名古屋本線・常滑線・犬山線、常滑線・築港支線で按分'!$1:$5,4,FALSE)</f>
        <v>森下</v>
      </c>
      <c r="F307" t="str">
        <f>HLOOKUP($A307,'1.名古屋本線・常滑線・犬山線、常滑線・築港支線で按分'!$1:$5,5,FALSE)</f>
        <v>総数</v>
      </c>
      <c r="G307" s="12">
        <f ca="1">OFFSET('1.名古屋本線・常滑線・犬山線、常滑線・築港支線で按分'!$A$5,'3.整形後'!B307-1990,'3.整形後'!A307)</f>
        <v>372975</v>
      </c>
    </row>
    <row r="308" spans="1:7">
      <c r="A308">
        <f t="shared" si="8"/>
        <v>37</v>
      </c>
      <c r="B308">
        <f t="shared" si="9"/>
        <v>1997</v>
      </c>
      <c r="C308">
        <f>HLOOKUP($A308,'1.名古屋本線・常滑線・犬山線、常滑線・築港支線で按分'!$1:$5,2,FALSE)</f>
        <v>3001206</v>
      </c>
      <c r="D308" t="str">
        <f>HLOOKUP($A308,'1.名古屋本線・常滑線・犬山線、常滑線・築港支線で按分'!$1:$5,3,FALSE)</f>
        <v>瀬戸線</v>
      </c>
      <c r="E308" t="str">
        <f>HLOOKUP($A308,'1.名古屋本線・常滑線・犬山線、常滑線・築港支線で按分'!$1:$5,4,FALSE)</f>
        <v>大曽根</v>
      </c>
      <c r="F308" t="str">
        <f>HLOOKUP($A308,'1.名古屋本線・常滑線・犬山線、常滑線・築港支線で按分'!$1:$5,5,FALSE)</f>
        <v>総数</v>
      </c>
      <c r="G308" s="12">
        <f ca="1">OFFSET('1.名古屋本線・常滑線・犬山線、常滑線・築港支線で按分'!$A$5,'3.整形後'!B308-1990,'3.整形後'!A308)</f>
        <v>4015563</v>
      </c>
    </row>
    <row r="309" spans="1:7">
      <c r="A309">
        <f t="shared" si="8"/>
        <v>38</v>
      </c>
      <c r="B309">
        <f t="shared" si="9"/>
        <v>1997</v>
      </c>
      <c r="C309">
        <f>HLOOKUP($A309,'1.名古屋本線・常滑線・犬山線、常滑線・築港支線で按分'!$1:$5,2,FALSE)</f>
        <v>3001207</v>
      </c>
      <c r="D309" t="str">
        <f>HLOOKUP($A309,'1.名古屋本線・常滑線・犬山線、常滑線・築港支線で按分'!$1:$5,3,FALSE)</f>
        <v>瀬戸線</v>
      </c>
      <c r="E309" t="str">
        <f>HLOOKUP($A309,'1.名古屋本線・常滑線・犬山線、常滑線・築港支線で按分'!$1:$5,4,FALSE)</f>
        <v>矢田</v>
      </c>
      <c r="F309" t="str">
        <f>HLOOKUP($A309,'1.名古屋本線・常滑線・犬山線、常滑線・築港支線で按分'!$1:$5,5,FALSE)</f>
        <v>総数</v>
      </c>
      <c r="G309" s="12">
        <f ca="1">OFFSET('1.名古屋本線・常滑線・犬山線、常滑線・築港支線で按分'!$A$5,'3.整形後'!B309-1990,'3.整形後'!A309)</f>
        <v>166118</v>
      </c>
    </row>
    <row r="310" spans="1:7">
      <c r="A310">
        <f t="shared" si="8"/>
        <v>39</v>
      </c>
      <c r="B310">
        <f t="shared" si="9"/>
        <v>1997</v>
      </c>
      <c r="C310">
        <f>HLOOKUP($A310,'1.名古屋本線・常滑線・犬山線、常滑線・築港支線で按分'!$1:$5,2,FALSE)</f>
        <v>3001208</v>
      </c>
      <c r="D310" t="str">
        <f>HLOOKUP($A310,'1.名古屋本線・常滑線・犬山線、常滑線・築港支線で按分'!$1:$5,3,FALSE)</f>
        <v>瀬戸線</v>
      </c>
      <c r="E310" t="str">
        <f>HLOOKUP($A310,'1.名古屋本線・常滑線・犬山線、常滑線・築港支線で按分'!$1:$5,4,FALSE)</f>
        <v>守山自衛隊前</v>
      </c>
      <c r="F310" t="str">
        <f>HLOOKUP($A310,'1.名古屋本線・常滑線・犬山線、常滑線・築港支線で按分'!$1:$5,5,FALSE)</f>
        <v>総数</v>
      </c>
      <c r="G310" s="12">
        <f ca="1">OFFSET('1.名古屋本線・常滑線・犬山線、常滑線・築港支線で按分'!$A$5,'3.整形後'!B310-1990,'3.整形後'!A310)</f>
        <v>498200</v>
      </c>
    </row>
    <row r="311" spans="1:7">
      <c r="A311">
        <f t="shared" si="8"/>
        <v>40</v>
      </c>
      <c r="B311">
        <f t="shared" si="9"/>
        <v>1997</v>
      </c>
      <c r="C311">
        <f>HLOOKUP($A311,'1.名古屋本線・常滑線・犬山線、常滑線・築港支線で按分'!$1:$5,2,FALSE)</f>
        <v>3001209</v>
      </c>
      <c r="D311" t="str">
        <f>HLOOKUP($A311,'1.名古屋本線・常滑線・犬山線、常滑線・築港支線で按分'!$1:$5,3,FALSE)</f>
        <v>瀬戸線</v>
      </c>
      <c r="E311" t="str">
        <f>HLOOKUP($A311,'1.名古屋本線・常滑線・犬山線、常滑線・築港支線で按分'!$1:$5,4,FALSE)</f>
        <v>瓢箪山</v>
      </c>
      <c r="F311" t="str">
        <f>HLOOKUP($A311,'1.名古屋本線・常滑線・犬山線、常滑線・築港支線で按分'!$1:$5,5,FALSE)</f>
        <v>総数</v>
      </c>
      <c r="G311" s="12">
        <f ca="1">OFFSET('1.名古屋本線・常滑線・犬山線、常滑線・築港支線で按分'!$A$5,'3.整形後'!B311-1990,'3.整形後'!A311)</f>
        <v>833874</v>
      </c>
    </row>
    <row r="312" spans="1:7">
      <c r="A312">
        <f t="shared" si="8"/>
        <v>41</v>
      </c>
      <c r="B312">
        <f t="shared" si="9"/>
        <v>1997</v>
      </c>
      <c r="C312">
        <f>HLOOKUP($A312,'1.名古屋本線・常滑線・犬山線、常滑線・築港支線で按分'!$1:$5,2,FALSE)</f>
        <v>3001210</v>
      </c>
      <c r="D312" t="str">
        <f>HLOOKUP($A312,'1.名古屋本線・常滑線・犬山線、常滑線・築港支線で按分'!$1:$5,3,FALSE)</f>
        <v>瀬戸線</v>
      </c>
      <c r="E312" t="str">
        <f>HLOOKUP($A312,'1.名古屋本線・常滑線・犬山線、常滑線・築港支線で按分'!$1:$5,4,FALSE)</f>
        <v>小幡</v>
      </c>
      <c r="F312" t="str">
        <f>HLOOKUP($A312,'1.名古屋本線・常滑線・犬山線、常滑線・築港支線で按分'!$1:$5,5,FALSE)</f>
        <v>総数</v>
      </c>
      <c r="G312" s="12">
        <f ca="1">OFFSET('1.名古屋本線・常滑線・犬山線、常滑線・築港支線で按分'!$A$5,'3.整形後'!B312-1990,'3.整形後'!A312)</f>
        <v>2063909</v>
      </c>
    </row>
    <row r="313" spans="1:7">
      <c r="A313">
        <f t="shared" si="8"/>
        <v>42</v>
      </c>
      <c r="B313">
        <f t="shared" si="9"/>
        <v>1997</v>
      </c>
      <c r="C313">
        <f>HLOOKUP($A313,'1.名古屋本線・常滑線・犬山線、常滑線・築港支線で按分'!$1:$5,2,FALSE)</f>
        <v>3001211</v>
      </c>
      <c r="D313" t="str">
        <f>HLOOKUP($A313,'1.名古屋本線・常滑線・犬山線、常滑線・築港支線で按分'!$1:$5,3,FALSE)</f>
        <v>瀬戸線</v>
      </c>
      <c r="E313" t="str">
        <f>HLOOKUP($A313,'1.名古屋本線・常滑線・犬山線、常滑線・築港支線で按分'!$1:$5,4,FALSE)</f>
        <v>喜多山</v>
      </c>
      <c r="F313" t="str">
        <f>HLOOKUP($A313,'1.名古屋本線・常滑線・犬山線、常滑線・築港支線で按分'!$1:$5,5,FALSE)</f>
        <v>総数</v>
      </c>
      <c r="G313" s="12">
        <f ca="1">OFFSET('1.名古屋本線・常滑線・犬山線、常滑線・築港支線で按分'!$A$5,'3.整形後'!B313-1990,'3.整形後'!A313)</f>
        <v>1356668</v>
      </c>
    </row>
    <row r="314" spans="1:7">
      <c r="A314">
        <f t="shared" si="8"/>
        <v>43</v>
      </c>
      <c r="B314">
        <f t="shared" si="9"/>
        <v>1997</v>
      </c>
      <c r="C314">
        <f>HLOOKUP($A314,'1.名古屋本線・常滑線・犬山線、常滑線・築港支線で按分'!$1:$5,2,FALSE)</f>
        <v>3001212</v>
      </c>
      <c r="D314" t="str">
        <f>HLOOKUP($A314,'1.名古屋本線・常滑線・犬山線、常滑線・築港支線で按分'!$1:$5,3,FALSE)</f>
        <v>瀬戸線</v>
      </c>
      <c r="E314" t="str">
        <f>HLOOKUP($A314,'1.名古屋本線・常滑線・犬山線、常滑線・築港支線で按分'!$1:$5,4,FALSE)</f>
        <v>大森・金城学院前</v>
      </c>
      <c r="F314" t="str">
        <f>HLOOKUP($A314,'1.名古屋本線・常滑線・犬山線、常滑線・築港支線で按分'!$1:$5,5,FALSE)</f>
        <v>総数</v>
      </c>
      <c r="G314" s="12">
        <f ca="1">OFFSET('1.名古屋本線・常滑線・犬山線、常滑線・築港支線で按分'!$A$5,'3.整形後'!B314-1990,'3.整形後'!A314)</f>
        <v>2087737</v>
      </c>
    </row>
    <row r="315" spans="1:7">
      <c r="A315">
        <f t="shared" si="8"/>
        <v>44</v>
      </c>
      <c r="B315">
        <f t="shared" si="9"/>
        <v>1997</v>
      </c>
      <c r="C315">
        <f>HLOOKUP($A315,'1.名古屋本線・常滑線・犬山線、常滑線・築港支線で按分'!$1:$5,2,FALSE)</f>
        <v>3001801</v>
      </c>
      <c r="D315" t="str">
        <f>HLOOKUP($A315,'1.名古屋本線・常滑線・犬山線、常滑線・築港支線で按分'!$1:$5,3,FALSE)</f>
        <v>小牧線</v>
      </c>
      <c r="E315" t="str">
        <f>HLOOKUP($A315,'1.名古屋本線・常滑線・犬山線、常滑線・築港支線で按分'!$1:$5,4,FALSE)</f>
        <v>上飯田</v>
      </c>
      <c r="F315" t="str">
        <f>HLOOKUP($A315,'1.名古屋本線・常滑線・犬山線、常滑線・築港支線で按分'!$1:$5,5,FALSE)</f>
        <v>総数</v>
      </c>
      <c r="G315" s="12">
        <f ca="1">OFFSET('1.名古屋本線・常滑線・犬山線、常滑線・築港支線で按分'!$A$5,'3.整形後'!B315-1990,'3.整形後'!A315)</f>
        <v>2267621</v>
      </c>
    </row>
    <row r="316" spans="1:7">
      <c r="A316">
        <f t="shared" si="8"/>
        <v>45</v>
      </c>
      <c r="B316">
        <f t="shared" si="9"/>
        <v>1997</v>
      </c>
      <c r="C316">
        <f>HLOOKUP($A316,'1.名古屋本線・常滑線・犬山線、常滑線・築港支線で按分'!$1:$5,2,FALSE)</f>
        <v>3001802</v>
      </c>
      <c r="D316" t="str">
        <f>HLOOKUP($A316,'1.名古屋本線・常滑線・犬山線、常滑線・築港支線で按分'!$1:$5,3,FALSE)</f>
        <v>小牧線</v>
      </c>
      <c r="E316" t="str">
        <f>HLOOKUP($A316,'1.名古屋本線・常滑線・犬山線、常滑線・築港支線で按分'!$1:$5,4,FALSE)</f>
        <v>味鋺</v>
      </c>
      <c r="F316" t="str">
        <f>HLOOKUP($A316,'1.名古屋本線・常滑線・犬山線、常滑線・築港支線で按分'!$1:$5,5,FALSE)</f>
        <v>総数</v>
      </c>
      <c r="G316" s="12">
        <f ca="1">OFFSET('1.名古屋本線・常滑線・犬山線、常滑線・築港支線で按分'!$A$5,'3.整形後'!B316-1990,'3.整形後'!A316)</f>
        <v>285060</v>
      </c>
    </row>
    <row r="317" spans="1:7">
      <c r="A317">
        <f t="shared" si="8"/>
        <v>1</v>
      </c>
      <c r="B317">
        <f t="shared" si="9"/>
        <v>1998</v>
      </c>
      <c r="C317">
        <f>HLOOKUP($A317,'1.名古屋本線・常滑線・犬山線、常滑線・築港支線で按分'!$1:$5,2,FALSE)</f>
        <v>3000124</v>
      </c>
      <c r="D317" t="str">
        <f>HLOOKUP($A317,'1.名古屋本線・常滑線・犬山線、常滑線・築港支線で按分'!$1:$5,3,FALSE)</f>
        <v>名古屋本線</v>
      </c>
      <c r="E317" t="str">
        <f>HLOOKUP($A317,'1.名古屋本線・常滑線・犬山線、常滑線・築港支線で按分'!$1:$5,4,FALSE)</f>
        <v>中京競馬場前</v>
      </c>
      <c r="F317" t="str">
        <f>HLOOKUP($A317,'1.名古屋本線・常滑線・犬山線、常滑線・築港支線で按分'!$1:$5,5,FALSE)</f>
        <v>総数</v>
      </c>
      <c r="G317" s="12">
        <f ca="1">OFFSET('1.名古屋本線・常滑線・犬山線、常滑線・築港支線で按分'!$A$5,'3.整形後'!B317-1990,'3.整形後'!A317)</f>
        <v>1922379</v>
      </c>
    </row>
    <row r="318" spans="1:7">
      <c r="A318">
        <f t="shared" si="8"/>
        <v>2</v>
      </c>
      <c r="B318">
        <f t="shared" si="9"/>
        <v>1998</v>
      </c>
      <c r="C318">
        <f>HLOOKUP($A318,'1.名古屋本線・常滑線・犬山線、常滑線・築港支線で按分'!$1:$5,2,FALSE)</f>
        <v>3000125</v>
      </c>
      <c r="D318" t="str">
        <f>HLOOKUP($A318,'1.名古屋本線・常滑線・犬山線、常滑線・築港支線で按分'!$1:$5,3,FALSE)</f>
        <v>名古屋本線</v>
      </c>
      <c r="E318" t="str">
        <f>HLOOKUP($A318,'1.名古屋本線・常滑線・犬山線、常滑線・築港支線で按分'!$1:$5,4,FALSE)</f>
        <v>有松</v>
      </c>
      <c r="F318" t="str">
        <f>HLOOKUP($A318,'1.名古屋本線・常滑線・犬山線、常滑線・築港支線で按分'!$1:$5,5,FALSE)</f>
        <v>総数</v>
      </c>
      <c r="G318" s="12">
        <f ca="1">OFFSET('1.名古屋本線・常滑線・犬山線、常滑線・築港支線で按分'!$A$5,'3.整形後'!B318-1990,'3.整形後'!A318)</f>
        <v>2096764</v>
      </c>
    </row>
    <row r="319" spans="1:7">
      <c r="A319">
        <f t="shared" si="8"/>
        <v>3</v>
      </c>
      <c r="B319">
        <f t="shared" si="9"/>
        <v>1998</v>
      </c>
      <c r="C319">
        <f>HLOOKUP($A319,'1.名古屋本線・常滑線・犬山線、常滑線・築港支線で按分'!$1:$5,2,FALSE)</f>
        <v>3000126</v>
      </c>
      <c r="D319" t="str">
        <f>HLOOKUP($A319,'1.名古屋本線・常滑線・犬山線、常滑線・築港支線で按分'!$1:$5,3,FALSE)</f>
        <v>名古屋本線</v>
      </c>
      <c r="E319" t="str">
        <f>HLOOKUP($A319,'1.名古屋本線・常滑線・犬山線、常滑線・築港支線で按分'!$1:$5,4,FALSE)</f>
        <v>左京山</v>
      </c>
      <c r="F319" t="str">
        <f>HLOOKUP($A319,'1.名古屋本線・常滑線・犬山線、常滑線・築港支線で按分'!$1:$5,5,FALSE)</f>
        <v>総数</v>
      </c>
      <c r="G319" s="12">
        <f ca="1">OFFSET('1.名古屋本線・常滑線・犬山線、常滑線・築港支線で按分'!$A$5,'3.整形後'!B319-1990,'3.整形後'!A319)</f>
        <v>810095</v>
      </c>
    </row>
    <row r="320" spans="1:7">
      <c r="A320">
        <f t="shared" si="8"/>
        <v>4</v>
      </c>
      <c r="B320">
        <f t="shared" si="9"/>
        <v>1998</v>
      </c>
      <c r="C320">
        <f>HLOOKUP($A320,'1.名古屋本線・常滑線・犬山線、常滑線・築港支線で按分'!$1:$5,2,FALSE)</f>
        <v>3000127</v>
      </c>
      <c r="D320" t="str">
        <f>HLOOKUP($A320,'1.名古屋本線・常滑線・犬山線、常滑線・築港支線で按分'!$1:$5,3,FALSE)</f>
        <v>名古屋本線</v>
      </c>
      <c r="E320" t="str">
        <f>HLOOKUP($A320,'1.名古屋本線・常滑線・犬山線、常滑線・築港支線で按分'!$1:$5,4,FALSE)</f>
        <v>鳴海</v>
      </c>
      <c r="F320" t="str">
        <f>HLOOKUP($A320,'1.名古屋本線・常滑線・犬山線、常滑線・築港支線で按分'!$1:$5,5,FALSE)</f>
        <v>総数</v>
      </c>
      <c r="G320" s="12">
        <f ca="1">OFFSET('1.名古屋本線・常滑線・犬山線、常滑線・築港支線で按分'!$A$5,'3.整形後'!B320-1990,'3.整形後'!A320)</f>
        <v>3710941</v>
      </c>
    </row>
    <row r="321" spans="1:7">
      <c r="A321">
        <f t="shared" si="8"/>
        <v>5</v>
      </c>
      <c r="B321">
        <f t="shared" si="9"/>
        <v>1998</v>
      </c>
      <c r="C321">
        <f>HLOOKUP($A321,'1.名古屋本線・常滑線・犬山線、常滑線・築港支線で按分'!$1:$5,2,FALSE)</f>
        <v>3000128</v>
      </c>
      <c r="D321" t="str">
        <f>HLOOKUP($A321,'1.名古屋本線・常滑線・犬山線、常滑線・築港支線で按分'!$1:$5,3,FALSE)</f>
        <v>名古屋本線</v>
      </c>
      <c r="E321" t="str">
        <f>HLOOKUP($A321,'1.名古屋本線・常滑線・犬山線、常滑線・築港支線で按分'!$1:$5,4,FALSE)</f>
        <v>本星崎</v>
      </c>
      <c r="F321" t="str">
        <f>HLOOKUP($A321,'1.名古屋本線・常滑線・犬山線、常滑線・築港支線で按分'!$1:$5,5,FALSE)</f>
        <v>総数</v>
      </c>
      <c r="G321" s="12">
        <f ca="1">OFFSET('1.名古屋本線・常滑線・犬山線、常滑線・築港支線で按分'!$A$5,'3.整形後'!B321-1990,'3.整形後'!A321)</f>
        <v>715393</v>
      </c>
    </row>
    <row r="322" spans="1:7">
      <c r="A322">
        <f t="shared" si="8"/>
        <v>6</v>
      </c>
      <c r="B322">
        <f t="shared" si="9"/>
        <v>1998</v>
      </c>
      <c r="C322">
        <f>HLOOKUP($A322,'1.名古屋本線・常滑線・犬山線、常滑線・築港支線で按分'!$1:$5,2,FALSE)</f>
        <v>3000129</v>
      </c>
      <c r="D322" t="str">
        <f>HLOOKUP($A322,'1.名古屋本線・常滑線・犬山線、常滑線・築港支線で按分'!$1:$5,3,FALSE)</f>
        <v>名古屋本線</v>
      </c>
      <c r="E322" t="str">
        <f>HLOOKUP($A322,'1.名古屋本線・常滑線・犬山線、常滑線・築港支線で按分'!$1:$5,4,FALSE)</f>
        <v>本笠寺</v>
      </c>
      <c r="F322" t="str">
        <f>HLOOKUP($A322,'1.名古屋本線・常滑線・犬山線、常滑線・築港支線で按分'!$1:$5,5,FALSE)</f>
        <v>総数</v>
      </c>
      <c r="G322" s="12">
        <f ca="1">OFFSET('1.名古屋本線・常滑線・犬山線、常滑線・築港支線で按分'!$A$5,'3.整形後'!B322-1990,'3.整形後'!A322)</f>
        <v>990219</v>
      </c>
    </row>
    <row r="323" spans="1:7">
      <c r="A323">
        <f t="shared" si="8"/>
        <v>7</v>
      </c>
      <c r="B323">
        <f t="shared" si="9"/>
        <v>1998</v>
      </c>
      <c r="C323">
        <f>HLOOKUP($A323,'1.名古屋本線・常滑線・犬山線、常滑線・築港支線で按分'!$1:$5,2,FALSE)</f>
        <v>3000130</v>
      </c>
      <c r="D323" t="str">
        <f>HLOOKUP($A323,'1.名古屋本線・常滑線・犬山線、常滑線・築港支線で按分'!$1:$5,3,FALSE)</f>
        <v>名古屋本線</v>
      </c>
      <c r="E323" t="str">
        <f>HLOOKUP($A323,'1.名古屋本線・常滑線・犬山線、常滑線・築港支線で按分'!$1:$5,4,FALSE)</f>
        <v>桜</v>
      </c>
      <c r="F323" t="str">
        <f>HLOOKUP($A323,'1.名古屋本線・常滑線・犬山線、常滑線・築港支線で按分'!$1:$5,5,FALSE)</f>
        <v>総数</v>
      </c>
      <c r="G323" s="12">
        <f ca="1">OFFSET('1.名古屋本線・常滑線・犬山線、常滑線・築港支線で按分'!$A$5,'3.整形後'!B323-1990,'3.整形後'!A323)</f>
        <v>587892</v>
      </c>
    </row>
    <row r="324" spans="1:7">
      <c r="A324">
        <f t="shared" si="8"/>
        <v>8</v>
      </c>
      <c r="B324">
        <f t="shared" si="9"/>
        <v>1998</v>
      </c>
      <c r="C324">
        <f>HLOOKUP($A324,'1.名古屋本線・常滑線・犬山線、常滑線・築港支線で按分'!$1:$5,2,FALSE)</f>
        <v>3000131</v>
      </c>
      <c r="D324" t="str">
        <f>HLOOKUP($A324,'1.名古屋本線・常滑線・犬山線、常滑線・築港支線で按分'!$1:$5,3,FALSE)</f>
        <v>名古屋本線</v>
      </c>
      <c r="E324" t="str">
        <f>HLOOKUP($A324,'1.名古屋本線・常滑線・犬山線、常滑線・築港支線で按分'!$1:$5,4,FALSE)</f>
        <v>呼続</v>
      </c>
      <c r="F324" t="str">
        <f>HLOOKUP($A324,'1.名古屋本線・常滑線・犬山線、常滑線・築港支線で按分'!$1:$5,5,FALSE)</f>
        <v>総数</v>
      </c>
      <c r="G324" s="12">
        <f ca="1">OFFSET('1.名古屋本線・常滑線・犬山線、常滑線・築港支線で按分'!$A$5,'3.整形後'!B324-1990,'3.整形後'!A324)</f>
        <v>381258</v>
      </c>
    </row>
    <row r="325" spans="1:7">
      <c r="A325">
        <f t="shared" si="8"/>
        <v>9</v>
      </c>
      <c r="B325">
        <f t="shared" si="9"/>
        <v>1998</v>
      </c>
      <c r="C325">
        <f>HLOOKUP($A325,'1.名古屋本線・常滑線・犬山線、常滑線・築港支線で按分'!$1:$5,2,FALSE)</f>
        <v>3000132</v>
      </c>
      <c r="D325" t="str">
        <f>HLOOKUP($A325,'1.名古屋本線・常滑線・犬山線、常滑線・築港支線で按分'!$1:$5,3,FALSE)</f>
        <v>名古屋本線</v>
      </c>
      <c r="E325" t="str">
        <f>HLOOKUP($A325,'1.名古屋本線・常滑線・犬山線、常滑線・築港支線で按分'!$1:$5,4,FALSE)</f>
        <v>名鉄堀田</v>
      </c>
      <c r="F325" t="str">
        <f>HLOOKUP($A325,'1.名古屋本線・常滑線・犬山線、常滑線・築港支線で按分'!$1:$5,5,FALSE)</f>
        <v>総数</v>
      </c>
      <c r="G325" s="12">
        <f ca="1">OFFSET('1.名古屋本線・常滑線・犬山線、常滑線・築港支線で按分'!$A$5,'3.整形後'!B325-1990,'3.整形後'!A325)</f>
        <v>2629163</v>
      </c>
    </row>
    <row r="326" spans="1:7">
      <c r="A326">
        <f t="shared" si="8"/>
        <v>10</v>
      </c>
      <c r="B326">
        <f t="shared" si="9"/>
        <v>1998</v>
      </c>
      <c r="C326">
        <f>HLOOKUP($A326,'1.名古屋本線・常滑線・犬山線、常滑線・築港支線で按分'!$1:$5,2,FALSE)</f>
        <v>3000133</v>
      </c>
      <c r="D326" t="str">
        <f>HLOOKUP($A326,'1.名古屋本線・常滑線・犬山線、常滑線・築港支線で按分'!$1:$5,3,FALSE)</f>
        <v>名古屋本線</v>
      </c>
      <c r="E326" t="str">
        <f>HLOOKUP($A326,'1.名古屋本線・常滑線・犬山線、常滑線・築港支線で按分'!$1:$5,4,FALSE)</f>
        <v>神宮前</v>
      </c>
      <c r="F326" t="str">
        <f>HLOOKUP($A326,'1.名古屋本線・常滑線・犬山線、常滑線・築港支線で按分'!$1:$5,5,FALSE)</f>
        <v>総数</v>
      </c>
      <c r="G326" s="12">
        <f ca="1">OFFSET('1.名古屋本線・常滑線・犬山線、常滑線・築港支線で按分'!$A$5,'3.整形後'!B326-1990,'3.整形後'!A326)</f>
        <v>3965799.5</v>
      </c>
    </row>
    <row r="327" spans="1:7">
      <c r="A327">
        <f t="shared" si="8"/>
        <v>11</v>
      </c>
      <c r="B327">
        <f t="shared" si="9"/>
        <v>1998</v>
      </c>
      <c r="C327">
        <f>HLOOKUP($A327,'1.名古屋本線・常滑線・犬山線、常滑線・築港支線で按分'!$1:$5,2,FALSE)</f>
        <v>3000134</v>
      </c>
      <c r="D327" t="str">
        <f>HLOOKUP($A327,'1.名古屋本線・常滑線・犬山線、常滑線・築港支線で按分'!$1:$5,3,FALSE)</f>
        <v>名古屋本線</v>
      </c>
      <c r="E327" t="str">
        <f>HLOOKUP($A327,'1.名古屋本線・常滑線・犬山線、常滑線・築港支線で按分'!$1:$5,4,FALSE)</f>
        <v>金山</v>
      </c>
      <c r="F327" t="str">
        <f>HLOOKUP($A327,'1.名古屋本線・常滑線・犬山線、常滑線・築港支線で按分'!$1:$5,5,FALSE)</f>
        <v>総数</v>
      </c>
      <c r="G327" s="12">
        <f ca="1">OFFSET('1.名古屋本線・常滑線・犬山線、常滑線・築港支線で按分'!$A$5,'3.整形後'!B327-1990,'3.整形後'!A327)</f>
        <v>11890330.5</v>
      </c>
    </row>
    <row r="328" spans="1:7">
      <c r="A328">
        <f t="shared" si="8"/>
        <v>12</v>
      </c>
      <c r="B328">
        <f t="shared" si="9"/>
        <v>1998</v>
      </c>
      <c r="C328">
        <f>HLOOKUP($A328,'1.名古屋本線・常滑線・犬山線、常滑線・築港支線で按分'!$1:$5,2,FALSE)</f>
        <v>3000135</v>
      </c>
      <c r="D328" t="str">
        <f>HLOOKUP($A328,'1.名古屋本線・常滑線・犬山線、常滑線・築港支線で按分'!$1:$5,3,FALSE)</f>
        <v>名古屋本線</v>
      </c>
      <c r="E328" t="str">
        <f>HLOOKUP($A328,'1.名古屋本線・常滑線・犬山線、常滑線・築港支線で按分'!$1:$5,4,FALSE)</f>
        <v>山王</v>
      </c>
      <c r="F328" t="str">
        <f>HLOOKUP($A328,'1.名古屋本線・常滑線・犬山線、常滑線・築港支線で按分'!$1:$5,5,FALSE)</f>
        <v>総数</v>
      </c>
      <c r="G328" s="12">
        <f ca="1">OFFSET('1.名古屋本線・常滑線・犬山線、常滑線・築港支線で按分'!$A$5,'3.整形後'!B328-1990,'3.整形後'!A328)</f>
        <v>588326</v>
      </c>
    </row>
    <row r="329" spans="1:7">
      <c r="A329">
        <f t="shared" si="8"/>
        <v>13</v>
      </c>
      <c r="B329">
        <f t="shared" si="9"/>
        <v>1998</v>
      </c>
      <c r="C329">
        <f>HLOOKUP($A329,'1.名古屋本線・常滑線・犬山線、常滑線・築港支線で按分'!$1:$5,2,FALSE)</f>
        <v>3000136</v>
      </c>
      <c r="D329" t="str">
        <f>HLOOKUP($A329,'1.名古屋本線・常滑線・犬山線、常滑線・築港支線で按分'!$1:$5,3,FALSE)</f>
        <v>名古屋本線</v>
      </c>
      <c r="E329" t="str">
        <f>HLOOKUP($A329,'1.名古屋本線・常滑線・犬山線、常滑線・築港支線で按分'!$1:$5,4,FALSE)</f>
        <v>名古屋</v>
      </c>
      <c r="F329" t="str">
        <f>HLOOKUP($A329,'1.名古屋本線・常滑線・犬山線、常滑線・築港支線で按分'!$1:$5,5,FALSE)</f>
        <v>総数</v>
      </c>
      <c r="G329" s="12">
        <f ca="1">OFFSET('1.名古屋本線・常滑線・犬山線、常滑線・築港支線で按分'!$A$5,'3.整形後'!B329-1990,'3.整形後'!A329)</f>
        <v>18635168.333333332</v>
      </c>
    </row>
    <row r="330" spans="1:7">
      <c r="A330">
        <f t="shared" si="8"/>
        <v>14</v>
      </c>
      <c r="B330">
        <f t="shared" si="9"/>
        <v>1998</v>
      </c>
      <c r="C330">
        <f>HLOOKUP($A330,'1.名古屋本線・常滑線・犬山線、常滑線・築港支線で按分'!$1:$5,2,FALSE)</f>
        <v>3000137</v>
      </c>
      <c r="D330" t="str">
        <f>HLOOKUP($A330,'1.名古屋本線・常滑線・犬山線、常滑線・築港支線で按分'!$1:$5,3,FALSE)</f>
        <v>名古屋本線</v>
      </c>
      <c r="E330" t="str">
        <f>HLOOKUP($A330,'1.名古屋本線・常滑線・犬山線、常滑線・築港支線で按分'!$1:$5,4,FALSE)</f>
        <v>栄生</v>
      </c>
      <c r="F330" t="str">
        <f>HLOOKUP($A330,'1.名古屋本線・常滑線・犬山線、常滑線・築港支線で按分'!$1:$5,5,FALSE)</f>
        <v>総数</v>
      </c>
      <c r="G330" s="12">
        <f ca="1">OFFSET('1.名古屋本線・常滑線・犬山線、常滑線・築港支線で按分'!$A$5,'3.整形後'!B330-1990,'3.整形後'!A330)</f>
        <v>769330.5</v>
      </c>
    </row>
    <row r="331" spans="1:7">
      <c r="A331">
        <f t="shared" si="8"/>
        <v>15</v>
      </c>
      <c r="B331">
        <f t="shared" si="9"/>
        <v>1998</v>
      </c>
      <c r="C331">
        <f>HLOOKUP($A331,'1.名古屋本線・常滑線・犬山線、常滑線・築港支線で按分'!$1:$5,2,FALSE)</f>
        <v>3000138</v>
      </c>
      <c r="D331" t="str">
        <f>HLOOKUP($A331,'1.名古屋本線・常滑線・犬山線、常滑線・築港支線で按分'!$1:$5,3,FALSE)</f>
        <v>名古屋本線</v>
      </c>
      <c r="E331" t="str">
        <f>HLOOKUP($A331,'1.名古屋本線・常滑線・犬山線、常滑線・築港支線で按分'!$1:$5,4,FALSE)</f>
        <v>東枇杷島</v>
      </c>
      <c r="F331" t="str">
        <f>HLOOKUP($A331,'1.名古屋本線・常滑線・犬山線、常滑線・築港支線で按分'!$1:$5,5,FALSE)</f>
        <v>総数</v>
      </c>
      <c r="G331" s="12">
        <f ca="1">OFFSET('1.名古屋本線・常滑線・犬山線、常滑線・築港支線で按分'!$A$5,'3.整形後'!B331-1990,'3.整形後'!A331)</f>
        <v>507018</v>
      </c>
    </row>
    <row r="332" spans="1:7">
      <c r="A332">
        <f t="shared" si="8"/>
        <v>16</v>
      </c>
      <c r="B332">
        <f t="shared" si="9"/>
        <v>1998</v>
      </c>
      <c r="C332">
        <f>HLOOKUP($A332,'1.名古屋本線・常滑線・犬山線、常滑線・築港支線で按分'!$1:$5,2,FALSE)</f>
        <v>3001501</v>
      </c>
      <c r="D332" t="str">
        <f>HLOOKUP($A332,'1.名古屋本線・常滑線・犬山線、常滑線・築港支線で按分'!$1:$5,3,FALSE)</f>
        <v>犬山線</v>
      </c>
      <c r="E332" t="str">
        <f>HLOOKUP($A332,'1.名古屋本線・常滑線・犬山線、常滑線・築港支線で按分'!$1:$5,4,FALSE)</f>
        <v>名古屋</v>
      </c>
      <c r="F332" t="str">
        <f>HLOOKUP($A332,'1.名古屋本線・常滑線・犬山線、常滑線・築港支線で按分'!$1:$5,5,FALSE)</f>
        <v>総数</v>
      </c>
      <c r="G332" s="12">
        <f ca="1">OFFSET('1.名古屋本線・常滑線・犬山線、常滑線・築港支線で按分'!$A$5,'3.整形後'!B332-1990,'3.整形後'!A332)</f>
        <v>18635168.333333332</v>
      </c>
    </row>
    <row r="333" spans="1:7">
      <c r="A333">
        <f t="shared" si="8"/>
        <v>17</v>
      </c>
      <c r="B333">
        <f t="shared" si="9"/>
        <v>1998</v>
      </c>
      <c r="C333">
        <f>HLOOKUP($A333,'1.名古屋本線・常滑線・犬山線、常滑線・築港支線で按分'!$1:$5,2,FALSE)</f>
        <v>3001502</v>
      </c>
      <c r="D333" t="str">
        <f>HLOOKUP($A333,'1.名古屋本線・常滑線・犬山線、常滑線・築港支線で按分'!$1:$5,3,FALSE)</f>
        <v>犬山線</v>
      </c>
      <c r="E333" t="str">
        <f>HLOOKUP($A333,'1.名古屋本線・常滑線・犬山線、常滑線・築港支線で按分'!$1:$5,4,FALSE)</f>
        <v>栄生</v>
      </c>
      <c r="F333" t="str">
        <f>HLOOKUP($A333,'1.名古屋本線・常滑線・犬山線、常滑線・築港支線で按分'!$1:$5,5,FALSE)</f>
        <v>総数</v>
      </c>
      <c r="G333" s="12">
        <f ca="1">OFFSET('1.名古屋本線・常滑線・犬山線、常滑線・築港支線で按分'!$A$5,'3.整形後'!B333-1990,'3.整形後'!A333)</f>
        <v>769330.5</v>
      </c>
    </row>
    <row r="334" spans="1:7">
      <c r="A334">
        <f t="shared" si="8"/>
        <v>18</v>
      </c>
      <c r="B334">
        <f t="shared" si="9"/>
        <v>1998</v>
      </c>
      <c r="C334">
        <f>HLOOKUP($A334,'1.名古屋本線・常滑線・犬山線、常滑線・築港支線で按分'!$1:$5,2,FALSE)</f>
        <v>3001503</v>
      </c>
      <c r="D334" t="str">
        <f>HLOOKUP($A334,'1.名古屋本線・常滑線・犬山線、常滑線・築港支線で按分'!$1:$5,3,FALSE)</f>
        <v>犬山線</v>
      </c>
      <c r="E334" t="str">
        <f>HLOOKUP($A334,'1.名古屋本線・常滑線・犬山線、常滑線・築港支線で按分'!$1:$5,4,FALSE)</f>
        <v>東枇杷島</v>
      </c>
      <c r="F334" t="str">
        <f>HLOOKUP($A334,'1.名古屋本線・常滑線・犬山線、常滑線・築港支線で按分'!$1:$5,5,FALSE)</f>
        <v>総数</v>
      </c>
      <c r="G334" s="12">
        <f ca="1">OFFSET('1.名古屋本線・常滑線・犬山線、常滑線・築港支線で按分'!$A$5,'3.整形後'!B334-1990,'3.整形後'!A334)</f>
        <v>507018</v>
      </c>
    </row>
    <row r="335" spans="1:7">
      <c r="A335">
        <f t="shared" si="8"/>
        <v>19</v>
      </c>
      <c r="B335">
        <f t="shared" si="9"/>
        <v>1998</v>
      </c>
      <c r="C335">
        <f>HLOOKUP($A335,'1.名古屋本線・常滑線・犬山線、常滑線・築港支線で按分'!$1:$5,2,FALSE)</f>
        <v>3001505</v>
      </c>
      <c r="D335" t="str">
        <f>HLOOKUP($A335,'1.名古屋本線・常滑線・犬山線、常滑線・築港支線で按分'!$1:$5,3,FALSE)</f>
        <v>犬山線</v>
      </c>
      <c r="E335" t="str">
        <f>HLOOKUP($A335,'1.名古屋本線・常滑線・犬山線、常滑線・築港支線で按分'!$1:$5,4,FALSE)</f>
        <v>中小田井</v>
      </c>
      <c r="F335" t="str">
        <f>HLOOKUP($A335,'1.名古屋本線・常滑線・犬山線、常滑線・築港支線で按分'!$1:$5,5,FALSE)</f>
        <v>総数</v>
      </c>
      <c r="G335" s="12">
        <f ca="1">OFFSET('1.名古屋本線・常滑線・犬山線、常滑線・築港支線で按分'!$A$5,'3.整形後'!B335-1990,'3.整形後'!A335)</f>
        <v>648233</v>
      </c>
    </row>
    <row r="336" spans="1:7">
      <c r="A336">
        <f t="shared" si="8"/>
        <v>20</v>
      </c>
      <c r="B336">
        <f t="shared" si="9"/>
        <v>1998</v>
      </c>
      <c r="C336">
        <f>HLOOKUP($A336,'1.名古屋本線・常滑線・犬山線、常滑線・築港支線で按分'!$1:$5,2,FALSE)</f>
        <v>3001506</v>
      </c>
      <c r="D336" t="str">
        <f>HLOOKUP($A336,'1.名古屋本線・常滑線・犬山線、常滑線・築港支線で按分'!$1:$5,3,FALSE)</f>
        <v>犬山線</v>
      </c>
      <c r="E336" t="str">
        <f>HLOOKUP($A336,'1.名古屋本線・常滑線・犬山線、常滑線・築港支線で按分'!$1:$5,4,FALSE)</f>
        <v>上小田井</v>
      </c>
      <c r="F336" t="str">
        <f>HLOOKUP($A336,'1.名古屋本線・常滑線・犬山線、常滑線・築港支線で按分'!$1:$5,5,FALSE)</f>
        <v>総数</v>
      </c>
      <c r="G336" s="12">
        <f ca="1">OFFSET('1.名古屋本線・常滑線・犬山線、常滑線・築港支線で按分'!$A$5,'3.整形後'!B336-1990,'3.整形後'!A336)</f>
        <v>2175469</v>
      </c>
    </row>
    <row r="337" spans="1:7">
      <c r="A337">
        <f t="shared" si="8"/>
        <v>21</v>
      </c>
      <c r="B337">
        <f t="shared" si="9"/>
        <v>1998</v>
      </c>
      <c r="C337">
        <f>HLOOKUP($A337,'1.名古屋本線・常滑線・犬山線、常滑線・築港支線で按分'!$1:$5,2,FALSE)</f>
        <v>3000809</v>
      </c>
      <c r="D337" t="str">
        <f>HLOOKUP($A337,'1.名古屋本線・常滑線・犬山線、常滑線・築港支線で按分'!$1:$5,3,FALSE)</f>
        <v>常滑河和線</v>
      </c>
      <c r="E337" t="str">
        <f>HLOOKUP($A337,'1.名古屋本線・常滑線・犬山線、常滑線・築港支線で按分'!$1:$5,4,FALSE)</f>
        <v>柴田</v>
      </c>
      <c r="F337" t="str">
        <f>HLOOKUP($A337,'1.名古屋本線・常滑線・犬山線、常滑線・築港支線で按分'!$1:$5,5,FALSE)</f>
        <v>総数</v>
      </c>
      <c r="G337" s="12">
        <f ca="1">OFFSET('1.名古屋本線・常滑線・犬山線、常滑線・築港支線で按分'!$A$5,'3.整形後'!B337-1990,'3.整形後'!A337)</f>
        <v>1144314</v>
      </c>
    </row>
    <row r="338" spans="1:7">
      <c r="A338">
        <f t="shared" si="8"/>
        <v>22</v>
      </c>
      <c r="B338">
        <f t="shared" si="9"/>
        <v>1998</v>
      </c>
      <c r="C338">
        <f>HLOOKUP($A338,'1.名古屋本線・常滑線・犬山線、常滑線・築港支線で按分'!$1:$5,2,FALSE)</f>
        <v>3000808</v>
      </c>
      <c r="D338" t="str">
        <f>HLOOKUP($A338,'1.名古屋本線・常滑線・犬山線、常滑線・築港支線で按分'!$1:$5,3,FALSE)</f>
        <v>常滑河和線</v>
      </c>
      <c r="E338" t="str">
        <f>HLOOKUP($A338,'1.名古屋本線・常滑線・犬山線、常滑線・築港支線で按分'!$1:$5,4,FALSE)</f>
        <v>大同町</v>
      </c>
      <c r="F338" t="str">
        <f>HLOOKUP($A338,'1.名古屋本線・常滑線・犬山線、常滑線・築港支線で按分'!$1:$5,5,FALSE)</f>
        <v>総数</v>
      </c>
      <c r="G338" s="12">
        <f ca="1">OFFSET('1.名古屋本線・常滑線・犬山線、常滑線・築港支線で按分'!$A$5,'3.整形後'!B338-1990,'3.整形後'!A338)</f>
        <v>1897074</v>
      </c>
    </row>
    <row r="339" spans="1:7">
      <c r="A339">
        <f t="shared" si="8"/>
        <v>23</v>
      </c>
      <c r="B339">
        <f t="shared" si="9"/>
        <v>1998</v>
      </c>
      <c r="C339">
        <f>HLOOKUP($A339,'1.名古屋本線・常滑線・犬山線、常滑線・築港支線で按分'!$1:$5,2,FALSE)</f>
        <v>3000807</v>
      </c>
      <c r="D339" t="str">
        <f>HLOOKUP($A339,'1.名古屋本線・常滑線・犬山線、常滑線・築港支線で按分'!$1:$5,3,FALSE)</f>
        <v>常滑河和線</v>
      </c>
      <c r="E339" t="str">
        <f>HLOOKUP($A339,'1.名古屋本線・常滑線・犬山線、常滑線・築港支線で按分'!$1:$5,4,FALSE)</f>
        <v>大江</v>
      </c>
      <c r="F339" t="str">
        <f>HLOOKUP($A339,'1.名古屋本線・常滑線・犬山線、常滑線・築港支線で按分'!$1:$5,5,FALSE)</f>
        <v>総数</v>
      </c>
      <c r="G339" s="12">
        <f ca="1">OFFSET('1.名古屋本線・常滑線・犬山線、常滑線・築港支線で按分'!$A$5,'3.整形後'!B339-1990,'3.整形後'!A339)</f>
        <v>425100</v>
      </c>
    </row>
    <row r="340" spans="1:7">
      <c r="A340">
        <f t="shared" si="8"/>
        <v>24</v>
      </c>
      <c r="B340">
        <f t="shared" si="9"/>
        <v>1998</v>
      </c>
      <c r="C340">
        <f>HLOOKUP($A340,'1.名古屋本線・常滑線・犬山線、常滑線・築港支線で按分'!$1:$5,2,FALSE)</f>
        <v>3000806</v>
      </c>
      <c r="D340" t="str">
        <f>HLOOKUP($A340,'1.名古屋本線・常滑線・犬山線、常滑線・築港支線で按分'!$1:$5,3,FALSE)</f>
        <v>常滑河和線</v>
      </c>
      <c r="E340" t="str">
        <f>HLOOKUP($A340,'1.名古屋本線・常滑線・犬山線、常滑線・築港支線で按分'!$1:$5,4,FALSE)</f>
        <v>道徳</v>
      </c>
      <c r="F340" t="str">
        <f>HLOOKUP($A340,'1.名古屋本線・常滑線・犬山線、常滑線・築港支線で按分'!$1:$5,5,FALSE)</f>
        <v>総数</v>
      </c>
      <c r="G340" s="12">
        <f ca="1">OFFSET('1.名古屋本線・常滑線・犬山線、常滑線・築港支線で按分'!$A$5,'3.整形後'!B340-1990,'3.整形後'!A340)</f>
        <v>1118428</v>
      </c>
    </row>
    <row r="341" spans="1:7">
      <c r="A341">
        <f t="shared" si="8"/>
        <v>25</v>
      </c>
      <c r="B341">
        <f t="shared" si="9"/>
        <v>1998</v>
      </c>
      <c r="C341">
        <f>HLOOKUP($A341,'1.名古屋本線・常滑線・犬山線、常滑線・築港支線で按分'!$1:$5,2,FALSE)</f>
        <v>3000805</v>
      </c>
      <c r="D341" t="str">
        <f>HLOOKUP($A341,'1.名古屋本線・常滑線・犬山線、常滑線・築港支線で按分'!$1:$5,3,FALSE)</f>
        <v>常滑河和線</v>
      </c>
      <c r="E341" t="str">
        <f>HLOOKUP($A341,'1.名古屋本線・常滑線・犬山線、常滑線・築港支線で按分'!$1:$5,4,FALSE)</f>
        <v>豊田本町</v>
      </c>
      <c r="F341" t="str">
        <f>HLOOKUP($A341,'1.名古屋本線・常滑線・犬山線、常滑線・築港支線で按分'!$1:$5,5,FALSE)</f>
        <v>総数</v>
      </c>
      <c r="G341" s="12">
        <f ca="1">OFFSET('1.名古屋本線・常滑線・犬山線、常滑線・築港支線で按分'!$A$5,'3.整形後'!B341-1990,'3.整形後'!A341)</f>
        <v>834046</v>
      </c>
    </row>
    <row r="342" spans="1:7">
      <c r="A342">
        <f t="shared" si="8"/>
        <v>26</v>
      </c>
      <c r="B342">
        <f t="shared" si="9"/>
        <v>1998</v>
      </c>
      <c r="C342">
        <f>HLOOKUP($A342,'1.名古屋本線・常滑線・犬山線、常滑線・築港支線で按分'!$1:$5,2,FALSE)</f>
        <v>3000804</v>
      </c>
      <c r="D342" t="str">
        <f>HLOOKUP($A342,'1.名古屋本線・常滑線・犬山線、常滑線・築港支線で按分'!$1:$5,3,FALSE)</f>
        <v>常滑河和線</v>
      </c>
      <c r="E342" t="str">
        <f>HLOOKUP($A342,'1.名古屋本線・常滑線・犬山線、常滑線・築港支線で按分'!$1:$5,4,FALSE)</f>
        <v>神宮前</v>
      </c>
      <c r="F342" t="str">
        <f>HLOOKUP($A342,'1.名古屋本線・常滑線・犬山線、常滑線・築港支線で按分'!$1:$5,5,FALSE)</f>
        <v>総数</v>
      </c>
      <c r="G342" s="12">
        <f ca="1">OFFSET('1.名古屋本線・常滑線・犬山線、常滑線・築港支線で按分'!$A$5,'3.整形後'!B342-1990,'3.整形後'!A342)</f>
        <v>3965799.5</v>
      </c>
    </row>
    <row r="343" spans="1:7">
      <c r="A343">
        <f t="shared" si="8"/>
        <v>27</v>
      </c>
      <c r="B343">
        <f t="shared" si="9"/>
        <v>1998</v>
      </c>
      <c r="C343">
        <f>HLOOKUP($A343,'1.名古屋本線・常滑線・犬山線、常滑線・築港支線で按分'!$1:$5,2,FALSE)</f>
        <v>3000803</v>
      </c>
      <c r="D343" t="str">
        <f>HLOOKUP($A343,'1.名古屋本線・常滑線・犬山線、常滑線・築港支線で按分'!$1:$5,3,FALSE)</f>
        <v>常滑河和線</v>
      </c>
      <c r="E343" t="str">
        <f>HLOOKUP($A343,'1.名古屋本線・常滑線・犬山線、常滑線・築港支線で按分'!$1:$5,4,FALSE)</f>
        <v>金山</v>
      </c>
      <c r="F343" t="str">
        <f>HLOOKUP($A343,'1.名古屋本線・常滑線・犬山線、常滑線・築港支線で按分'!$1:$5,5,FALSE)</f>
        <v>総数</v>
      </c>
      <c r="G343" s="12">
        <f ca="1">OFFSET('1.名古屋本線・常滑線・犬山線、常滑線・築港支線で按分'!$A$5,'3.整形後'!B343-1990,'3.整形後'!A343)</f>
        <v>11890330.5</v>
      </c>
    </row>
    <row r="344" spans="1:7">
      <c r="A344">
        <f t="shared" si="8"/>
        <v>28</v>
      </c>
      <c r="B344">
        <f t="shared" si="9"/>
        <v>1998</v>
      </c>
      <c r="C344">
        <f>HLOOKUP($A344,'1.名古屋本線・常滑線・犬山線、常滑線・築港支線で按分'!$1:$5,2,FALSE)</f>
        <v>3000802</v>
      </c>
      <c r="D344" t="str">
        <f>HLOOKUP($A344,'1.名古屋本線・常滑線・犬山線、常滑線・築港支線で按分'!$1:$5,3,FALSE)</f>
        <v>常滑河和線</v>
      </c>
      <c r="E344" t="str">
        <f>HLOOKUP($A344,'1.名古屋本線・常滑線・犬山線、常滑線・築港支線で按分'!$1:$5,4,FALSE)</f>
        <v>山王</v>
      </c>
      <c r="F344" t="str">
        <f>HLOOKUP($A344,'1.名古屋本線・常滑線・犬山線、常滑線・築港支線で按分'!$1:$5,5,FALSE)</f>
        <v>総数</v>
      </c>
      <c r="G344" s="12">
        <f ca="1">OFFSET('1.名古屋本線・常滑線・犬山線、常滑線・築港支線で按分'!$A$5,'3.整形後'!B344-1990,'3.整形後'!A344)</f>
        <v>588326</v>
      </c>
    </row>
    <row r="345" spans="1:7">
      <c r="A345">
        <f t="shared" si="8"/>
        <v>29</v>
      </c>
      <c r="B345">
        <f t="shared" si="9"/>
        <v>1998</v>
      </c>
      <c r="C345">
        <f>HLOOKUP($A345,'1.名古屋本線・常滑線・犬山線、常滑線・築港支線で按分'!$1:$5,2,FALSE)</f>
        <v>3000801</v>
      </c>
      <c r="D345" t="str">
        <f>HLOOKUP($A345,'1.名古屋本線・常滑線・犬山線、常滑線・築港支線で按分'!$1:$5,3,FALSE)</f>
        <v>常滑河和線</v>
      </c>
      <c r="E345" t="str">
        <f>HLOOKUP($A345,'1.名古屋本線・常滑線・犬山線、常滑線・築港支線で按分'!$1:$5,4,FALSE)</f>
        <v>名古屋</v>
      </c>
      <c r="F345" t="str">
        <f>HLOOKUP($A345,'1.名古屋本線・常滑線・犬山線、常滑線・築港支線で按分'!$1:$5,5,FALSE)</f>
        <v>総数</v>
      </c>
      <c r="G345" s="12">
        <f ca="1">OFFSET('1.名古屋本線・常滑線・犬山線、常滑線・築港支線で按分'!$A$5,'3.整形後'!B345-1990,'3.整形後'!A345)</f>
        <v>18635168.333333332</v>
      </c>
    </row>
    <row r="346" spans="1:7">
      <c r="A346">
        <f t="shared" si="8"/>
        <v>30</v>
      </c>
      <c r="B346">
        <f t="shared" si="9"/>
        <v>1998</v>
      </c>
      <c r="C346">
        <f>HLOOKUP($A346,'1.名古屋本線・常滑線・犬山線、常滑線・築港支線で按分'!$1:$5,2,FALSE)</f>
        <v>3001101</v>
      </c>
      <c r="D346" t="str">
        <f>HLOOKUP($A346,'1.名古屋本線・常滑線・犬山線、常滑線・築港支線で按分'!$1:$5,3,FALSE)</f>
        <v>築港支線</v>
      </c>
      <c r="E346" t="str">
        <f>HLOOKUP($A346,'1.名古屋本線・常滑線・犬山線、常滑線・築港支線で按分'!$1:$5,4,FALSE)</f>
        <v>大江</v>
      </c>
      <c r="F346" t="str">
        <f>HLOOKUP($A346,'1.名古屋本線・常滑線・犬山線、常滑線・築港支線で按分'!$1:$5,5,FALSE)</f>
        <v>総数</v>
      </c>
      <c r="G346" s="12">
        <f ca="1">OFFSET('1.名古屋本線・常滑線・犬山線、常滑線・築港支線で按分'!$A$5,'3.整形後'!B346-1990,'3.整形後'!A346)</f>
        <v>425100</v>
      </c>
    </row>
    <row r="347" spans="1:7">
      <c r="A347">
        <f t="shared" si="8"/>
        <v>31</v>
      </c>
      <c r="B347">
        <f t="shared" si="9"/>
        <v>1998</v>
      </c>
      <c r="C347">
        <f>HLOOKUP($A347,'1.名古屋本線・常滑線・犬山線、常滑線・築港支線で按分'!$1:$5,2,FALSE)</f>
        <v>3001102</v>
      </c>
      <c r="D347" t="str">
        <f>HLOOKUP($A347,'1.名古屋本線・常滑線・犬山線、常滑線・築港支線で按分'!$1:$5,3,FALSE)</f>
        <v>築港支線</v>
      </c>
      <c r="E347" t="str">
        <f>HLOOKUP($A347,'1.名古屋本線・常滑線・犬山線、常滑線・築港支線で按分'!$1:$5,4,FALSE)</f>
        <v>東名古屋港</v>
      </c>
      <c r="F347" t="str">
        <f>HLOOKUP($A347,'1.名古屋本線・常滑線・犬山線、常滑線・築港支線で按分'!$1:$5,5,FALSE)</f>
        <v>総数</v>
      </c>
      <c r="G347" s="12">
        <f ca="1">OFFSET('1.名古屋本線・常滑線・犬山線、常滑線・築港支線で按分'!$A$5,'3.整形後'!B347-1990,'3.整形後'!A347)</f>
        <v>982186</v>
      </c>
    </row>
    <row r="348" spans="1:7">
      <c r="A348">
        <f t="shared" si="8"/>
        <v>32</v>
      </c>
      <c r="B348">
        <f t="shared" si="9"/>
        <v>1998</v>
      </c>
      <c r="C348">
        <f>HLOOKUP($A348,'1.名古屋本線・常滑線・犬山線、常滑線・築港支線で按分'!$1:$5,2,FALSE)</f>
        <v>3001201</v>
      </c>
      <c r="D348" t="str">
        <f>HLOOKUP($A348,'1.名古屋本線・常滑線・犬山線、常滑線・築港支線で按分'!$1:$5,3,FALSE)</f>
        <v>瀬戸線</v>
      </c>
      <c r="E348" t="str">
        <f>HLOOKUP($A348,'1.名古屋本線・常滑線・犬山線、常滑線・築港支線で按分'!$1:$5,4,FALSE)</f>
        <v>栄町</v>
      </c>
      <c r="F348" t="str">
        <f>HLOOKUP($A348,'1.名古屋本線・常滑線・犬山線、常滑線・築港支線で按分'!$1:$5,5,FALSE)</f>
        <v>総数</v>
      </c>
      <c r="G348" s="12">
        <f ca="1">OFFSET('1.名古屋本線・常滑線・犬山線、常滑線・築港支線で按分'!$A$5,'3.整形後'!B348-1990,'3.整形後'!A348)</f>
        <v>7908332</v>
      </c>
    </row>
    <row r="349" spans="1:7">
      <c r="A349">
        <f t="shared" si="8"/>
        <v>33</v>
      </c>
      <c r="B349">
        <f t="shared" si="9"/>
        <v>1998</v>
      </c>
      <c r="C349">
        <f>HLOOKUP($A349,'1.名古屋本線・常滑線・犬山線、常滑線・築港支線で按分'!$1:$5,2,FALSE)</f>
        <v>3001202</v>
      </c>
      <c r="D349" t="str">
        <f>HLOOKUP($A349,'1.名古屋本線・常滑線・犬山線、常滑線・築港支線で按分'!$1:$5,3,FALSE)</f>
        <v>瀬戸線</v>
      </c>
      <c r="E349" t="str">
        <f>HLOOKUP($A349,'1.名古屋本線・常滑線・犬山線、常滑線・築港支線で按分'!$1:$5,4,FALSE)</f>
        <v>東大手</v>
      </c>
      <c r="F349" t="str">
        <f>HLOOKUP($A349,'1.名古屋本線・常滑線・犬山線、常滑線・築港支線で按分'!$1:$5,5,FALSE)</f>
        <v>総数</v>
      </c>
      <c r="G349" s="12">
        <f ca="1">OFFSET('1.名古屋本線・常滑線・犬山線、常滑線・築港支線で按分'!$A$5,'3.整形後'!B349-1990,'3.整形後'!A349)</f>
        <v>798767</v>
      </c>
    </row>
    <row r="350" spans="1:7">
      <c r="A350">
        <f t="shared" si="8"/>
        <v>34</v>
      </c>
      <c r="B350">
        <f t="shared" si="9"/>
        <v>1998</v>
      </c>
      <c r="C350">
        <f>HLOOKUP($A350,'1.名古屋本線・常滑線・犬山線、常滑線・築港支線で按分'!$1:$5,2,FALSE)</f>
        <v>3001203</v>
      </c>
      <c r="D350" t="str">
        <f>HLOOKUP($A350,'1.名古屋本線・常滑線・犬山線、常滑線・築港支線で按分'!$1:$5,3,FALSE)</f>
        <v>瀬戸線</v>
      </c>
      <c r="E350" t="str">
        <f>HLOOKUP($A350,'1.名古屋本線・常滑線・犬山線、常滑線・築港支線で按分'!$1:$5,4,FALSE)</f>
        <v>清水</v>
      </c>
      <c r="F350" t="str">
        <f>HLOOKUP($A350,'1.名古屋本線・常滑線・犬山線、常滑線・築港支線で按分'!$1:$5,5,FALSE)</f>
        <v>総数</v>
      </c>
      <c r="G350" s="12">
        <f ca="1">OFFSET('1.名古屋本線・常滑線・犬山線、常滑線・築港支線で按分'!$A$5,'3.整形後'!B350-1990,'3.整形後'!A350)</f>
        <v>430535</v>
      </c>
    </row>
    <row r="351" spans="1:7">
      <c r="A351">
        <f t="shared" si="8"/>
        <v>35</v>
      </c>
      <c r="B351">
        <f t="shared" si="9"/>
        <v>1998</v>
      </c>
      <c r="C351">
        <f>HLOOKUP($A351,'1.名古屋本線・常滑線・犬山線、常滑線・築港支線で按分'!$1:$5,2,FALSE)</f>
        <v>3001204</v>
      </c>
      <c r="D351" t="str">
        <f>HLOOKUP($A351,'1.名古屋本線・常滑線・犬山線、常滑線・築港支線で按分'!$1:$5,3,FALSE)</f>
        <v>瀬戸線</v>
      </c>
      <c r="E351" t="str">
        <f>HLOOKUP($A351,'1.名古屋本線・常滑線・犬山線、常滑線・築港支線で按分'!$1:$5,4,FALSE)</f>
        <v>尼ヶ坂</v>
      </c>
      <c r="F351" t="str">
        <f>HLOOKUP($A351,'1.名古屋本線・常滑線・犬山線、常滑線・築港支線で按分'!$1:$5,5,FALSE)</f>
        <v>総数</v>
      </c>
      <c r="G351" s="12">
        <f ca="1">OFFSET('1.名古屋本線・常滑線・犬山線、常滑線・築港支線で按分'!$A$5,'3.整形後'!B351-1990,'3.整形後'!A351)</f>
        <v>593637</v>
      </c>
    </row>
    <row r="352" spans="1:7">
      <c r="A352">
        <f t="shared" si="8"/>
        <v>36</v>
      </c>
      <c r="B352">
        <f t="shared" si="9"/>
        <v>1998</v>
      </c>
      <c r="C352">
        <f>HLOOKUP($A352,'1.名古屋本線・常滑線・犬山線、常滑線・築港支線で按分'!$1:$5,2,FALSE)</f>
        <v>3001205</v>
      </c>
      <c r="D352" t="str">
        <f>HLOOKUP($A352,'1.名古屋本線・常滑線・犬山線、常滑線・築港支線で按分'!$1:$5,3,FALSE)</f>
        <v>瀬戸線</v>
      </c>
      <c r="E352" t="str">
        <f>HLOOKUP($A352,'1.名古屋本線・常滑線・犬山線、常滑線・築港支線で按分'!$1:$5,4,FALSE)</f>
        <v>森下</v>
      </c>
      <c r="F352" t="str">
        <f>HLOOKUP($A352,'1.名古屋本線・常滑線・犬山線、常滑線・築港支線で按分'!$1:$5,5,FALSE)</f>
        <v>総数</v>
      </c>
      <c r="G352" s="12">
        <f ca="1">OFFSET('1.名古屋本線・常滑線・犬山線、常滑線・築港支線で按分'!$A$5,'3.整形後'!B352-1990,'3.整形後'!A352)</f>
        <v>374149</v>
      </c>
    </row>
    <row r="353" spans="1:7">
      <c r="A353">
        <f t="shared" si="8"/>
        <v>37</v>
      </c>
      <c r="B353">
        <f t="shared" si="9"/>
        <v>1998</v>
      </c>
      <c r="C353">
        <f>HLOOKUP($A353,'1.名古屋本線・常滑線・犬山線、常滑線・築港支線で按分'!$1:$5,2,FALSE)</f>
        <v>3001206</v>
      </c>
      <c r="D353" t="str">
        <f>HLOOKUP($A353,'1.名古屋本線・常滑線・犬山線、常滑線・築港支線で按分'!$1:$5,3,FALSE)</f>
        <v>瀬戸線</v>
      </c>
      <c r="E353" t="str">
        <f>HLOOKUP($A353,'1.名古屋本線・常滑線・犬山線、常滑線・築港支線で按分'!$1:$5,4,FALSE)</f>
        <v>大曽根</v>
      </c>
      <c r="F353" t="str">
        <f>HLOOKUP($A353,'1.名古屋本線・常滑線・犬山線、常滑線・築港支線で按分'!$1:$5,5,FALSE)</f>
        <v>総数</v>
      </c>
      <c r="G353" s="12">
        <f ca="1">OFFSET('1.名古屋本線・常滑線・犬山線、常滑線・築港支線で按分'!$A$5,'3.整形後'!B353-1990,'3.整形後'!A353)</f>
        <v>3975611</v>
      </c>
    </row>
    <row r="354" spans="1:7">
      <c r="A354">
        <f t="shared" si="8"/>
        <v>38</v>
      </c>
      <c r="B354">
        <f t="shared" si="9"/>
        <v>1998</v>
      </c>
      <c r="C354">
        <f>HLOOKUP($A354,'1.名古屋本線・常滑線・犬山線、常滑線・築港支線で按分'!$1:$5,2,FALSE)</f>
        <v>3001207</v>
      </c>
      <c r="D354" t="str">
        <f>HLOOKUP($A354,'1.名古屋本線・常滑線・犬山線、常滑線・築港支線で按分'!$1:$5,3,FALSE)</f>
        <v>瀬戸線</v>
      </c>
      <c r="E354" t="str">
        <f>HLOOKUP($A354,'1.名古屋本線・常滑線・犬山線、常滑線・築港支線で按分'!$1:$5,4,FALSE)</f>
        <v>矢田</v>
      </c>
      <c r="F354" t="str">
        <f>HLOOKUP($A354,'1.名古屋本線・常滑線・犬山線、常滑線・築港支線で按分'!$1:$5,5,FALSE)</f>
        <v>総数</v>
      </c>
      <c r="G354" s="12">
        <f ca="1">OFFSET('1.名古屋本線・常滑線・犬山線、常滑線・築港支線で按分'!$A$5,'3.整形後'!B354-1990,'3.整形後'!A354)</f>
        <v>173696</v>
      </c>
    </row>
    <row r="355" spans="1:7">
      <c r="A355">
        <f t="shared" si="8"/>
        <v>39</v>
      </c>
      <c r="B355">
        <f t="shared" si="9"/>
        <v>1998</v>
      </c>
      <c r="C355">
        <f>HLOOKUP($A355,'1.名古屋本線・常滑線・犬山線、常滑線・築港支線で按分'!$1:$5,2,FALSE)</f>
        <v>3001208</v>
      </c>
      <c r="D355" t="str">
        <f>HLOOKUP($A355,'1.名古屋本線・常滑線・犬山線、常滑線・築港支線で按分'!$1:$5,3,FALSE)</f>
        <v>瀬戸線</v>
      </c>
      <c r="E355" t="str">
        <f>HLOOKUP($A355,'1.名古屋本線・常滑線・犬山線、常滑線・築港支線で按分'!$1:$5,4,FALSE)</f>
        <v>守山自衛隊前</v>
      </c>
      <c r="F355" t="str">
        <f>HLOOKUP($A355,'1.名古屋本線・常滑線・犬山線、常滑線・築港支線で按分'!$1:$5,5,FALSE)</f>
        <v>総数</v>
      </c>
      <c r="G355" s="12">
        <f ca="1">OFFSET('1.名古屋本線・常滑線・犬山線、常滑線・築港支線で按分'!$A$5,'3.整形後'!B355-1990,'3.整形後'!A355)</f>
        <v>506431</v>
      </c>
    </row>
    <row r="356" spans="1:7">
      <c r="A356">
        <f t="shared" si="8"/>
        <v>40</v>
      </c>
      <c r="B356">
        <f t="shared" si="9"/>
        <v>1998</v>
      </c>
      <c r="C356">
        <f>HLOOKUP($A356,'1.名古屋本線・常滑線・犬山線、常滑線・築港支線で按分'!$1:$5,2,FALSE)</f>
        <v>3001209</v>
      </c>
      <c r="D356" t="str">
        <f>HLOOKUP($A356,'1.名古屋本線・常滑線・犬山線、常滑線・築港支線で按分'!$1:$5,3,FALSE)</f>
        <v>瀬戸線</v>
      </c>
      <c r="E356" t="str">
        <f>HLOOKUP($A356,'1.名古屋本線・常滑線・犬山線、常滑線・築港支線で按分'!$1:$5,4,FALSE)</f>
        <v>瓢箪山</v>
      </c>
      <c r="F356" t="str">
        <f>HLOOKUP($A356,'1.名古屋本線・常滑線・犬山線、常滑線・築港支線で按分'!$1:$5,5,FALSE)</f>
        <v>総数</v>
      </c>
      <c r="G356" s="12">
        <f ca="1">OFFSET('1.名古屋本線・常滑線・犬山線、常滑線・築港支線で按分'!$A$5,'3.整形後'!B356-1990,'3.整形後'!A356)</f>
        <v>813849</v>
      </c>
    </row>
    <row r="357" spans="1:7">
      <c r="A357">
        <f t="shared" si="8"/>
        <v>41</v>
      </c>
      <c r="B357">
        <f t="shared" si="9"/>
        <v>1998</v>
      </c>
      <c r="C357">
        <f>HLOOKUP($A357,'1.名古屋本線・常滑線・犬山線、常滑線・築港支線で按分'!$1:$5,2,FALSE)</f>
        <v>3001210</v>
      </c>
      <c r="D357" t="str">
        <f>HLOOKUP($A357,'1.名古屋本線・常滑線・犬山線、常滑線・築港支線で按分'!$1:$5,3,FALSE)</f>
        <v>瀬戸線</v>
      </c>
      <c r="E357" t="str">
        <f>HLOOKUP($A357,'1.名古屋本線・常滑線・犬山線、常滑線・築港支線で按分'!$1:$5,4,FALSE)</f>
        <v>小幡</v>
      </c>
      <c r="F357" t="str">
        <f>HLOOKUP($A357,'1.名古屋本線・常滑線・犬山線、常滑線・築港支線で按分'!$1:$5,5,FALSE)</f>
        <v>総数</v>
      </c>
      <c r="G357" s="12">
        <f ca="1">OFFSET('1.名古屋本線・常滑線・犬山線、常滑線・築港支線で按分'!$A$5,'3.整形後'!B357-1990,'3.整形後'!A357)</f>
        <v>2016481</v>
      </c>
    </row>
    <row r="358" spans="1:7">
      <c r="A358">
        <f t="shared" si="8"/>
        <v>42</v>
      </c>
      <c r="B358">
        <f t="shared" si="9"/>
        <v>1998</v>
      </c>
      <c r="C358">
        <f>HLOOKUP($A358,'1.名古屋本線・常滑線・犬山線、常滑線・築港支線で按分'!$1:$5,2,FALSE)</f>
        <v>3001211</v>
      </c>
      <c r="D358" t="str">
        <f>HLOOKUP($A358,'1.名古屋本線・常滑線・犬山線、常滑線・築港支線で按分'!$1:$5,3,FALSE)</f>
        <v>瀬戸線</v>
      </c>
      <c r="E358" t="str">
        <f>HLOOKUP($A358,'1.名古屋本線・常滑線・犬山線、常滑線・築港支線で按分'!$1:$5,4,FALSE)</f>
        <v>喜多山</v>
      </c>
      <c r="F358" t="str">
        <f>HLOOKUP($A358,'1.名古屋本線・常滑線・犬山線、常滑線・築港支線で按分'!$1:$5,5,FALSE)</f>
        <v>総数</v>
      </c>
      <c r="G358" s="12">
        <f ca="1">OFFSET('1.名古屋本線・常滑線・犬山線、常滑線・築港支線で按分'!$A$5,'3.整形後'!B358-1990,'3.整形後'!A358)</f>
        <v>1422412</v>
      </c>
    </row>
    <row r="359" spans="1:7">
      <c r="A359">
        <f t="shared" si="8"/>
        <v>43</v>
      </c>
      <c r="B359">
        <f t="shared" si="9"/>
        <v>1998</v>
      </c>
      <c r="C359">
        <f>HLOOKUP($A359,'1.名古屋本線・常滑線・犬山線、常滑線・築港支線で按分'!$1:$5,2,FALSE)</f>
        <v>3001212</v>
      </c>
      <c r="D359" t="str">
        <f>HLOOKUP($A359,'1.名古屋本線・常滑線・犬山線、常滑線・築港支線で按分'!$1:$5,3,FALSE)</f>
        <v>瀬戸線</v>
      </c>
      <c r="E359" t="str">
        <f>HLOOKUP($A359,'1.名古屋本線・常滑線・犬山線、常滑線・築港支線で按分'!$1:$5,4,FALSE)</f>
        <v>大森・金城学院前</v>
      </c>
      <c r="F359" t="str">
        <f>HLOOKUP($A359,'1.名古屋本線・常滑線・犬山線、常滑線・築港支線で按分'!$1:$5,5,FALSE)</f>
        <v>総数</v>
      </c>
      <c r="G359" s="12">
        <f ca="1">OFFSET('1.名古屋本線・常滑線・犬山線、常滑線・築港支線で按分'!$A$5,'3.整形後'!B359-1990,'3.整形後'!A359)</f>
        <v>2023565</v>
      </c>
    </row>
    <row r="360" spans="1:7">
      <c r="A360">
        <f t="shared" si="8"/>
        <v>44</v>
      </c>
      <c r="B360">
        <f t="shared" si="9"/>
        <v>1998</v>
      </c>
      <c r="C360">
        <f>HLOOKUP($A360,'1.名古屋本線・常滑線・犬山線、常滑線・築港支線で按分'!$1:$5,2,FALSE)</f>
        <v>3001801</v>
      </c>
      <c r="D360" t="str">
        <f>HLOOKUP($A360,'1.名古屋本線・常滑線・犬山線、常滑線・築港支線で按分'!$1:$5,3,FALSE)</f>
        <v>小牧線</v>
      </c>
      <c r="E360" t="str">
        <f>HLOOKUP($A360,'1.名古屋本線・常滑線・犬山線、常滑線・築港支線で按分'!$1:$5,4,FALSE)</f>
        <v>上飯田</v>
      </c>
      <c r="F360" t="str">
        <f>HLOOKUP($A360,'1.名古屋本線・常滑線・犬山線、常滑線・築港支線で按分'!$1:$5,5,FALSE)</f>
        <v>総数</v>
      </c>
      <c r="G360" s="12">
        <f ca="1">OFFSET('1.名古屋本線・常滑線・犬山線、常滑線・築港支線で按分'!$A$5,'3.整形後'!B360-1990,'3.整形後'!A360)</f>
        <v>2149989</v>
      </c>
    </row>
    <row r="361" spans="1:7">
      <c r="A361">
        <f t="shared" si="8"/>
        <v>45</v>
      </c>
      <c r="B361">
        <f t="shared" si="9"/>
        <v>1998</v>
      </c>
      <c r="C361">
        <f>HLOOKUP($A361,'1.名古屋本線・常滑線・犬山線、常滑線・築港支線で按分'!$1:$5,2,FALSE)</f>
        <v>3001802</v>
      </c>
      <c r="D361" t="str">
        <f>HLOOKUP($A361,'1.名古屋本線・常滑線・犬山線、常滑線・築港支線で按分'!$1:$5,3,FALSE)</f>
        <v>小牧線</v>
      </c>
      <c r="E361" t="str">
        <f>HLOOKUP($A361,'1.名古屋本線・常滑線・犬山線、常滑線・築港支線で按分'!$1:$5,4,FALSE)</f>
        <v>味鋺</v>
      </c>
      <c r="F361" t="str">
        <f>HLOOKUP($A361,'1.名古屋本線・常滑線・犬山線、常滑線・築港支線で按分'!$1:$5,5,FALSE)</f>
        <v>総数</v>
      </c>
      <c r="G361" s="12">
        <f ca="1">OFFSET('1.名古屋本線・常滑線・犬山線、常滑線・築港支線で按分'!$A$5,'3.整形後'!B361-1990,'3.整形後'!A361)</f>
        <v>265123</v>
      </c>
    </row>
    <row r="362" spans="1:7">
      <c r="A362">
        <f t="shared" si="8"/>
        <v>1</v>
      </c>
      <c r="B362">
        <f t="shared" si="9"/>
        <v>1999</v>
      </c>
      <c r="C362">
        <f>HLOOKUP($A362,'1.名古屋本線・常滑線・犬山線、常滑線・築港支線で按分'!$1:$5,2,FALSE)</f>
        <v>3000124</v>
      </c>
      <c r="D362" t="str">
        <f>HLOOKUP($A362,'1.名古屋本線・常滑線・犬山線、常滑線・築港支線で按分'!$1:$5,3,FALSE)</f>
        <v>名古屋本線</v>
      </c>
      <c r="E362" t="str">
        <f>HLOOKUP($A362,'1.名古屋本線・常滑線・犬山線、常滑線・築港支線で按分'!$1:$5,4,FALSE)</f>
        <v>中京競馬場前</v>
      </c>
      <c r="F362" t="str">
        <f>HLOOKUP($A362,'1.名古屋本線・常滑線・犬山線、常滑線・築港支線で按分'!$1:$5,5,FALSE)</f>
        <v>総数</v>
      </c>
      <c r="G362" s="12">
        <f ca="1">OFFSET('1.名古屋本線・常滑線・犬山線、常滑線・築港支線で按分'!$A$5,'3.整形後'!B362-1990,'3.整形後'!A362)</f>
        <v>1751915</v>
      </c>
    </row>
    <row r="363" spans="1:7">
      <c r="A363">
        <f t="shared" si="8"/>
        <v>2</v>
      </c>
      <c r="B363">
        <f t="shared" si="9"/>
        <v>1999</v>
      </c>
      <c r="C363">
        <f>HLOOKUP($A363,'1.名古屋本線・常滑線・犬山線、常滑線・築港支線で按分'!$1:$5,2,FALSE)</f>
        <v>3000125</v>
      </c>
      <c r="D363" t="str">
        <f>HLOOKUP($A363,'1.名古屋本線・常滑線・犬山線、常滑線・築港支線で按分'!$1:$5,3,FALSE)</f>
        <v>名古屋本線</v>
      </c>
      <c r="E363" t="str">
        <f>HLOOKUP($A363,'1.名古屋本線・常滑線・犬山線、常滑線・築港支線で按分'!$1:$5,4,FALSE)</f>
        <v>有松</v>
      </c>
      <c r="F363" t="str">
        <f>HLOOKUP($A363,'1.名古屋本線・常滑線・犬山線、常滑線・築港支線で按分'!$1:$5,5,FALSE)</f>
        <v>総数</v>
      </c>
      <c r="G363" s="12">
        <f ca="1">OFFSET('1.名古屋本線・常滑線・犬山線、常滑線・築港支線で按分'!$A$5,'3.整形後'!B363-1990,'3.整形後'!A363)</f>
        <v>2090313</v>
      </c>
    </row>
    <row r="364" spans="1:7">
      <c r="A364">
        <f t="shared" si="8"/>
        <v>3</v>
      </c>
      <c r="B364">
        <f t="shared" si="9"/>
        <v>1999</v>
      </c>
      <c r="C364">
        <f>HLOOKUP($A364,'1.名古屋本線・常滑線・犬山線、常滑線・築港支線で按分'!$1:$5,2,FALSE)</f>
        <v>3000126</v>
      </c>
      <c r="D364" t="str">
        <f>HLOOKUP($A364,'1.名古屋本線・常滑線・犬山線、常滑線・築港支線で按分'!$1:$5,3,FALSE)</f>
        <v>名古屋本線</v>
      </c>
      <c r="E364" t="str">
        <f>HLOOKUP($A364,'1.名古屋本線・常滑線・犬山線、常滑線・築港支線で按分'!$1:$5,4,FALSE)</f>
        <v>左京山</v>
      </c>
      <c r="F364" t="str">
        <f>HLOOKUP($A364,'1.名古屋本線・常滑線・犬山線、常滑線・築港支線で按分'!$1:$5,5,FALSE)</f>
        <v>総数</v>
      </c>
      <c r="G364" s="12">
        <f ca="1">OFFSET('1.名古屋本線・常滑線・犬山線、常滑線・築港支線で按分'!$A$5,'3.整形後'!B364-1990,'3.整形後'!A364)</f>
        <v>766180</v>
      </c>
    </row>
    <row r="365" spans="1:7">
      <c r="A365">
        <f t="shared" si="8"/>
        <v>4</v>
      </c>
      <c r="B365">
        <f t="shared" si="9"/>
        <v>1999</v>
      </c>
      <c r="C365">
        <f>HLOOKUP($A365,'1.名古屋本線・常滑線・犬山線、常滑線・築港支線で按分'!$1:$5,2,FALSE)</f>
        <v>3000127</v>
      </c>
      <c r="D365" t="str">
        <f>HLOOKUP($A365,'1.名古屋本線・常滑線・犬山線、常滑線・築港支線で按分'!$1:$5,3,FALSE)</f>
        <v>名古屋本線</v>
      </c>
      <c r="E365" t="str">
        <f>HLOOKUP($A365,'1.名古屋本線・常滑線・犬山線、常滑線・築港支線で按分'!$1:$5,4,FALSE)</f>
        <v>鳴海</v>
      </c>
      <c r="F365" t="str">
        <f>HLOOKUP($A365,'1.名古屋本線・常滑線・犬山線、常滑線・築港支線で按分'!$1:$5,5,FALSE)</f>
        <v>総数</v>
      </c>
      <c r="G365" s="12">
        <f ca="1">OFFSET('1.名古屋本線・常滑線・犬山線、常滑線・築港支線で按分'!$A$5,'3.整形後'!B365-1990,'3.整形後'!A365)</f>
        <v>3525811</v>
      </c>
    </row>
    <row r="366" spans="1:7">
      <c r="A366">
        <f t="shared" si="8"/>
        <v>5</v>
      </c>
      <c r="B366">
        <f t="shared" si="9"/>
        <v>1999</v>
      </c>
      <c r="C366">
        <f>HLOOKUP($A366,'1.名古屋本線・常滑線・犬山線、常滑線・築港支線で按分'!$1:$5,2,FALSE)</f>
        <v>3000128</v>
      </c>
      <c r="D366" t="str">
        <f>HLOOKUP($A366,'1.名古屋本線・常滑線・犬山線、常滑線・築港支線で按分'!$1:$5,3,FALSE)</f>
        <v>名古屋本線</v>
      </c>
      <c r="E366" t="str">
        <f>HLOOKUP($A366,'1.名古屋本線・常滑線・犬山線、常滑線・築港支線で按分'!$1:$5,4,FALSE)</f>
        <v>本星崎</v>
      </c>
      <c r="F366" t="str">
        <f>HLOOKUP($A366,'1.名古屋本線・常滑線・犬山線、常滑線・築港支線で按分'!$1:$5,5,FALSE)</f>
        <v>総数</v>
      </c>
      <c r="G366" s="12">
        <f ca="1">OFFSET('1.名古屋本線・常滑線・犬山線、常滑線・築港支線で按分'!$A$5,'3.整形後'!B366-1990,'3.整形後'!A366)</f>
        <v>690409</v>
      </c>
    </row>
    <row r="367" spans="1:7">
      <c r="A367">
        <f t="shared" si="8"/>
        <v>6</v>
      </c>
      <c r="B367">
        <f t="shared" si="9"/>
        <v>1999</v>
      </c>
      <c r="C367">
        <f>HLOOKUP($A367,'1.名古屋本線・常滑線・犬山線、常滑線・築港支線で按分'!$1:$5,2,FALSE)</f>
        <v>3000129</v>
      </c>
      <c r="D367" t="str">
        <f>HLOOKUP($A367,'1.名古屋本線・常滑線・犬山線、常滑線・築港支線で按分'!$1:$5,3,FALSE)</f>
        <v>名古屋本線</v>
      </c>
      <c r="E367" t="str">
        <f>HLOOKUP($A367,'1.名古屋本線・常滑線・犬山線、常滑線・築港支線で按分'!$1:$5,4,FALSE)</f>
        <v>本笠寺</v>
      </c>
      <c r="F367" t="str">
        <f>HLOOKUP($A367,'1.名古屋本線・常滑線・犬山線、常滑線・築港支線で按分'!$1:$5,5,FALSE)</f>
        <v>総数</v>
      </c>
      <c r="G367" s="12">
        <f ca="1">OFFSET('1.名古屋本線・常滑線・犬山線、常滑線・築港支線で按分'!$A$5,'3.整形後'!B367-1990,'3.整形後'!A367)</f>
        <v>934101</v>
      </c>
    </row>
    <row r="368" spans="1:7">
      <c r="A368">
        <f t="shared" ref="A368:A431" si="10">A323</f>
        <v>7</v>
      </c>
      <c r="B368">
        <f t="shared" ref="B368:B431" si="11">B323+1</f>
        <v>1999</v>
      </c>
      <c r="C368">
        <f>HLOOKUP($A368,'1.名古屋本線・常滑線・犬山線、常滑線・築港支線で按分'!$1:$5,2,FALSE)</f>
        <v>3000130</v>
      </c>
      <c r="D368" t="str">
        <f>HLOOKUP($A368,'1.名古屋本線・常滑線・犬山線、常滑線・築港支線で按分'!$1:$5,3,FALSE)</f>
        <v>名古屋本線</v>
      </c>
      <c r="E368" t="str">
        <f>HLOOKUP($A368,'1.名古屋本線・常滑線・犬山線、常滑線・築港支線で按分'!$1:$5,4,FALSE)</f>
        <v>桜</v>
      </c>
      <c r="F368" t="str">
        <f>HLOOKUP($A368,'1.名古屋本線・常滑線・犬山線、常滑線・築港支線で按分'!$1:$5,5,FALSE)</f>
        <v>総数</v>
      </c>
      <c r="G368" s="12">
        <f ca="1">OFFSET('1.名古屋本線・常滑線・犬山線、常滑線・築港支線で按分'!$A$5,'3.整形後'!B368-1990,'3.整形後'!A368)</f>
        <v>571462</v>
      </c>
    </row>
    <row r="369" spans="1:7">
      <c r="A369">
        <f t="shared" si="10"/>
        <v>8</v>
      </c>
      <c r="B369">
        <f t="shared" si="11"/>
        <v>1999</v>
      </c>
      <c r="C369">
        <f>HLOOKUP($A369,'1.名古屋本線・常滑線・犬山線、常滑線・築港支線で按分'!$1:$5,2,FALSE)</f>
        <v>3000131</v>
      </c>
      <c r="D369" t="str">
        <f>HLOOKUP($A369,'1.名古屋本線・常滑線・犬山線、常滑線・築港支線で按分'!$1:$5,3,FALSE)</f>
        <v>名古屋本線</v>
      </c>
      <c r="E369" t="str">
        <f>HLOOKUP($A369,'1.名古屋本線・常滑線・犬山線、常滑線・築港支線で按分'!$1:$5,4,FALSE)</f>
        <v>呼続</v>
      </c>
      <c r="F369" t="str">
        <f>HLOOKUP($A369,'1.名古屋本線・常滑線・犬山線、常滑線・築港支線で按分'!$1:$5,5,FALSE)</f>
        <v>総数</v>
      </c>
      <c r="G369" s="12">
        <f ca="1">OFFSET('1.名古屋本線・常滑線・犬山線、常滑線・築港支線で按分'!$A$5,'3.整形後'!B369-1990,'3.整形後'!A369)</f>
        <v>369099</v>
      </c>
    </row>
    <row r="370" spans="1:7">
      <c r="A370">
        <f t="shared" si="10"/>
        <v>9</v>
      </c>
      <c r="B370">
        <f t="shared" si="11"/>
        <v>1999</v>
      </c>
      <c r="C370">
        <f>HLOOKUP($A370,'1.名古屋本線・常滑線・犬山線、常滑線・築港支線で按分'!$1:$5,2,FALSE)</f>
        <v>3000132</v>
      </c>
      <c r="D370" t="str">
        <f>HLOOKUP($A370,'1.名古屋本線・常滑線・犬山線、常滑線・築港支線で按分'!$1:$5,3,FALSE)</f>
        <v>名古屋本線</v>
      </c>
      <c r="E370" t="str">
        <f>HLOOKUP($A370,'1.名古屋本線・常滑線・犬山線、常滑線・築港支線で按分'!$1:$5,4,FALSE)</f>
        <v>名鉄堀田</v>
      </c>
      <c r="F370" t="str">
        <f>HLOOKUP($A370,'1.名古屋本線・常滑線・犬山線、常滑線・築港支線で按分'!$1:$5,5,FALSE)</f>
        <v>総数</v>
      </c>
      <c r="G370" s="12">
        <f ca="1">OFFSET('1.名古屋本線・常滑線・犬山線、常滑線・築港支線で按分'!$A$5,'3.整形後'!B370-1990,'3.整形後'!A370)</f>
        <v>2579481</v>
      </c>
    </row>
    <row r="371" spans="1:7">
      <c r="A371">
        <f t="shared" si="10"/>
        <v>10</v>
      </c>
      <c r="B371">
        <f t="shared" si="11"/>
        <v>1999</v>
      </c>
      <c r="C371">
        <f>HLOOKUP($A371,'1.名古屋本線・常滑線・犬山線、常滑線・築港支線で按分'!$1:$5,2,FALSE)</f>
        <v>3000133</v>
      </c>
      <c r="D371" t="str">
        <f>HLOOKUP($A371,'1.名古屋本線・常滑線・犬山線、常滑線・築港支線で按分'!$1:$5,3,FALSE)</f>
        <v>名古屋本線</v>
      </c>
      <c r="E371" t="str">
        <f>HLOOKUP($A371,'1.名古屋本線・常滑線・犬山線、常滑線・築港支線で按分'!$1:$5,4,FALSE)</f>
        <v>神宮前</v>
      </c>
      <c r="F371" t="str">
        <f>HLOOKUP($A371,'1.名古屋本線・常滑線・犬山線、常滑線・築港支線で按分'!$1:$5,5,FALSE)</f>
        <v>総数</v>
      </c>
      <c r="G371" s="12">
        <f ca="1">OFFSET('1.名古屋本線・常滑線・犬山線、常滑線・築港支線で按分'!$A$5,'3.整形後'!B371-1990,'3.整形後'!A371)</f>
        <v>3767725.5</v>
      </c>
    </row>
    <row r="372" spans="1:7">
      <c r="A372">
        <f t="shared" si="10"/>
        <v>11</v>
      </c>
      <c r="B372">
        <f t="shared" si="11"/>
        <v>1999</v>
      </c>
      <c r="C372">
        <f>HLOOKUP($A372,'1.名古屋本線・常滑線・犬山線、常滑線・築港支線で按分'!$1:$5,2,FALSE)</f>
        <v>3000134</v>
      </c>
      <c r="D372" t="str">
        <f>HLOOKUP($A372,'1.名古屋本線・常滑線・犬山線、常滑線・築港支線で按分'!$1:$5,3,FALSE)</f>
        <v>名古屋本線</v>
      </c>
      <c r="E372" t="str">
        <f>HLOOKUP($A372,'1.名古屋本線・常滑線・犬山線、常滑線・築港支線で按分'!$1:$5,4,FALSE)</f>
        <v>金山</v>
      </c>
      <c r="F372" t="str">
        <f>HLOOKUP($A372,'1.名古屋本線・常滑線・犬山線、常滑線・築港支線で按分'!$1:$5,5,FALSE)</f>
        <v>総数</v>
      </c>
      <c r="G372" s="12">
        <f ca="1">OFFSET('1.名古屋本線・常滑線・犬山線、常滑線・築港支線で按分'!$A$5,'3.整形後'!B372-1990,'3.整形後'!A372)</f>
        <v>11414000</v>
      </c>
    </row>
    <row r="373" spans="1:7">
      <c r="A373">
        <f t="shared" si="10"/>
        <v>12</v>
      </c>
      <c r="B373">
        <f t="shared" si="11"/>
        <v>1999</v>
      </c>
      <c r="C373">
        <f>HLOOKUP($A373,'1.名古屋本線・常滑線・犬山線、常滑線・築港支線で按分'!$1:$5,2,FALSE)</f>
        <v>3000135</v>
      </c>
      <c r="D373" t="str">
        <f>HLOOKUP($A373,'1.名古屋本線・常滑線・犬山線、常滑線・築港支線で按分'!$1:$5,3,FALSE)</f>
        <v>名古屋本線</v>
      </c>
      <c r="E373" t="str">
        <f>HLOOKUP($A373,'1.名古屋本線・常滑線・犬山線、常滑線・築港支線で按分'!$1:$5,4,FALSE)</f>
        <v>山王</v>
      </c>
      <c r="F373" t="str">
        <f>HLOOKUP($A373,'1.名古屋本線・常滑線・犬山線、常滑線・築港支線で按分'!$1:$5,5,FALSE)</f>
        <v>総数</v>
      </c>
      <c r="G373" s="12">
        <f ca="1">OFFSET('1.名古屋本線・常滑線・犬山線、常滑線・築港支線で按分'!$A$5,'3.整形後'!B373-1990,'3.整形後'!A373)</f>
        <v>550310.5</v>
      </c>
    </row>
    <row r="374" spans="1:7">
      <c r="A374">
        <f t="shared" si="10"/>
        <v>13</v>
      </c>
      <c r="B374">
        <f t="shared" si="11"/>
        <v>1999</v>
      </c>
      <c r="C374">
        <f>HLOOKUP($A374,'1.名古屋本線・常滑線・犬山線、常滑線・築港支線で按分'!$1:$5,2,FALSE)</f>
        <v>3000136</v>
      </c>
      <c r="D374" t="str">
        <f>HLOOKUP($A374,'1.名古屋本線・常滑線・犬山線、常滑線・築港支線で按分'!$1:$5,3,FALSE)</f>
        <v>名古屋本線</v>
      </c>
      <c r="E374" t="str">
        <f>HLOOKUP($A374,'1.名古屋本線・常滑線・犬山線、常滑線・築港支線で按分'!$1:$5,4,FALSE)</f>
        <v>名古屋</v>
      </c>
      <c r="F374" t="str">
        <f>HLOOKUP($A374,'1.名古屋本線・常滑線・犬山線、常滑線・築港支線で按分'!$1:$5,5,FALSE)</f>
        <v>総数</v>
      </c>
      <c r="G374" s="12">
        <f ca="1">OFFSET('1.名古屋本線・常滑線・犬山線、常滑線・築港支線で按分'!$A$5,'3.整形後'!B374-1990,'3.整形後'!A374)</f>
        <v>17849335</v>
      </c>
    </row>
    <row r="375" spans="1:7">
      <c r="A375">
        <f t="shared" si="10"/>
        <v>14</v>
      </c>
      <c r="B375">
        <f t="shared" si="11"/>
        <v>1999</v>
      </c>
      <c r="C375">
        <f>HLOOKUP($A375,'1.名古屋本線・常滑線・犬山線、常滑線・築港支線で按分'!$1:$5,2,FALSE)</f>
        <v>3000137</v>
      </c>
      <c r="D375" t="str">
        <f>HLOOKUP($A375,'1.名古屋本線・常滑線・犬山線、常滑線・築港支線で按分'!$1:$5,3,FALSE)</f>
        <v>名古屋本線</v>
      </c>
      <c r="E375" t="str">
        <f>HLOOKUP($A375,'1.名古屋本線・常滑線・犬山線、常滑線・築港支線で按分'!$1:$5,4,FALSE)</f>
        <v>栄生</v>
      </c>
      <c r="F375" t="str">
        <f>HLOOKUP($A375,'1.名古屋本線・常滑線・犬山線、常滑線・築港支線で按分'!$1:$5,5,FALSE)</f>
        <v>総数</v>
      </c>
      <c r="G375" s="12">
        <f ca="1">OFFSET('1.名古屋本線・常滑線・犬山線、常滑線・築港支線で按分'!$A$5,'3.整形後'!B375-1990,'3.整形後'!A375)</f>
        <v>760363.5</v>
      </c>
    </row>
    <row r="376" spans="1:7">
      <c r="A376">
        <f t="shared" si="10"/>
        <v>15</v>
      </c>
      <c r="B376">
        <f t="shared" si="11"/>
        <v>1999</v>
      </c>
      <c r="C376">
        <f>HLOOKUP($A376,'1.名古屋本線・常滑線・犬山線、常滑線・築港支線で按分'!$1:$5,2,FALSE)</f>
        <v>3000138</v>
      </c>
      <c r="D376" t="str">
        <f>HLOOKUP($A376,'1.名古屋本線・常滑線・犬山線、常滑線・築港支線で按分'!$1:$5,3,FALSE)</f>
        <v>名古屋本線</v>
      </c>
      <c r="E376" t="str">
        <f>HLOOKUP($A376,'1.名古屋本線・常滑線・犬山線、常滑線・築港支線で按分'!$1:$5,4,FALSE)</f>
        <v>東枇杷島</v>
      </c>
      <c r="F376" t="str">
        <f>HLOOKUP($A376,'1.名古屋本線・常滑線・犬山線、常滑線・築港支線で按分'!$1:$5,5,FALSE)</f>
        <v>総数</v>
      </c>
      <c r="G376" s="12">
        <f ca="1">OFFSET('1.名古屋本線・常滑線・犬山線、常滑線・築港支線で按分'!$A$5,'3.整形後'!B376-1990,'3.整形後'!A376)</f>
        <v>521236</v>
      </c>
    </row>
    <row r="377" spans="1:7">
      <c r="A377">
        <f t="shared" si="10"/>
        <v>16</v>
      </c>
      <c r="B377">
        <f t="shared" si="11"/>
        <v>1999</v>
      </c>
      <c r="C377">
        <f>HLOOKUP($A377,'1.名古屋本線・常滑線・犬山線、常滑線・築港支線で按分'!$1:$5,2,FALSE)</f>
        <v>3001501</v>
      </c>
      <c r="D377" t="str">
        <f>HLOOKUP($A377,'1.名古屋本線・常滑線・犬山線、常滑線・築港支線で按分'!$1:$5,3,FALSE)</f>
        <v>犬山線</v>
      </c>
      <c r="E377" t="str">
        <f>HLOOKUP($A377,'1.名古屋本線・常滑線・犬山線、常滑線・築港支線で按分'!$1:$5,4,FALSE)</f>
        <v>名古屋</v>
      </c>
      <c r="F377" t="str">
        <f>HLOOKUP($A377,'1.名古屋本線・常滑線・犬山線、常滑線・築港支線で按分'!$1:$5,5,FALSE)</f>
        <v>総数</v>
      </c>
      <c r="G377" s="12">
        <f ca="1">OFFSET('1.名古屋本線・常滑線・犬山線、常滑線・築港支線で按分'!$A$5,'3.整形後'!B377-1990,'3.整形後'!A377)</f>
        <v>17849335</v>
      </c>
    </row>
    <row r="378" spans="1:7">
      <c r="A378">
        <f t="shared" si="10"/>
        <v>17</v>
      </c>
      <c r="B378">
        <f t="shared" si="11"/>
        <v>1999</v>
      </c>
      <c r="C378">
        <f>HLOOKUP($A378,'1.名古屋本線・常滑線・犬山線、常滑線・築港支線で按分'!$1:$5,2,FALSE)</f>
        <v>3001502</v>
      </c>
      <c r="D378" t="str">
        <f>HLOOKUP($A378,'1.名古屋本線・常滑線・犬山線、常滑線・築港支線で按分'!$1:$5,3,FALSE)</f>
        <v>犬山線</v>
      </c>
      <c r="E378" t="str">
        <f>HLOOKUP($A378,'1.名古屋本線・常滑線・犬山線、常滑線・築港支線で按分'!$1:$5,4,FALSE)</f>
        <v>栄生</v>
      </c>
      <c r="F378" t="str">
        <f>HLOOKUP($A378,'1.名古屋本線・常滑線・犬山線、常滑線・築港支線で按分'!$1:$5,5,FALSE)</f>
        <v>総数</v>
      </c>
      <c r="G378" s="12">
        <f ca="1">OFFSET('1.名古屋本線・常滑線・犬山線、常滑線・築港支線で按分'!$A$5,'3.整形後'!B378-1990,'3.整形後'!A378)</f>
        <v>760363.5</v>
      </c>
    </row>
    <row r="379" spans="1:7">
      <c r="A379">
        <f t="shared" si="10"/>
        <v>18</v>
      </c>
      <c r="B379">
        <f t="shared" si="11"/>
        <v>1999</v>
      </c>
      <c r="C379">
        <f>HLOOKUP($A379,'1.名古屋本線・常滑線・犬山線、常滑線・築港支線で按分'!$1:$5,2,FALSE)</f>
        <v>3001503</v>
      </c>
      <c r="D379" t="str">
        <f>HLOOKUP($A379,'1.名古屋本線・常滑線・犬山線、常滑線・築港支線で按分'!$1:$5,3,FALSE)</f>
        <v>犬山線</v>
      </c>
      <c r="E379" t="str">
        <f>HLOOKUP($A379,'1.名古屋本線・常滑線・犬山線、常滑線・築港支線で按分'!$1:$5,4,FALSE)</f>
        <v>東枇杷島</v>
      </c>
      <c r="F379" t="str">
        <f>HLOOKUP($A379,'1.名古屋本線・常滑線・犬山線、常滑線・築港支線で按分'!$1:$5,5,FALSE)</f>
        <v>総数</v>
      </c>
      <c r="G379" s="12">
        <f ca="1">OFFSET('1.名古屋本線・常滑線・犬山線、常滑線・築港支線で按分'!$A$5,'3.整形後'!B379-1990,'3.整形後'!A379)</f>
        <v>521236</v>
      </c>
    </row>
    <row r="380" spans="1:7">
      <c r="A380">
        <f t="shared" si="10"/>
        <v>19</v>
      </c>
      <c r="B380">
        <f t="shared" si="11"/>
        <v>1999</v>
      </c>
      <c r="C380">
        <f>HLOOKUP($A380,'1.名古屋本線・常滑線・犬山線、常滑線・築港支線で按分'!$1:$5,2,FALSE)</f>
        <v>3001505</v>
      </c>
      <c r="D380" t="str">
        <f>HLOOKUP($A380,'1.名古屋本線・常滑線・犬山線、常滑線・築港支線で按分'!$1:$5,3,FALSE)</f>
        <v>犬山線</v>
      </c>
      <c r="E380" t="str">
        <f>HLOOKUP($A380,'1.名古屋本線・常滑線・犬山線、常滑線・築港支線で按分'!$1:$5,4,FALSE)</f>
        <v>中小田井</v>
      </c>
      <c r="F380" t="str">
        <f>HLOOKUP($A380,'1.名古屋本線・常滑線・犬山線、常滑線・築港支線で按分'!$1:$5,5,FALSE)</f>
        <v>総数</v>
      </c>
      <c r="G380" s="12">
        <f ca="1">OFFSET('1.名古屋本線・常滑線・犬山線、常滑線・築港支線で按分'!$A$5,'3.整形後'!B380-1990,'3.整形後'!A380)</f>
        <v>595351</v>
      </c>
    </row>
    <row r="381" spans="1:7">
      <c r="A381">
        <f t="shared" si="10"/>
        <v>20</v>
      </c>
      <c r="B381">
        <f t="shared" si="11"/>
        <v>1999</v>
      </c>
      <c r="C381">
        <f>HLOOKUP($A381,'1.名古屋本線・常滑線・犬山線、常滑線・築港支線で按分'!$1:$5,2,FALSE)</f>
        <v>3001506</v>
      </c>
      <c r="D381" t="str">
        <f>HLOOKUP($A381,'1.名古屋本線・常滑線・犬山線、常滑線・築港支線で按分'!$1:$5,3,FALSE)</f>
        <v>犬山線</v>
      </c>
      <c r="E381" t="str">
        <f>HLOOKUP($A381,'1.名古屋本線・常滑線・犬山線、常滑線・築港支線で按分'!$1:$5,4,FALSE)</f>
        <v>上小田井</v>
      </c>
      <c r="F381" t="str">
        <f>HLOOKUP($A381,'1.名古屋本線・常滑線・犬山線、常滑線・築港支線で按分'!$1:$5,5,FALSE)</f>
        <v>総数</v>
      </c>
      <c r="G381" s="12">
        <f ca="1">OFFSET('1.名古屋本線・常滑線・犬山線、常滑線・築港支線で按分'!$A$5,'3.整形後'!B381-1990,'3.整形後'!A381)</f>
        <v>2296912</v>
      </c>
    </row>
    <row r="382" spans="1:7">
      <c r="A382">
        <f t="shared" si="10"/>
        <v>21</v>
      </c>
      <c r="B382">
        <f t="shared" si="11"/>
        <v>1999</v>
      </c>
      <c r="C382">
        <f>HLOOKUP($A382,'1.名古屋本線・常滑線・犬山線、常滑線・築港支線で按分'!$1:$5,2,FALSE)</f>
        <v>3000809</v>
      </c>
      <c r="D382" t="str">
        <f>HLOOKUP($A382,'1.名古屋本線・常滑線・犬山線、常滑線・築港支線で按分'!$1:$5,3,FALSE)</f>
        <v>常滑河和線</v>
      </c>
      <c r="E382" t="str">
        <f>HLOOKUP($A382,'1.名古屋本線・常滑線・犬山線、常滑線・築港支線で按分'!$1:$5,4,FALSE)</f>
        <v>柴田</v>
      </c>
      <c r="F382" t="str">
        <f>HLOOKUP($A382,'1.名古屋本線・常滑線・犬山線、常滑線・築港支線で按分'!$1:$5,5,FALSE)</f>
        <v>総数</v>
      </c>
      <c r="G382" s="12">
        <f ca="1">OFFSET('1.名古屋本線・常滑線・犬山線、常滑線・築港支線で按分'!$A$5,'3.整形後'!B382-1990,'3.整形後'!A382)</f>
        <v>1085290</v>
      </c>
    </row>
    <row r="383" spans="1:7">
      <c r="A383">
        <f t="shared" si="10"/>
        <v>22</v>
      </c>
      <c r="B383">
        <f t="shared" si="11"/>
        <v>1999</v>
      </c>
      <c r="C383">
        <f>HLOOKUP($A383,'1.名古屋本線・常滑線・犬山線、常滑線・築港支線で按分'!$1:$5,2,FALSE)</f>
        <v>3000808</v>
      </c>
      <c r="D383" t="str">
        <f>HLOOKUP($A383,'1.名古屋本線・常滑線・犬山線、常滑線・築港支線で按分'!$1:$5,3,FALSE)</f>
        <v>常滑河和線</v>
      </c>
      <c r="E383" t="str">
        <f>HLOOKUP($A383,'1.名古屋本線・常滑線・犬山線、常滑線・築港支線で按分'!$1:$5,4,FALSE)</f>
        <v>大同町</v>
      </c>
      <c r="F383" t="str">
        <f>HLOOKUP($A383,'1.名古屋本線・常滑線・犬山線、常滑線・築港支線で按分'!$1:$5,5,FALSE)</f>
        <v>総数</v>
      </c>
      <c r="G383" s="12">
        <f ca="1">OFFSET('1.名古屋本線・常滑線・犬山線、常滑線・築港支線で按分'!$A$5,'3.整形後'!B383-1990,'3.整形後'!A383)</f>
        <v>1866649</v>
      </c>
    </row>
    <row r="384" spans="1:7">
      <c r="A384">
        <f t="shared" si="10"/>
        <v>23</v>
      </c>
      <c r="B384">
        <f t="shared" si="11"/>
        <v>1999</v>
      </c>
      <c r="C384">
        <f>HLOOKUP($A384,'1.名古屋本線・常滑線・犬山線、常滑線・築港支線で按分'!$1:$5,2,FALSE)</f>
        <v>3000807</v>
      </c>
      <c r="D384" t="str">
        <f>HLOOKUP($A384,'1.名古屋本線・常滑線・犬山線、常滑線・築港支線で按分'!$1:$5,3,FALSE)</f>
        <v>常滑河和線</v>
      </c>
      <c r="E384" t="str">
        <f>HLOOKUP($A384,'1.名古屋本線・常滑線・犬山線、常滑線・築港支線で按分'!$1:$5,4,FALSE)</f>
        <v>大江</v>
      </c>
      <c r="F384" t="str">
        <f>HLOOKUP($A384,'1.名古屋本線・常滑線・犬山線、常滑線・築港支線で按分'!$1:$5,5,FALSE)</f>
        <v>総数</v>
      </c>
      <c r="G384" s="12">
        <f ca="1">OFFSET('1.名古屋本線・常滑線・犬山線、常滑線・築港支線で按分'!$A$5,'3.整形後'!B384-1990,'3.整形後'!A384)</f>
        <v>402760.5</v>
      </c>
    </row>
    <row r="385" spans="1:7">
      <c r="A385">
        <f t="shared" si="10"/>
        <v>24</v>
      </c>
      <c r="B385">
        <f t="shared" si="11"/>
        <v>1999</v>
      </c>
      <c r="C385">
        <f>HLOOKUP($A385,'1.名古屋本線・常滑線・犬山線、常滑線・築港支線で按分'!$1:$5,2,FALSE)</f>
        <v>3000806</v>
      </c>
      <c r="D385" t="str">
        <f>HLOOKUP($A385,'1.名古屋本線・常滑線・犬山線、常滑線・築港支線で按分'!$1:$5,3,FALSE)</f>
        <v>常滑河和線</v>
      </c>
      <c r="E385" t="str">
        <f>HLOOKUP($A385,'1.名古屋本線・常滑線・犬山線、常滑線・築港支線で按分'!$1:$5,4,FALSE)</f>
        <v>道徳</v>
      </c>
      <c r="F385" t="str">
        <f>HLOOKUP($A385,'1.名古屋本線・常滑線・犬山線、常滑線・築港支線で按分'!$1:$5,5,FALSE)</f>
        <v>総数</v>
      </c>
      <c r="G385" s="12">
        <f ca="1">OFFSET('1.名古屋本線・常滑線・犬山線、常滑線・築港支線で按分'!$A$5,'3.整形後'!B385-1990,'3.整形後'!A385)</f>
        <v>1086219</v>
      </c>
    </row>
    <row r="386" spans="1:7">
      <c r="A386">
        <f t="shared" si="10"/>
        <v>25</v>
      </c>
      <c r="B386">
        <f t="shared" si="11"/>
        <v>1999</v>
      </c>
      <c r="C386">
        <f>HLOOKUP($A386,'1.名古屋本線・常滑線・犬山線、常滑線・築港支線で按分'!$1:$5,2,FALSE)</f>
        <v>3000805</v>
      </c>
      <c r="D386" t="str">
        <f>HLOOKUP($A386,'1.名古屋本線・常滑線・犬山線、常滑線・築港支線で按分'!$1:$5,3,FALSE)</f>
        <v>常滑河和線</v>
      </c>
      <c r="E386" t="str">
        <f>HLOOKUP($A386,'1.名古屋本線・常滑線・犬山線、常滑線・築港支線で按分'!$1:$5,4,FALSE)</f>
        <v>豊田本町</v>
      </c>
      <c r="F386" t="str">
        <f>HLOOKUP($A386,'1.名古屋本線・常滑線・犬山線、常滑線・築港支線で按分'!$1:$5,5,FALSE)</f>
        <v>総数</v>
      </c>
      <c r="G386" s="12">
        <f ca="1">OFFSET('1.名古屋本線・常滑線・犬山線、常滑線・築港支線で按分'!$A$5,'3.整形後'!B386-1990,'3.整形後'!A386)</f>
        <v>826351</v>
      </c>
    </row>
    <row r="387" spans="1:7">
      <c r="A387">
        <f t="shared" si="10"/>
        <v>26</v>
      </c>
      <c r="B387">
        <f t="shared" si="11"/>
        <v>1999</v>
      </c>
      <c r="C387">
        <f>HLOOKUP($A387,'1.名古屋本線・常滑線・犬山線、常滑線・築港支線で按分'!$1:$5,2,FALSE)</f>
        <v>3000804</v>
      </c>
      <c r="D387" t="str">
        <f>HLOOKUP($A387,'1.名古屋本線・常滑線・犬山線、常滑線・築港支線で按分'!$1:$5,3,FALSE)</f>
        <v>常滑河和線</v>
      </c>
      <c r="E387" t="str">
        <f>HLOOKUP($A387,'1.名古屋本線・常滑線・犬山線、常滑線・築港支線で按分'!$1:$5,4,FALSE)</f>
        <v>神宮前</v>
      </c>
      <c r="F387" t="str">
        <f>HLOOKUP($A387,'1.名古屋本線・常滑線・犬山線、常滑線・築港支線で按分'!$1:$5,5,FALSE)</f>
        <v>総数</v>
      </c>
      <c r="G387" s="12">
        <f ca="1">OFFSET('1.名古屋本線・常滑線・犬山線、常滑線・築港支線で按分'!$A$5,'3.整形後'!B387-1990,'3.整形後'!A387)</f>
        <v>3767725.5</v>
      </c>
    </row>
    <row r="388" spans="1:7">
      <c r="A388">
        <f t="shared" si="10"/>
        <v>27</v>
      </c>
      <c r="B388">
        <f t="shared" si="11"/>
        <v>1999</v>
      </c>
      <c r="C388">
        <f>HLOOKUP($A388,'1.名古屋本線・常滑線・犬山線、常滑線・築港支線で按分'!$1:$5,2,FALSE)</f>
        <v>3000803</v>
      </c>
      <c r="D388" t="str">
        <f>HLOOKUP($A388,'1.名古屋本線・常滑線・犬山線、常滑線・築港支線で按分'!$1:$5,3,FALSE)</f>
        <v>常滑河和線</v>
      </c>
      <c r="E388" t="str">
        <f>HLOOKUP($A388,'1.名古屋本線・常滑線・犬山線、常滑線・築港支線で按分'!$1:$5,4,FALSE)</f>
        <v>金山</v>
      </c>
      <c r="F388" t="str">
        <f>HLOOKUP($A388,'1.名古屋本線・常滑線・犬山線、常滑線・築港支線で按分'!$1:$5,5,FALSE)</f>
        <v>総数</v>
      </c>
      <c r="G388" s="12">
        <f ca="1">OFFSET('1.名古屋本線・常滑線・犬山線、常滑線・築港支線で按分'!$A$5,'3.整形後'!B388-1990,'3.整形後'!A388)</f>
        <v>11414000</v>
      </c>
    </row>
    <row r="389" spans="1:7">
      <c r="A389">
        <f t="shared" si="10"/>
        <v>28</v>
      </c>
      <c r="B389">
        <f t="shared" si="11"/>
        <v>1999</v>
      </c>
      <c r="C389">
        <f>HLOOKUP($A389,'1.名古屋本線・常滑線・犬山線、常滑線・築港支線で按分'!$1:$5,2,FALSE)</f>
        <v>3000802</v>
      </c>
      <c r="D389" t="str">
        <f>HLOOKUP($A389,'1.名古屋本線・常滑線・犬山線、常滑線・築港支線で按分'!$1:$5,3,FALSE)</f>
        <v>常滑河和線</v>
      </c>
      <c r="E389" t="str">
        <f>HLOOKUP($A389,'1.名古屋本線・常滑線・犬山線、常滑線・築港支線で按分'!$1:$5,4,FALSE)</f>
        <v>山王</v>
      </c>
      <c r="F389" t="str">
        <f>HLOOKUP($A389,'1.名古屋本線・常滑線・犬山線、常滑線・築港支線で按分'!$1:$5,5,FALSE)</f>
        <v>総数</v>
      </c>
      <c r="G389" s="12">
        <f ca="1">OFFSET('1.名古屋本線・常滑線・犬山線、常滑線・築港支線で按分'!$A$5,'3.整形後'!B389-1990,'3.整形後'!A389)</f>
        <v>550310.5</v>
      </c>
    </row>
    <row r="390" spans="1:7">
      <c r="A390">
        <f t="shared" si="10"/>
        <v>29</v>
      </c>
      <c r="B390">
        <f t="shared" si="11"/>
        <v>1999</v>
      </c>
      <c r="C390">
        <f>HLOOKUP($A390,'1.名古屋本線・常滑線・犬山線、常滑線・築港支線で按分'!$1:$5,2,FALSE)</f>
        <v>3000801</v>
      </c>
      <c r="D390" t="str">
        <f>HLOOKUP($A390,'1.名古屋本線・常滑線・犬山線、常滑線・築港支線で按分'!$1:$5,3,FALSE)</f>
        <v>常滑河和線</v>
      </c>
      <c r="E390" t="str">
        <f>HLOOKUP($A390,'1.名古屋本線・常滑線・犬山線、常滑線・築港支線で按分'!$1:$5,4,FALSE)</f>
        <v>名古屋</v>
      </c>
      <c r="F390" t="str">
        <f>HLOOKUP($A390,'1.名古屋本線・常滑線・犬山線、常滑線・築港支線で按分'!$1:$5,5,FALSE)</f>
        <v>総数</v>
      </c>
      <c r="G390" s="12">
        <f ca="1">OFFSET('1.名古屋本線・常滑線・犬山線、常滑線・築港支線で按分'!$A$5,'3.整形後'!B390-1990,'3.整形後'!A390)</f>
        <v>17849335</v>
      </c>
    </row>
    <row r="391" spans="1:7">
      <c r="A391">
        <f t="shared" si="10"/>
        <v>30</v>
      </c>
      <c r="B391">
        <f t="shared" si="11"/>
        <v>1999</v>
      </c>
      <c r="C391">
        <f>HLOOKUP($A391,'1.名古屋本線・常滑線・犬山線、常滑線・築港支線で按分'!$1:$5,2,FALSE)</f>
        <v>3001101</v>
      </c>
      <c r="D391" t="str">
        <f>HLOOKUP($A391,'1.名古屋本線・常滑線・犬山線、常滑線・築港支線で按分'!$1:$5,3,FALSE)</f>
        <v>築港支線</v>
      </c>
      <c r="E391" t="str">
        <f>HLOOKUP($A391,'1.名古屋本線・常滑線・犬山線、常滑線・築港支線で按分'!$1:$5,4,FALSE)</f>
        <v>大江</v>
      </c>
      <c r="F391" t="str">
        <f>HLOOKUP($A391,'1.名古屋本線・常滑線・犬山線、常滑線・築港支線で按分'!$1:$5,5,FALSE)</f>
        <v>総数</v>
      </c>
      <c r="G391" s="12">
        <f ca="1">OFFSET('1.名古屋本線・常滑線・犬山線、常滑線・築港支線で按分'!$A$5,'3.整形後'!B391-1990,'3.整形後'!A391)</f>
        <v>402760.5</v>
      </c>
    </row>
    <row r="392" spans="1:7">
      <c r="A392">
        <f t="shared" si="10"/>
        <v>31</v>
      </c>
      <c r="B392">
        <f t="shared" si="11"/>
        <v>1999</v>
      </c>
      <c r="C392">
        <f>HLOOKUP($A392,'1.名古屋本線・常滑線・犬山線、常滑線・築港支線で按分'!$1:$5,2,FALSE)</f>
        <v>3001102</v>
      </c>
      <c r="D392" t="str">
        <f>HLOOKUP($A392,'1.名古屋本線・常滑線・犬山線、常滑線・築港支線で按分'!$1:$5,3,FALSE)</f>
        <v>築港支線</v>
      </c>
      <c r="E392" t="str">
        <f>HLOOKUP($A392,'1.名古屋本線・常滑線・犬山線、常滑線・築港支線で按分'!$1:$5,4,FALSE)</f>
        <v>東名古屋港</v>
      </c>
      <c r="F392" t="str">
        <f>HLOOKUP($A392,'1.名古屋本線・常滑線・犬山線、常滑線・築港支線で按分'!$1:$5,5,FALSE)</f>
        <v>総数</v>
      </c>
      <c r="G392" s="12">
        <f ca="1">OFFSET('1.名古屋本線・常滑線・犬山線、常滑線・築港支線で按分'!$A$5,'3.整形後'!B392-1990,'3.整形後'!A392)</f>
        <v>950854</v>
      </c>
    </row>
    <row r="393" spans="1:7">
      <c r="A393">
        <f t="shared" si="10"/>
        <v>32</v>
      </c>
      <c r="B393">
        <f t="shared" si="11"/>
        <v>1999</v>
      </c>
      <c r="C393">
        <f>HLOOKUP($A393,'1.名古屋本線・常滑線・犬山線、常滑線・築港支線で按分'!$1:$5,2,FALSE)</f>
        <v>3001201</v>
      </c>
      <c r="D393" t="str">
        <f>HLOOKUP($A393,'1.名古屋本線・常滑線・犬山線、常滑線・築港支線で按分'!$1:$5,3,FALSE)</f>
        <v>瀬戸線</v>
      </c>
      <c r="E393" t="str">
        <f>HLOOKUP($A393,'1.名古屋本線・常滑線・犬山線、常滑線・築港支線で按分'!$1:$5,4,FALSE)</f>
        <v>栄町</v>
      </c>
      <c r="F393" t="str">
        <f>HLOOKUP($A393,'1.名古屋本線・常滑線・犬山線、常滑線・築港支線で按分'!$1:$5,5,FALSE)</f>
        <v>総数</v>
      </c>
      <c r="G393" s="12">
        <f ca="1">OFFSET('1.名古屋本線・常滑線・犬山線、常滑線・築港支線で按分'!$A$5,'3.整形後'!B393-1990,'3.整形後'!A393)</f>
        <v>7428715</v>
      </c>
    </row>
    <row r="394" spans="1:7">
      <c r="A394">
        <f t="shared" si="10"/>
        <v>33</v>
      </c>
      <c r="B394">
        <f t="shared" si="11"/>
        <v>1999</v>
      </c>
      <c r="C394">
        <f>HLOOKUP($A394,'1.名古屋本線・常滑線・犬山線、常滑線・築港支線で按分'!$1:$5,2,FALSE)</f>
        <v>3001202</v>
      </c>
      <c r="D394" t="str">
        <f>HLOOKUP($A394,'1.名古屋本線・常滑線・犬山線、常滑線・築港支線で按分'!$1:$5,3,FALSE)</f>
        <v>瀬戸線</v>
      </c>
      <c r="E394" t="str">
        <f>HLOOKUP($A394,'1.名古屋本線・常滑線・犬山線、常滑線・築港支線で按分'!$1:$5,4,FALSE)</f>
        <v>東大手</v>
      </c>
      <c r="F394" t="str">
        <f>HLOOKUP($A394,'1.名古屋本線・常滑線・犬山線、常滑線・築港支線で按分'!$1:$5,5,FALSE)</f>
        <v>総数</v>
      </c>
      <c r="G394" s="12">
        <f ca="1">OFFSET('1.名古屋本線・常滑線・犬山線、常滑線・築港支線で按分'!$A$5,'3.整形後'!B394-1990,'3.整形後'!A394)</f>
        <v>775238</v>
      </c>
    </row>
    <row r="395" spans="1:7">
      <c r="A395">
        <f t="shared" si="10"/>
        <v>34</v>
      </c>
      <c r="B395">
        <f t="shared" si="11"/>
        <v>1999</v>
      </c>
      <c r="C395">
        <f>HLOOKUP($A395,'1.名古屋本線・常滑線・犬山線、常滑線・築港支線で按分'!$1:$5,2,FALSE)</f>
        <v>3001203</v>
      </c>
      <c r="D395" t="str">
        <f>HLOOKUP($A395,'1.名古屋本線・常滑線・犬山線、常滑線・築港支線で按分'!$1:$5,3,FALSE)</f>
        <v>瀬戸線</v>
      </c>
      <c r="E395" t="str">
        <f>HLOOKUP($A395,'1.名古屋本線・常滑線・犬山線、常滑線・築港支線で按分'!$1:$5,4,FALSE)</f>
        <v>清水</v>
      </c>
      <c r="F395" t="str">
        <f>HLOOKUP($A395,'1.名古屋本線・常滑線・犬山線、常滑線・築港支線で按分'!$1:$5,5,FALSE)</f>
        <v>総数</v>
      </c>
      <c r="G395" s="12">
        <f ca="1">OFFSET('1.名古屋本線・常滑線・犬山線、常滑線・築港支線で按分'!$A$5,'3.整形後'!B395-1990,'3.整形後'!A395)</f>
        <v>415844</v>
      </c>
    </row>
    <row r="396" spans="1:7">
      <c r="A396">
        <f t="shared" si="10"/>
        <v>35</v>
      </c>
      <c r="B396">
        <f t="shared" si="11"/>
        <v>1999</v>
      </c>
      <c r="C396">
        <f>HLOOKUP($A396,'1.名古屋本線・常滑線・犬山線、常滑線・築港支線で按分'!$1:$5,2,FALSE)</f>
        <v>3001204</v>
      </c>
      <c r="D396" t="str">
        <f>HLOOKUP($A396,'1.名古屋本線・常滑線・犬山線、常滑線・築港支線で按分'!$1:$5,3,FALSE)</f>
        <v>瀬戸線</v>
      </c>
      <c r="E396" t="str">
        <f>HLOOKUP($A396,'1.名古屋本線・常滑線・犬山線、常滑線・築港支線で按分'!$1:$5,4,FALSE)</f>
        <v>尼ヶ坂</v>
      </c>
      <c r="F396" t="str">
        <f>HLOOKUP($A396,'1.名古屋本線・常滑線・犬山線、常滑線・築港支線で按分'!$1:$5,5,FALSE)</f>
        <v>総数</v>
      </c>
      <c r="G396" s="12">
        <f ca="1">OFFSET('1.名古屋本線・常滑線・犬山線、常滑線・築港支線で按分'!$A$5,'3.整形後'!B396-1990,'3.整形後'!A396)</f>
        <v>563275</v>
      </c>
    </row>
    <row r="397" spans="1:7">
      <c r="A397">
        <f t="shared" si="10"/>
        <v>36</v>
      </c>
      <c r="B397">
        <f t="shared" si="11"/>
        <v>1999</v>
      </c>
      <c r="C397">
        <f>HLOOKUP($A397,'1.名古屋本線・常滑線・犬山線、常滑線・築港支線で按分'!$1:$5,2,FALSE)</f>
        <v>3001205</v>
      </c>
      <c r="D397" t="str">
        <f>HLOOKUP($A397,'1.名古屋本線・常滑線・犬山線、常滑線・築港支線で按分'!$1:$5,3,FALSE)</f>
        <v>瀬戸線</v>
      </c>
      <c r="E397" t="str">
        <f>HLOOKUP($A397,'1.名古屋本線・常滑線・犬山線、常滑線・築港支線で按分'!$1:$5,4,FALSE)</f>
        <v>森下</v>
      </c>
      <c r="F397" t="str">
        <f>HLOOKUP($A397,'1.名古屋本線・常滑線・犬山線、常滑線・築港支線で按分'!$1:$5,5,FALSE)</f>
        <v>総数</v>
      </c>
      <c r="G397" s="12">
        <f ca="1">OFFSET('1.名古屋本線・常滑線・犬山線、常滑線・築港支線で按分'!$A$5,'3.整形後'!B397-1990,'3.整形後'!A397)</f>
        <v>369587</v>
      </c>
    </row>
    <row r="398" spans="1:7">
      <c r="A398">
        <f t="shared" si="10"/>
        <v>37</v>
      </c>
      <c r="B398">
        <f t="shared" si="11"/>
        <v>1999</v>
      </c>
      <c r="C398">
        <f>HLOOKUP($A398,'1.名古屋本線・常滑線・犬山線、常滑線・築港支線で按分'!$1:$5,2,FALSE)</f>
        <v>3001206</v>
      </c>
      <c r="D398" t="str">
        <f>HLOOKUP($A398,'1.名古屋本線・常滑線・犬山線、常滑線・築港支線で按分'!$1:$5,3,FALSE)</f>
        <v>瀬戸線</v>
      </c>
      <c r="E398" t="str">
        <f>HLOOKUP($A398,'1.名古屋本線・常滑線・犬山線、常滑線・築港支線で按分'!$1:$5,4,FALSE)</f>
        <v>大曽根</v>
      </c>
      <c r="F398" t="str">
        <f>HLOOKUP($A398,'1.名古屋本線・常滑線・犬山線、常滑線・築港支線で按分'!$1:$5,5,FALSE)</f>
        <v>総数</v>
      </c>
      <c r="G398" s="12">
        <f ca="1">OFFSET('1.名古屋本線・常滑線・犬山線、常滑線・築港支線で按分'!$A$5,'3.整形後'!B398-1990,'3.整形後'!A398)</f>
        <v>3938933</v>
      </c>
    </row>
    <row r="399" spans="1:7">
      <c r="A399">
        <f t="shared" si="10"/>
        <v>38</v>
      </c>
      <c r="B399">
        <f t="shared" si="11"/>
        <v>1999</v>
      </c>
      <c r="C399">
        <f>HLOOKUP($A399,'1.名古屋本線・常滑線・犬山線、常滑線・築港支線で按分'!$1:$5,2,FALSE)</f>
        <v>3001207</v>
      </c>
      <c r="D399" t="str">
        <f>HLOOKUP($A399,'1.名古屋本線・常滑線・犬山線、常滑線・築港支線で按分'!$1:$5,3,FALSE)</f>
        <v>瀬戸線</v>
      </c>
      <c r="E399" t="str">
        <f>HLOOKUP($A399,'1.名古屋本線・常滑線・犬山線、常滑線・築港支線で按分'!$1:$5,4,FALSE)</f>
        <v>矢田</v>
      </c>
      <c r="F399" t="str">
        <f>HLOOKUP($A399,'1.名古屋本線・常滑線・犬山線、常滑線・築港支線で按分'!$1:$5,5,FALSE)</f>
        <v>総数</v>
      </c>
      <c r="G399" s="12">
        <f ca="1">OFFSET('1.名古屋本線・常滑線・犬山線、常滑線・築港支線で按分'!$A$5,'3.整形後'!B399-1990,'3.整形後'!A399)</f>
        <v>165364</v>
      </c>
    </row>
    <row r="400" spans="1:7">
      <c r="A400">
        <f t="shared" si="10"/>
        <v>39</v>
      </c>
      <c r="B400">
        <f t="shared" si="11"/>
        <v>1999</v>
      </c>
      <c r="C400">
        <f>HLOOKUP($A400,'1.名古屋本線・常滑線・犬山線、常滑線・築港支線で按分'!$1:$5,2,FALSE)</f>
        <v>3001208</v>
      </c>
      <c r="D400" t="str">
        <f>HLOOKUP($A400,'1.名古屋本線・常滑線・犬山線、常滑線・築港支線で按分'!$1:$5,3,FALSE)</f>
        <v>瀬戸線</v>
      </c>
      <c r="E400" t="str">
        <f>HLOOKUP($A400,'1.名古屋本線・常滑線・犬山線、常滑線・築港支線で按分'!$1:$5,4,FALSE)</f>
        <v>守山自衛隊前</v>
      </c>
      <c r="F400" t="str">
        <f>HLOOKUP($A400,'1.名古屋本線・常滑線・犬山線、常滑線・築港支線で按分'!$1:$5,5,FALSE)</f>
        <v>総数</v>
      </c>
      <c r="G400" s="12">
        <f ca="1">OFFSET('1.名古屋本線・常滑線・犬山線、常滑線・築港支線で按分'!$A$5,'3.整形後'!B400-1990,'3.整形後'!A400)</f>
        <v>469398</v>
      </c>
    </row>
    <row r="401" spans="1:7">
      <c r="A401">
        <f t="shared" si="10"/>
        <v>40</v>
      </c>
      <c r="B401">
        <f t="shared" si="11"/>
        <v>1999</v>
      </c>
      <c r="C401">
        <f>HLOOKUP($A401,'1.名古屋本線・常滑線・犬山線、常滑線・築港支線で按分'!$1:$5,2,FALSE)</f>
        <v>3001209</v>
      </c>
      <c r="D401" t="str">
        <f>HLOOKUP($A401,'1.名古屋本線・常滑線・犬山線、常滑線・築港支線で按分'!$1:$5,3,FALSE)</f>
        <v>瀬戸線</v>
      </c>
      <c r="E401" t="str">
        <f>HLOOKUP($A401,'1.名古屋本線・常滑線・犬山線、常滑線・築港支線で按分'!$1:$5,4,FALSE)</f>
        <v>瓢箪山</v>
      </c>
      <c r="F401" t="str">
        <f>HLOOKUP($A401,'1.名古屋本線・常滑線・犬山線、常滑線・築港支線で按分'!$1:$5,5,FALSE)</f>
        <v>総数</v>
      </c>
      <c r="G401" s="12">
        <f ca="1">OFFSET('1.名古屋本線・常滑線・犬山線、常滑線・築港支線で按分'!$A$5,'3.整形後'!B401-1990,'3.整形後'!A401)</f>
        <v>788648</v>
      </c>
    </row>
    <row r="402" spans="1:7">
      <c r="A402">
        <f t="shared" si="10"/>
        <v>41</v>
      </c>
      <c r="B402">
        <f t="shared" si="11"/>
        <v>1999</v>
      </c>
      <c r="C402">
        <f>HLOOKUP($A402,'1.名古屋本線・常滑線・犬山線、常滑線・築港支線で按分'!$1:$5,2,FALSE)</f>
        <v>3001210</v>
      </c>
      <c r="D402" t="str">
        <f>HLOOKUP($A402,'1.名古屋本線・常滑線・犬山線、常滑線・築港支線で按分'!$1:$5,3,FALSE)</f>
        <v>瀬戸線</v>
      </c>
      <c r="E402" t="str">
        <f>HLOOKUP($A402,'1.名古屋本線・常滑線・犬山線、常滑線・築港支線で按分'!$1:$5,4,FALSE)</f>
        <v>小幡</v>
      </c>
      <c r="F402" t="str">
        <f>HLOOKUP($A402,'1.名古屋本線・常滑線・犬山線、常滑線・築港支線で按分'!$1:$5,5,FALSE)</f>
        <v>総数</v>
      </c>
      <c r="G402" s="12">
        <f ca="1">OFFSET('1.名古屋本線・常滑線・犬山線、常滑線・築港支線で按分'!$A$5,'3.整形後'!B402-1990,'3.整形後'!A402)</f>
        <v>2096474</v>
      </c>
    </row>
    <row r="403" spans="1:7">
      <c r="A403">
        <f t="shared" si="10"/>
        <v>42</v>
      </c>
      <c r="B403">
        <f t="shared" si="11"/>
        <v>1999</v>
      </c>
      <c r="C403">
        <f>HLOOKUP($A403,'1.名古屋本線・常滑線・犬山線、常滑線・築港支線で按分'!$1:$5,2,FALSE)</f>
        <v>3001211</v>
      </c>
      <c r="D403" t="str">
        <f>HLOOKUP($A403,'1.名古屋本線・常滑線・犬山線、常滑線・築港支線で按分'!$1:$5,3,FALSE)</f>
        <v>瀬戸線</v>
      </c>
      <c r="E403" t="str">
        <f>HLOOKUP($A403,'1.名古屋本線・常滑線・犬山線、常滑線・築港支線で按分'!$1:$5,4,FALSE)</f>
        <v>喜多山</v>
      </c>
      <c r="F403" t="str">
        <f>HLOOKUP($A403,'1.名古屋本線・常滑線・犬山線、常滑線・築港支線で按分'!$1:$5,5,FALSE)</f>
        <v>総数</v>
      </c>
      <c r="G403" s="12">
        <f ca="1">OFFSET('1.名古屋本線・常滑線・犬山線、常滑線・築港支線で按分'!$A$5,'3.整形後'!B403-1990,'3.整形後'!A403)</f>
        <v>1363043</v>
      </c>
    </row>
    <row r="404" spans="1:7">
      <c r="A404">
        <f t="shared" si="10"/>
        <v>43</v>
      </c>
      <c r="B404">
        <f t="shared" si="11"/>
        <v>1999</v>
      </c>
      <c r="C404">
        <f>HLOOKUP($A404,'1.名古屋本線・常滑線・犬山線、常滑線・築港支線で按分'!$1:$5,2,FALSE)</f>
        <v>3001212</v>
      </c>
      <c r="D404" t="str">
        <f>HLOOKUP($A404,'1.名古屋本線・常滑線・犬山線、常滑線・築港支線で按分'!$1:$5,3,FALSE)</f>
        <v>瀬戸線</v>
      </c>
      <c r="E404" t="str">
        <f>HLOOKUP($A404,'1.名古屋本線・常滑線・犬山線、常滑線・築港支線で按分'!$1:$5,4,FALSE)</f>
        <v>大森・金城学院前</v>
      </c>
      <c r="F404" t="str">
        <f>HLOOKUP($A404,'1.名古屋本線・常滑線・犬山線、常滑線・築港支線で按分'!$1:$5,5,FALSE)</f>
        <v>総数</v>
      </c>
      <c r="G404" s="12">
        <f ca="1">OFFSET('1.名古屋本線・常滑線・犬山線、常滑線・築港支線で按分'!$A$5,'3.整形後'!B404-1990,'3.整形後'!A404)</f>
        <v>2001663</v>
      </c>
    </row>
    <row r="405" spans="1:7">
      <c r="A405">
        <f t="shared" si="10"/>
        <v>44</v>
      </c>
      <c r="B405">
        <f t="shared" si="11"/>
        <v>1999</v>
      </c>
      <c r="C405">
        <f>HLOOKUP($A405,'1.名古屋本線・常滑線・犬山線、常滑線・築港支線で按分'!$1:$5,2,FALSE)</f>
        <v>3001801</v>
      </c>
      <c r="D405" t="str">
        <f>HLOOKUP($A405,'1.名古屋本線・常滑線・犬山線、常滑線・築港支線で按分'!$1:$5,3,FALSE)</f>
        <v>小牧線</v>
      </c>
      <c r="E405" t="str">
        <f>HLOOKUP($A405,'1.名古屋本線・常滑線・犬山線、常滑線・築港支線で按分'!$1:$5,4,FALSE)</f>
        <v>上飯田</v>
      </c>
      <c r="F405" t="str">
        <f>HLOOKUP($A405,'1.名古屋本線・常滑線・犬山線、常滑線・築港支線で按分'!$1:$5,5,FALSE)</f>
        <v>総数</v>
      </c>
      <c r="G405" s="12">
        <f ca="1">OFFSET('1.名古屋本線・常滑線・犬山線、常滑線・築港支線で按分'!$A$5,'3.整形後'!B405-1990,'3.整形後'!A405)</f>
        <v>2040574</v>
      </c>
    </row>
    <row r="406" spans="1:7">
      <c r="A406">
        <f t="shared" si="10"/>
        <v>45</v>
      </c>
      <c r="B406">
        <f t="shared" si="11"/>
        <v>1999</v>
      </c>
      <c r="C406">
        <f>HLOOKUP($A406,'1.名古屋本線・常滑線・犬山線、常滑線・築港支線で按分'!$1:$5,2,FALSE)</f>
        <v>3001802</v>
      </c>
      <c r="D406" t="str">
        <f>HLOOKUP($A406,'1.名古屋本線・常滑線・犬山線、常滑線・築港支線で按分'!$1:$5,3,FALSE)</f>
        <v>小牧線</v>
      </c>
      <c r="E406" t="str">
        <f>HLOOKUP($A406,'1.名古屋本線・常滑線・犬山線、常滑線・築港支線で按分'!$1:$5,4,FALSE)</f>
        <v>味鋺</v>
      </c>
      <c r="F406" t="str">
        <f>HLOOKUP($A406,'1.名古屋本線・常滑線・犬山線、常滑線・築港支線で按分'!$1:$5,5,FALSE)</f>
        <v>総数</v>
      </c>
      <c r="G406" s="12">
        <f ca="1">OFFSET('1.名古屋本線・常滑線・犬山線、常滑線・築港支線で按分'!$A$5,'3.整形後'!B406-1990,'3.整形後'!A406)</f>
        <v>262369</v>
      </c>
    </row>
    <row r="407" spans="1:7">
      <c r="A407">
        <f t="shared" si="10"/>
        <v>1</v>
      </c>
      <c r="B407">
        <f t="shared" si="11"/>
        <v>2000</v>
      </c>
      <c r="C407">
        <f>HLOOKUP($A407,'1.名古屋本線・常滑線・犬山線、常滑線・築港支線で按分'!$1:$5,2,FALSE)</f>
        <v>3000124</v>
      </c>
      <c r="D407" t="str">
        <f>HLOOKUP($A407,'1.名古屋本線・常滑線・犬山線、常滑線・築港支線で按分'!$1:$5,3,FALSE)</f>
        <v>名古屋本線</v>
      </c>
      <c r="E407" t="str">
        <f>HLOOKUP($A407,'1.名古屋本線・常滑線・犬山線、常滑線・築港支線で按分'!$1:$5,4,FALSE)</f>
        <v>中京競馬場前</v>
      </c>
      <c r="F407" t="str">
        <f>HLOOKUP($A407,'1.名古屋本線・常滑線・犬山線、常滑線・築港支線で按分'!$1:$5,5,FALSE)</f>
        <v>総数</v>
      </c>
      <c r="G407" s="12">
        <f ca="1">OFFSET('1.名古屋本線・常滑線・犬山線、常滑線・築港支線で按分'!$A$5,'3.整形後'!B407-1990,'3.整形後'!A407)</f>
        <v>1629907</v>
      </c>
    </row>
    <row r="408" spans="1:7">
      <c r="A408">
        <f t="shared" si="10"/>
        <v>2</v>
      </c>
      <c r="B408">
        <f t="shared" si="11"/>
        <v>2000</v>
      </c>
      <c r="C408">
        <f>HLOOKUP($A408,'1.名古屋本線・常滑線・犬山線、常滑線・築港支線で按分'!$1:$5,2,FALSE)</f>
        <v>3000125</v>
      </c>
      <c r="D408" t="str">
        <f>HLOOKUP($A408,'1.名古屋本線・常滑線・犬山線、常滑線・築港支線で按分'!$1:$5,3,FALSE)</f>
        <v>名古屋本線</v>
      </c>
      <c r="E408" t="str">
        <f>HLOOKUP($A408,'1.名古屋本線・常滑線・犬山線、常滑線・築港支線で按分'!$1:$5,4,FALSE)</f>
        <v>有松</v>
      </c>
      <c r="F408" t="str">
        <f>HLOOKUP($A408,'1.名古屋本線・常滑線・犬山線、常滑線・築港支線で按分'!$1:$5,5,FALSE)</f>
        <v>総数</v>
      </c>
      <c r="G408" s="12">
        <f ca="1">OFFSET('1.名古屋本線・常滑線・犬山線、常滑線・築港支線で按分'!$A$5,'3.整形後'!B408-1990,'3.整形後'!A408)</f>
        <v>2082978</v>
      </c>
    </row>
    <row r="409" spans="1:7">
      <c r="A409">
        <f t="shared" si="10"/>
        <v>3</v>
      </c>
      <c r="B409">
        <f t="shared" si="11"/>
        <v>2000</v>
      </c>
      <c r="C409">
        <f>HLOOKUP($A409,'1.名古屋本線・常滑線・犬山線、常滑線・築港支線で按分'!$1:$5,2,FALSE)</f>
        <v>3000126</v>
      </c>
      <c r="D409" t="str">
        <f>HLOOKUP($A409,'1.名古屋本線・常滑線・犬山線、常滑線・築港支線で按分'!$1:$5,3,FALSE)</f>
        <v>名古屋本線</v>
      </c>
      <c r="E409" t="str">
        <f>HLOOKUP($A409,'1.名古屋本線・常滑線・犬山線、常滑線・築港支線で按分'!$1:$5,4,FALSE)</f>
        <v>左京山</v>
      </c>
      <c r="F409" t="str">
        <f>HLOOKUP($A409,'1.名古屋本線・常滑線・犬山線、常滑線・築港支線で按分'!$1:$5,5,FALSE)</f>
        <v>総数</v>
      </c>
      <c r="G409" s="12">
        <f ca="1">OFFSET('1.名古屋本線・常滑線・犬山線、常滑線・築港支線で按分'!$A$5,'3.整形後'!B409-1990,'3.整形後'!A409)</f>
        <v>746806</v>
      </c>
    </row>
    <row r="410" spans="1:7">
      <c r="A410">
        <f t="shared" si="10"/>
        <v>4</v>
      </c>
      <c r="B410">
        <f t="shared" si="11"/>
        <v>2000</v>
      </c>
      <c r="C410">
        <f>HLOOKUP($A410,'1.名古屋本線・常滑線・犬山線、常滑線・築港支線で按分'!$1:$5,2,FALSE)</f>
        <v>3000127</v>
      </c>
      <c r="D410" t="str">
        <f>HLOOKUP($A410,'1.名古屋本線・常滑線・犬山線、常滑線・築港支線で按分'!$1:$5,3,FALSE)</f>
        <v>名古屋本線</v>
      </c>
      <c r="E410" t="str">
        <f>HLOOKUP($A410,'1.名古屋本線・常滑線・犬山線、常滑線・築港支線で按分'!$1:$5,4,FALSE)</f>
        <v>鳴海</v>
      </c>
      <c r="F410" t="str">
        <f>HLOOKUP($A410,'1.名古屋本線・常滑線・犬山線、常滑線・築港支線で按分'!$1:$5,5,FALSE)</f>
        <v>総数</v>
      </c>
      <c r="G410" s="12">
        <f ca="1">OFFSET('1.名古屋本線・常滑線・犬山線、常滑線・築港支線で按分'!$A$5,'3.整形後'!B410-1990,'3.整形後'!A410)</f>
        <v>3375152</v>
      </c>
    </row>
    <row r="411" spans="1:7">
      <c r="A411">
        <f t="shared" si="10"/>
        <v>5</v>
      </c>
      <c r="B411">
        <f t="shared" si="11"/>
        <v>2000</v>
      </c>
      <c r="C411">
        <f>HLOOKUP($A411,'1.名古屋本線・常滑線・犬山線、常滑線・築港支線で按分'!$1:$5,2,FALSE)</f>
        <v>3000128</v>
      </c>
      <c r="D411" t="str">
        <f>HLOOKUP($A411,'1.名古屋本線・常滑線・犬山線、常滑線・築港支線で按分'!$1:$5,3,FALSE)</f>
        <v>名古屋本線</v>
      </c>
      <c r="E411" t="str">
        <f>HLOOKUP($A411,'1.名古屋本線・常滑線・犬山線、常滑線・築港支線で按分'!$1:$5,4,FALSE)</f>
        <v>本星崎</v>
      </c>
      <c r="F411" t="str">
        <f>HLOOKUP($A411,'1.名古屋本線・常滑線・犬山線、常滑線・築港支線で按分'!$1:$5,5,FALSE)</f>
        <v>総数</v>
      </c>
      <c r="G411" s="12">
        <f ca="1">OFFSET('1.名古屋本線・常滑線・犬山線、常滑線・築港支線で按分'!$A$5,'3.整形後'!B411-1990,'3.整形後'!A411)</f>
        <v>654013</v>
      </c>
    </row>
    <row r="412" spans="1:7">
      <c r="A412">
        <f t="shared" si="10"/>
        <v>6</v>
      </c>
      <c r="B412">
        <f t="shared" si="11"/>
        <v>2000</v>
      </c>
      <c r="C412">
        <f>HLOOKUP($A412,'1.名古屋本線・常滑線・犬山線、常滑線・築港支線で按分'!$1:$5,2,FALSE)</f>
        <v>3000129</v>
      </c>
      <c r="D412" t="str">
        <f>HLOOKUP($A412,'1.名古屋本線・常滑線・犬山線、常滑線・築港支線で按分'!$1:$5,3,FALSE)</f>
        <v>名古屋本線</v>
      </c>
      <c r="E412" t="str">
        <f>HLOOKUP($A412,'1.名古屋本線・常滑線・犬山線、常滑線・築港支線で按分'!$1:$5,4,FALSE)</f>
        <v>本笠寺</v>
      </c>
      <c r="F412" t="str">
        <f>HLOOKUP($A412,'1.名古屋本線・常滑線・犬山線、常滑線・築港支線で按分'!$1:$5,5,FALSE)</f>
        <v>総数</v>
      </c>
      <c r="G412" s="12">
        <f ca="1">OFFSET('1.名古屋本線・常滑線・犬山線、常滑線・築港支線で按分'!$A$5,'3.整形後'!B412-1990,'3.整形後'!A412)</f>
        <v>902429</v>
      </c>
    </row>
    <row r="413" spans="1:7">
      <c r="A413">
        <f t="shared" si="10"/>
        <v>7</v>
      </c>
      <c r="B413">
        <f t="shared" si="11"/>
        <v>2000</v>
      </c>
      <c r="C413">
        <f>HLOOKUP($A413,'1.名古屋本線・常滑線・犬山線、常滑線・築港支線で按分'!$1:$5,2,FALSE)</f>
        <v>3000130</v>
      </c>
      <c r="D413" t="str">
        <f>HLOOKUP($A413,'1.名古屋本線・常滑線・犬山線、常滑線・築港支線で按分'!$1:$5,3,FALSE)</f>
        <v>名古屋本線</v>
      </c>
      <c r="E413" t="str">
        <f>HLOOKUP($A413,'1.名古屋本線・常滑線・犬山線、常滑線・築港支線で按分'!$1:$5,4,FALSE)</f>
        <v>桜</v>
      </c>
      <c r="F413" t="str">
        <f>HLOOKUP($A413,'1.名古屋本線・常滑線・犬山線、常滑線・築港支線で按分'!$1:$5,5,FALSE)</f>
        <v>総数</v>
      </c>
      <c r="G413" s="12">
        <f ca="1">OFFSET('1.名古屋本線・常滑線・犬山線、常滑線・築港支線で按分'!$A$5,'3.整形後'!B413-1990,'3.整形後'!A413)</f>
        <v>550324</v>
      </c>
    </row>
    <row r="414" spans="1:7">
      <c r="A414">
        <f t="shared" si="10"/>
        <v>8</v>
      </c>
      <c r="B414">
        <f t="shared" si="11"/>
        <v>2000</v>
      </c>
      <c r="C414">
        <f>HLOOKUP($A414,'1.名古屋本線・常滑線・犬山線、常滑線・築港支線で按分'!$1:$5,2,FALSE)</f>
        <v>3000131</v>
      </c>
      <c r="D414" t="str">
        <f>HLOOKUP($A414,'1.名古屋本線・常滑線・犬山線、常滑線・築港支線で按分'!$1:$5,3,FALSE)</f>
        <v>名古屋本線</v>
      </c>
      <c r="E414" t="str">
        <f>HLOOKUP($A414,'1.名古屋本線・常滑線・犬山線、常滑線・築港支線で按分'!$1:$5,4,FALSE)</f>
        <v>呼続</v>
      </c>
      <c r="F414" t="str">
        <f>HLOOKUP($A414,'1.名古屋本線・常滑線・犬山線、常滑線・築港支線で按分'!$1:$5,5,FALSE)</f>
        <v>総数</v>
      </c>
      <c r="G414" s="12">
        <f ca="1">OFFSET('1.名古屋本線・常滑線・犬山線、常滑線・築港支線で按分'!$A$5,'3.整形後'!B414-1990,'3.整形後'!A414)</f>
        <v>360470</v>
      </c>
    </row>
    <row r="415" spans="1:7">
      <c r="A415">
        <f t="shared" si="10"/>
        <v>9</v>
      </c>
      <c r="B415">
        <f t="shared" si="11"/>
        <v>2000</v>
      </c>
      <c r="C415">
        <f>HLOOKUP($A415,'1.名古屋本線・常滑線・犬山線、常滑線・築港支線で按分'!$1:$5,2,FALSE)</f>
        <v>3000132</v>
      </c>
      <c r="D415" t="str">
        <f>HLOOKUP($A415,'1.名古屋本線・常滑線・犬山線、常滑線・築港支線で按分'!$1:$5,3,FALSE)</f>
        <v>名古屋本線</v>
      </c>
      <c r="E415" t="str">
        <f>HLOOKUP($A415,'1.名古屋本線・常滑線・犬山線、常滑線・築港支線で按分'!$1:$5,4,FALSE)</f>
        <v>名鉄堀田</v>
      </c>
      <c r="F415" t="str">
        <f>HLOOKUP($A415,'1.名古屋本線・常滑線・犬山線、常滑線・築港支線で按分'!$1:$5,5,FALSE)</f>
        <v>総数</v>
      </c>
      <c r="G415" s="12">
        <f ca="1">OFFSET('1.名古屋本線・常滑線・犬山線、常滑線・築港支線で按分'!$A$5,'3.整形後'!B415-1990,'3.整形後'!A415)</f>
        <v>2517039</v>
      </c>
    </row>
    <row r="416" spans="1:7">
      <c r="A416">
        <f t="shared" si="10"/>
        <v>10</v>
      </c>
      <c r="B416">
        <f t="shared" si="11"/>
        <v>2000</v>
      </c>
      <c r="C416">
        <f>HLOOKUP($A416,'1.名古屋本線・常滑線・犬山線、常滑線・築港支線で按分'!$1:$5,2,FALSE)</f>
        <v>3000133</v>
      </c>
      <c r="D416" t="str">
        <f>HLOOKUP($A416,'1.名古屋本線・常滑線・犬山線、常滑線・築港支線で按分'!$1:$5,3,FALSE)</f>
        <v>名古屋本線</v>
      </c>
      <c r="E416" t="str">
        <f>HLOOKUP($A416,'1.名古屋本線・常滑線・犬山線、常滑線・築港支線で按分'!$1:$5,4,FALSE)</f>
        <v>神宮前</v>
      </c>
      <c r="F416" t="str">
        <f>HLOOKUP($A416,'1.名古屋本線・常滑線・犬山線、常滑線・築港支線で按分'!$1:$5,5,FALSE)</f>
        <v>総数</v>
      </c>
      <c r="G416" s="12">
        <f ca="1">OFFSET('1.名古屋本線・常滑線・犬山線、常滑線・築港支線で按分'!$A$5,'3.整形後'!B416-1990,'3.整形後'!A416)</f>
        <v>3586468</v>
      </c>
    </row>
    <row r="417" spans="1:7">
      <c r="A417">
        <f t="shared" si="10"/>
        <v>11</v>
      </c>
      <c r="B417">
        <f t="shared" si="11"/>
        <v>2000</v>
      </c>
      <c r="C417">
        <f>HLOOKUP($A417,'1.名古屋本線・常滑線・犬山線、常滑線・築港支線で按分'!$1:$5,2,FALSE)</f>
        <v>3000134</v>
      </c>
      <c r="D417" t="str">
        <f>HLOOKUP($A417,'1.名古屋本線・常滑線・犬山線、常滑線・築港支線で按分'!$1:$5,3,FALSE)</f>
        <v>名古屋本線</v>
      </c>
      <c r="E417" t="str">
        <f>HLOOKUP($A417,'1.名古屋本線・常滑線・犬山線、常滑線・築港支線で按分'!$1:$5,4,FALSE)</f>
        <v>金山</v>
      </c>
      <c r="F417" t="str">
        <f>HLOOKUP($A417,'1.名古屋本線・常滑線・犬山線、常滑線・築港支線で按分'!$1:$5,5,FALSE)</f>
        <v>総数</v>
      </c>
      <c r="G417" s="12">
        <f ca="1">OFFSET('1.名古屋本線・常滑線・犬山線、常滑線・築港支線で按分'!$A$5,'3.整形後'!B417-1990,'3.整形後'!A417)</f>
        <v>10910701.5</v>
      </c>
    </row>
    <row r="418" spans="1:7">
      <c r="A418">
        <f t="shared" si="10"/>
        <v>12</v>
      </c>
      <c r="B418">
        <f t="shared" si="11"/>
        <v>2000</v>
      </c>
      <c r="C418">
        <f>HLOOKUP($A418,'1.名古屋本線・常滑線・犬山線、常滑線・築港支線で按分'!$1:$5,2,FALSE)</f>
        <v>3000135</v>
      </c>
      <c r="D418" t="str">
        <f>HLOOKUP($A418,'1.名古屋本線・常滑線・犬山線、常滑線・築港支線で按分'!$1:$5,3,FALSE)</f>
        <v>名古屋本線</v>
      </c>
      <c r="E418" t="str">
        <f>HLOOKUP($A418,'1.名古屋本線・常滑線・犬山線、常滑線・築港支線で按分'!$1:$5,4,FALSE)</f>
        <v>山王</v>
      </c>
      <c r="F418" t="str">
        <f>HLOOKUP($A418,'1.名古屋本線・常滑線・犬山線、常滑線・築港支線で按分'!$1:$5,5,FALSE)</f>
        <v>総数</v>
      </c>
      <c r="G418" s="12">
        <f ca="1">OFFSET('1.名古屋本線・常滑線・犬山線、常滑線・築港支線で按分'!$A$5,'3.整形後'!B418-1990,'3.整形後'!A418)</f>
        <v>545238.5</v>
      </c>
    </row>
    <row r="419" spans="1:7">
      <c r="A419">
        <f t="shared" si="10"/>
        <v>13</v>
      </c>
      <c r="B419">
        <f t="shared" si="11"/>
        <v>2000</v>
      </c>
      <c r="C419">
        <f>HLOOKUP($A419,'1.名古屋本線・常滑線・犬山線、常滑線・築港支線で按分'!$1:$5,2,FALSE)</f>
        <v>3000136</v>
      </c>
      <c r="D419" t="str">
        <f>HLOOKUP($A419,'1.名古屋本線・常滑線・犬山線、常滑線・築港支線で按分'!$1:$5,3,FALSE)</f>
        <v>名古屋本線</v>
      </c>
      <c r="E419" t="str">
        <f>HLOOKUP($A419,'1.名古屋本線・常滑線・犬山線、常滑線・築港支線で按分'!$1:$5,4,FALSE)</f>
        <v>名古屋</v>
      </c>
      <c r="F419" t="str">
        <f>HLOOKUP($A419,'1.名古屋本線・常滑線・犬山線、常滑線・築港支線で按分'!$1:$5,5,FALSE)</f>
        <v>総数</v>
      </c>
      <c r="G419" s="12">
        <f ca="1">OFFSET('1.名古屋本線・常滑線・犬山線、常滑線・築港支線で按分'!$A$5,'3.整形後'!B419-1990,'3.整形後'!A419)</f>
        <v>17440376.333333332</v>
      </c>
    </row>
    <row r="420" spans="1:7">
      <c r="A420">
        <f t="shared" si="10"/>
        <v>14</v>
      </c>
      <c r="B420">
        <f t="shared" si="11"/>
        <v>2000</v>
      </c>
      <c r="C420">
        <f>HLOOKUP($A420,'1.名古屋本線・常滑線・犬山線、常滑線・築港支線で按分'!$1:$5,2,FALSE)</f>
        <v>3000137</v>
      </c>
      <c r="D420" t="str">
        <f>HLOOKUP($A420,'1.名古屋本線・常滑線・犬山線、常滑線・築港支線で按分'!$1:$5,3,FALSE)</f>
        <v>名古屋本線</v>
      </c>
      <c r="E420" t="str">
        <f>HLOOKUP($A420,'1.名古屋本線・常滑線・犬山線、常滑線・築港支線で按分'!$1:$5,4,FALSE)</f>
        <v>栄生</v>
      </c>
      <c r="F420" t="str">
        <f>HLOOKUP($A420,'1.名古屋本線・常滑線・犬山線、常滑線・築港支線で按分'!$1:$5,5,FALSE)</f>
        <v>総数</v>
      </c>
      <c r="G420" s="12">
        <f ca="1">OFFSET('1.名古屋本線・常滑線・犬山線、常滑線・築港支線で按分'!$A$5,'3.整形後'!B420-1990,'3.整形後'!A420)</f>
        <v>800219.5</v>
      </c>
    </row>
    <row r="421" spans="1:7">
      <c r="A421">
        <f t="shared" si="10"/>
        <v>15</v>
      </c>
      <c r="B421">
        <f t="shared" si="11"/>
        <v>2000</v>
      </c>
      <c r="C421">
        <f>HLOOKUP($A421,'1.名古屋本線・常滑線・犬山線、常滑線・築港支線で按分'!$1:$5,2,FALSE)</f>
        <v>3000138</v>
      </c>
      <c r="D421" t="str">
        <f>HLOOKUP($A421,'1.名古屋本線・常滑線・犬山線、常滑線・築港支線で按分'!$1:$5,3,FALSE)</f>
        <v>名古屋本線</v>
      </c>
      <c r="E421" t="str">
        <f>HLOOKUP($A421,'1.名古屋本線・常滑線・犬山線、常滑線・築港支線で按分'!$1:$5,4,FALSE)</f>
        <v>東枇杷島</v>
      </c>
      <c r="F421" t="str">
        <f>HLOOKUP($A421,'1.名古屋本線・常滑線・犬山線、常滑線・築港支線で按分'!$1:$5,5,FALSE)</f>
        <v>総数</v>
      </c>
      <c r="G421" s="12">
        <f ca="1">OFFSET('1.名古屋本線・常滑線・犬山線、常滑線・築港支線で按分'!$A$5,'3.整形後'!B421-1990,'3.整形後'!A421)</f>
        <v>514901</v>
      </c>
    </row>
    <row r="422" spans="1:7">
      <c r="A422">
        <f t="shared" si="10"/>
        <v>16</v>
      </c>
      <c r="B422">
        <f t="shared" si="11"/>
        <v>2000</v>
      </c>
      <c r="C422">
        <f>HLOOKUP($A422,'1.名古屋本線・常滑線・犬山線、常滑線・築港支線で按分'!$1:$5,2,FALSE)</f>
        <v>3001501</v>
      </c>
      <c r="D422" t="str">
        <f>HLOOKUP($A422,'1.名古屋本線・常滑線・犬山線、常滑線・築港支線で按分'!$1:$5,3,FALSE)</f>
        <v>犬山線</v>
      </c>
      <c r="E422" t="str">
        <f>HLOOKUP($A422,'1.名古屋本線・常滑線・犬山線、常滑線・築港支線で按分'!$1:$5,4,FALSE)</f>
        <v>名古屋</v>
      </c>
      <c r="F422" t="str">
        <f>HLOOKUP($A422,'1.名古屋本線・常滑線・犬山線、常滑線・築港支線で按分'!$1:$5,5,FALSE)</f>
        <v>総数</v>
      </c>
      <c r="G422" s="12">
        <f ca="1">OFFSET('1.名古屋本線・常滑線・犬山線、常滑線・築港支線で按分'!$A$5,'3.整形後'!B422-1990,'3.整形後'!A422)</f>
        <v>17440376.333333332</v>
      </c>
    </row>
    <row r="423" spans="1:7">
      <c r="A423">
        <f t="shared" si="10"/>
        <v>17</v>
      </c>
      <c r="B423">
        <f t="shared" si="11"/>
        <v>2000</v>
      </c>
      <c r="C423">
        <f>HLOOKUP($A423,'1.名古屋本線・常滑線・犬山線、常滑線・築港支線で按分'!$1:$5,2,FALSE)</f>
        <v>3001502</v>
      </c>
      <c r="D423" t="str">
        <f>HLOOKUP($A423,'1.名古屋本線・常滑線・犬山線、常滑線・築港支線で按分'!$1:$5,3,FALSE)</f>
        <v>犬山線</v>
      </c>
      <c r="E423" t="str">
        <f>HLOOKUP($A423,'1.名古屋本線・常滑線・犬山線、常滑線・築港支線で按分'!$1:$5,4,FALSE)</f>
        <v>栄生</v>
      </c>
      <c r="F423" t="str">
        <f>HLOOKUP($A423,'1.名古屋本線・常滑線・犬山線、常滑線・築港支線で按分'!$1:$5,5,FALSE)</f>
        <v>総数</v>
      </c>
      <c r="G423" s="12">
        <f ca="1">OFFSET('1.名古屋本線・常滑線・犬山線、常滑線・築港支線で按分'!$A$5,'3.整形後'!B423-1990,'3.整形後'!A423)</f>
        <v>800219.5</v>
      </c>
    </row>
    <row r="424" spans="1:7">
      <c r="A424">
        <f t="shared" si="10"/>
        <v>18</v>
      </c>
      <c r="B424">
        <f t="shared" si="11"/>
        <v>2000</v>
      </c>
      <c r="C424">
        <f>HLOOKUP($A424,'1.名古屋本線・常滑線・犬山線、常滑線・築港支線で按分'!$1:$5,2,FALSE)</f>
        <v>3001503</v>
      </c>
      <c r="D424" t="str">
        <f>HLOOKUP($A424,'1.名古屋本線・常滑線・犬山線、常滑線・築港支線で按分'!$1:$5,3,FALSE)</f>
        <v>犬山線</v>
      </c>
      <c r="E424" t="str">
        <f>HLOOKUP($A424,'1.名古屋本線・常滑線・犬山線、常滑線・築港支線で按分'!$1:$5,4,FALSE)</f>
        <v>東枇杷島</v>
      </c>
      <c r="F424" t="str">
        <f>HLOOKUP($A424,'1.名古屋本線・常滑線・犬山線、常滑線・築港支線で按分'!$1:$5,5,FALSE)</f>
        <v>総数</v>
      </c>
      <c r="G424" s="12">
        <f ca="1">OFFSET('1.名古屋本線・常滑線・犬山線、常滑線・築港支線で按分'!$A$5,'3.整形後'!B424-1990,'3.整形後'!A424)</f>
        <v>514901</v>
      </c>
    </row>
    <row r="425" spans="1:7">
      <c r="A425">
        <f t="shared" si="10"/>
        <v>19</v>
      </c>
      <c r="B425">
        <f t="shared" si="11"/>
        <v>2000</v>
      </c>
      <c r="C425">
        <f>HLOOKUP($A425,'1.名古屋本線・常滑線・犬山線、常滑線・築港支線で按分'!$1:$5,2,FALSE)</f>
        <v>3001505</v>
      </c>
      <c r="D425" t="str">
        <f>HLOOKUP($A425,'1.名古屋本線・常滑線・犬山線、常滑線・築港支線で按分'!$1:$5,3,FALSE)</f>
        <v>犬山線</v>
      </c>
      <c r="E425" t="str">
        <f>HLOOKUP($A425,'1.名古屋本線・常滑線・犬山線、常滑線・築港支線で按分'!$1:$5,4,FALSE)</f>
        <v>中小田井</v>
      </c>
      <c r="F425" t="str">
        <f>HLOOKUP($A425,'1.名古屋本線・常滑線・犬山線、常滑線・築港支線で按分'!$1:$5,5,FALSE)</f>
        <v>総数</v>
      </c>
      <c r="G425" s="12">
        <f ca="1">OFFSET('1.名古屋本線・常滑線・犬山線、常滑線・築港支線で按分'!$A$5,'3.整形後'!B425-1990,'3.整形後'!A425)</f>
        <v>600335</v>
      </c>
    </row>
    <row r="426" spans="1:7">
      <c r="A426">
        <f t="shared" si="10"/>
        <v>20</v>
      </c>
      <c r="B426">
        <f t="shared" si="11"/>
        <v>2000</v>
      </c>
      <c r="C426">
        <f>HLOOKUP($A426,'1.名古屋本線・常滑線・犬山線、常滑線・築港支線で按分'!$1:$5,2,FALSE)</f>
        <v>3001506</v>
      </c>
      <c r="D426" t="str">
        <f>HLOOKUP($A426,'1.名古屋本線・常滑線・犬山線、常滑線・築港支線で按分'!$1:$5,3,FALSE)</f>
        <v>犬山線</v>
      </c>
      <c r="E426" t="str">
        <f>HLOOKUP($A426,'1.名古屋本線・常滑線・犬山線、常滑線・築港支線で按分'!$1:$5,4,FALSE)</f>
        <v>上小田井</v>
      </c>
      <c r="F426" t="str">
        <f>HLOOKUP($A426,'1.名古屋本線・常滑線・犬山線、常滑線・築港支線で按分'!$1:$5,5,FALSE)</f>
        <v>総数</v>
      </c>
      <c r="G426" s="12">
        <f ca="1">OFFSET('1.名古屋本線・常滑線・犬山線、常滑線・築港支線で按分'!$A$5,'3.整形後'!B426-1990,'3.整形後'!A426)</f>
        <v>2381879</v>
      </c>
    </row>
    <row r="427" spans="1:7">
      <c r="A427">
        <f t="shared" si="10"/>
        <v>21</v>
      </c>
      <c r="B427">
        <f t="shared" si="11"/>
        <v>2000</v>
      </c>
      <c r="C427">
        <f>HLOOKUP($A427,'1.名古屋本線・常滑線・犬山線、常滑線・築港支線で按分'!$1:$5,2,FALSE)</f>
        <v>3000809</v>
      </c>
      <c r="D427" t="str">
        <f>HLOOKUP($A427,'1.名古屋本線・常滑線・犬山線、常滑線・築港支線で按分'!$1:$5,3,FALSE)</f>
        <v>常滑河和線</v>
      </c>
      <c r="E427" t="str">
        <f>HLOOKUP($A427,'1.名古屋本線・常滑線・犬山線、常滑線・築港支線で按分'!$1:$5,4,FALSE)</f>
        <v>柴田</v>
      </c>
      <c r="F427" t="str">
        <f>HLOOKUP($A427,'1.名古屋本線・常滑線・犬山線、常滑線・築港支線で按分'!$1:$5,5,FALSE)</f>
        <v>総数</v>
      </c>
      <c r="G427" s="12">
        <f ca="1">OFFSET('1.名古屋本線・常滑線・犬山線、常滑線・築港支線で按分'!$A$5,'3.整形後'!B427-1990,'3.整形後'!A427)</f>
        <v>1012677</v>
      </c>
    </row>
    <row r="428" spans="1:7">
      <c r="A428">
        <f t="shared" si="10"/>
        <v>22</v>
      </c>
      <c r="B428">
        <f t="shared" si="11"/>
        <v>2000</v>
      </c>
      <c r="C428">
        <f>HLOOKUP($A428,'1.名古屋本線・常滑線・犬山線、常滑線・築港支線で按分'!$1:$5,2,FALSE)</f>
        <v>3000808</v>
      </c>
      <c r="D428" t="str">
        <f>HLOOKUP($A428,'1.名古屋本線・常滑線・犬山線、常滑線・築港支線で按分'!$1:$5,3,FALSE)</f>
        <v>常滑河和線</v>
      </c>
      <c r="E428" t="str">
        <f>HLOOKUP($A428,'1.名古屋本線・常滑線・犬山線、常滑線・築港支線で按分'!$1:$5,4,FALSE)</f>
        <v>大同町</v>
      </c>
      <c r="F428" t="str">
        <f>HLOOKUP($A428,'1.名古屋本線・常滑線・犬山線、常滑線・築港支線で按分'!$1:$5,5,FALSE)</f>
        <v>総数</v>
      </c>
      <c r="G428" s="12">
        <f ca="1">OFFSET('1.名古屋本線・常滑線・犬山線、常滑線・築港支線で按分'!$A$5,'3.整形後'!B428-1990,'3.整形後'!A428)</f>
        <v>1827074</v>
      </c>
    </row>
    <row r="429" spans="1:7">
      <c r="A429">
        <f t="shared" si="10"/>
        <v>23</v>
      </c>
      <c r="B429">
        <f t="shared" si="11"/>
        <v>2000</v>
      </c>
      <c r="C429">
        <f>HLOOKUP($A429,'1.名古屋本線・常滑線・犬山線、常滑線・築港支線で按分'!$1:$5,2,FALSE)</f>
        <v>3000807</v>
      </c>
      <c r="D429" t="str">
        <f>HLOOKUP($A429,'1.名古屋本線・常滑線・犬山線、常滑線・築港支線で按分'!$1:$5,3,FALSE)</f>
        <v>常滑河和線</v>
      </c>
      <c r="E429" t="str">
        <f>HLOOKUP($A429,'1.名古屋本線・常滑線・犬山線、常滑線・築港支線で按分'!$1:$5,4,FALSE)</f>
        <v>大江</v>
      </c>
      <c r="F429" t="str">
        <f>HLOOKUP($A429,'1.名古屋本線・常滑線・犬山線、常滑線・築港支線で按分'!$1:$5,5,FALSE)</f>
        <v>総数</v>
      </c>
      <c r="G429" s="12">
        <f ca="1">OFFSET('1.名古屋本線・常滑線・犬山線、常滑線・築港支線で按分'!$A$5,'3.整形後'!B429-1990,'3.整形後'!A429)</f>
        <v>407537</v>
      </c>
    </row>
    <row r="430" spans="1:7">
      <c r="A430">
        <f t="shared" si="10"/>
        <v>24</v>
      </c>
      <c r="B430">
        <f t="shared" si="11"/>
        <v>2000</v>
      </c>
      <c r="C430">
        <f>HLOOKUP($A430,'1.名古屋本線・常滑線・犬山線、常滑線・築港支線で按分'!$1:$5,2,FALSE)</f>
        <v>3000806</v>
      </c>
      <c r="D430" t="str">
        <f>HLOOKUP($A430,'1.名古屋本線・常滑線・犬山線、常滑線・築港支線で按分'!$1:$5,3,FALSE)</f>
        <v>常滑河和線</v>
      </c>
      <c r="E430" t="str">
        <f>HLOOKUP($A430,'1.名古屋本線・常滑線・犬山線、常滑線・築港支線で按分'!$1:$5,4,FALSE)</f>
        <v>道徳</v>
      </c>
      <c r="F430" t="str">
        <f>HLOOKUP($A430,'1.名古屋本線・常滑線・犬山線、常滑線・築港支線で按分'!$1:$5,5,FALSE)</f>
        <v>総数</v>
      </c>
      <c r="G430" s="12">
        <f ca="1">OFFSET('1.名古屋本線・常滑線・犬山線、常滑線・築港支線で按分'!$A$5,'3.整形後'!B430-1990,'3.整形後'!A430)</f>
        <v>1026507</v>
      </c>
    </row>
    <row r="431" spans="1:7">
      <c r="A431">
        <f t="shared" si="10"/>
        <v>25</v>
      </c>
      <c r="B431">
        <f t="shared" si="11"/>
        <v>2000</v>
      </c>
      <c r="C431">
        <f>HLOOKUP($A431,'1.名古屋本線・常滑線・犬山線、常滑線・築港支線で按分'!$1:$5,2,FALSE)</f>
        <v>3000805</v>
      </c>
      <c r="D431" t="str">
        <f>HLOOKUP($A431,'1.名古屋本線・常滑線・犬山線、常滑線・築港支線で按分'!$1:$5,3,FALSE)</f>
        <v>常滑河和線</v>
      </c>
      <c r="E431" t="str">
        <f>HLOOKUP($A431,'1.名古屋本線・常滑線・犬山線、常滑線・築港支線で按分'!$1:$5,4,FALSE)</f>
        <v>豊田本町</v>
      </c>
      <c r="F431" t="str">
        <f>HLOOKUP($A431,'1.名古屋本線・常滑線・犬山線、常滑線・築港支線で按分'!$1:$5,5,FALSE)</f>
        <v>総数</v>
      </c>
      <c r="G431" s="12">
        <f ca="1">OFFSET('1.名古屋本線・常滑線・犬山線、常滑線・築港支線で按分'!$A$5,'3.整形後'!B431-1990,'3.整形後'!A431)</f>
        <v>803359</v>
      </c>
    </row>
    <row r="432" spans="1:7">
      <c r="A432">
        <f t="shared" ref="A432:A495" si="12">A387</f>
        <v>26</v>
      </c>
      <c r="B432">
        <f t="shared" ref="B432:B495" si="13">B387+1</f>
        <v>2000</v>
      </c>
      <c r="C432">
        <f>HLOOKUP($A432,'1.名古屋本線・常滑線・犬山線、常滑線・築港支線で按分'!$1:$5,2,FALSE)</f>
        <v>3000804</v>
      </c>
      <c r="D432" t="str">
        <f>HLOOKUP($A432,'1.名古屋本線・常滑線・犬山線、常滑線・築港支線で按分'!$1:$5,3,FALSE)</f>
        <v>常滑河和線</v>
      </c>
      <c r="E432" t="str">
        <f>HLOOKUP($A432,'1.名古屋本線・常滑線・犬山線、常滑線・築港支線で按分'!$1:$5,4,FALSE)</f>
        <v>神宮前</v>
      </c>
      <c r="F432" t="str">
        <f>HLOOKUP($A432,'1.名古屋本線・常滑線・犬山線、常滑線・築港支線で按分'!$1:$5,5,FALSE)</f>
        <v>総数</v>
      </c>
      <c r="G432" s="12">
        <f ca="1">OFFSET('1.名古屋本線・常滑線・犬山線、常滑線・築港支線で按分'!$A$5,'3.整形後'!B432-1990,'3.整形後'!A432)</f>
        <v>3586468</v>
      </c>
    </row>
    <row r="433" spans="1:7">
      <c r="A433">
        <f t="shared" si="12"/>
        <v>27</v>
      </c>
      <c r="B433">
        <f t="shared" si="13"/>
        <v>2000</v>
      </c>
      <c r="C433">
        <f>HLOOKUP($A433,'1.名古屋本線・常滑線・犬山線、常滑線・築港支線で按分'!$1:$5,2,FALSE)</f>
        <v>3000803</v>
      </c>
      <c r="D433" t="str">
        <f>HLOOKUP($A433,'1.名古屋本線・常滑線・犬山線、常滑線・築港支線で按分'!$1:$5,3,FALSE)</f>
        <v>常滑河和線</v>
      </c>
      <c r="E433" t="str">
        <f>HLOOKUP($A433,'1.名古屋本線・常滑線・犬山線、常滑線・築港支線で按分'!$1:$5,4,FALSE)</f>
        <v>金山</v>
      </c>
      <c r="F433" t="str">
        <f>HLOOKUP($A433,'1.名古屋本線・常滑線・犬山線、常滑線・築港支線で按分'!$1:$5,5,FALSE)</f>
        <v>総数</v>
      </c>
      <c r="G433" s="12">
        <f ca="1">OFFSET('1.名古屋本線・常滑線・犬山線、常滑線・築港支線で按分'!$A$5,'3.整形後'!B433-1990,'3.整形後'!A433)</f>
        <v>10910701.5</v>
      </c>
    </row>
    <row r="434" spans="1:7">
      <c r="A434">
        <f t="shared" si="12"/>
        <v>28</v>
      </c>
      <c r="B434">
        <f t="shared" si="13"/>
        <v>2000</v>
      </c>
      <c r="C434">
        <f>HLOOKUP($A434,'1.名古屋本線・常滑線・犬山線、常滑線・築港支線で按分'!$1:$5,2,FALSE)</f>
        <v>3000802</v>
      </c>
      <c r="D434" t="str">
        <f>HLOOKUP($A434,'1.名古屋本線・常滑線・犬山線、常滑線・築港支線で按分'!$1:$5,3,FALSE)</f>
        <v>常滑河和線</v>
      </c>
      <c r="E434" t="str">
        <f>HLOOKUP($A434,'1.名古屋本線・常滑線・犬山線、常滑線・築港支線で按分'!$1:$5,4,FALSE)</f>
        <v>山王</v>
      </c>
      <c r="F434" t="str">
        <f>HLOOKUP($A434,'1.名古屋本線・常滑線・犬山線、常滑線・築港支線で按分'!$1:$5,5,FALSE)</f>
        <v>総数</v>
      </c>
      <c r="G434" s="12">
        <f ca="1">OFFSET('1.名古屋本線・常滑線・犬山線、常滑線・築港支線で按分'!$A$5,'3.整形後'!B434-1990,'3.整形後'!A434)</f>
        <v>545238.5</v>
      </c>
    </row>
    <row r="435" spans="1:7">
      <c r="A435">
        <f t="shared" si="12"/>
        <v>29</v>
      </c>
      <c r="B435">
        <f t="shared" si="13"/>
        <v>2000</v>
      </c>
      <c r="C435">
        <f>HLOOKUP($A435,'1.名古屋本線・常滑線・犬山線、常滑線・築港支線で按分'!$1:$5,2,FALSE)</f>
        <v>3000801</v>
      </c>
      <c r="D435" t="str">
        <f>HLOOKUP($A435,'1.名古屋本線・常滑線・犬山線、常滑線・築港支線で按分'!$1:$5,3,FALSE)</f>
        <v>常滑河和線</v>
      </c>
      <c r="E435" t="str">
        <f>HLOOKUP($A435,'1.名古屋本線・常滑線・犬山線、常滑線・築港支線で按分'!$1:$5,4,FALSE)</f>
        <v>名古屋</v>
      </c>
      <c r="F435" t="str">
        <f>HLOOKUP($A435,'1.名古屋本線・常滑線・犬山線、常滑線・築港支線で按分'!$1:$5,5,FALSE)</f>
        <v>総数</v>
      </c>
      <c r="G435" s="12">
        <f ca="1">OFFSET('1.名古屋本線・常滑線・犬山線、常滑線・築港支線で按分'!$A$5,'3.整形後'!B435-1990,'3.整形後'!A435)</f>
        <v>17440376.333333332</v>
      </c>
    </row>
    <row r="436" spans="1:7">
      <c r="A436">
        <f t="shared" si="12"/>
        <v>30</v>
      </c>
      <c r="B436">
        <f t="shared" si="13"/>
        <v>2000</v>
      </c>
      <c r="C436">
        <f>HLOOKUP($A436,'1.名古屋本線・常滑線・犬山線、常滑線・築港支線で按分'!$1:$5,2,FALSE)</f>
        <v>3001101</v>
      </c>
      <c r="D436" t="str">
        <f>HLOOKUP($A436,'1.名古屋本線・常滑線・犬山線、常滑線・築港支線で按分'!$1:$5,3,FALSE)</f>
        <v>築港支線</v>
      </c>
      <c r="E436" t="str">
        <f>HLOOKUP($A436,'1.名古屋本線・常滑線・犬山線、常滑線・築港支線で按分'!$1:$5,4,FALSE)</f>
        <v>大江</v>
      </c>
      <c r="F436" t="str">
        <f>HLOOKUP($A436,'1.名古屋本線・常滑線・犬山線、常滑線・築港支線で按分'!$1:$5,5,FALSE)</f>
        <v>総数</v>
      </c>
      <c r="G436" s="12">
        <f ca="1">OFFSET('1.名古屋本線・常滑線・犬山線、常滑線・築港支線で按分'!$A$5,'3.整形後'!B436-1990,'3.整形後'!A436)</f>
        <v>407537</v>
      </c>
    </row>
    <row r="437" spans="1:7">
      <c r="A437">
        <f t="shared" si="12"/>
        <v>31</v>
      </c>
      <c r="B437">
        <f t="shared" si="13"/>
        <v>2000</v>
      </c>
      <c r="C437">
        <f>HLOOKUP($A437,'1.名古屋本線・常滑線・犬山線、常滑線・築港支線で按分'!$1:$5,2,FALSE)</f>
        <v>3001102</v>
      </c>
      <c r="D437" t="str">
        <f>HLOOKUP($A437,'1.名古屋本線・常滑線・犬山線、常滑線・築港支線で按分'!$1:$5,3,FALSE)</f>
        <v>築港支線</v>
      </c>
      <c r="E437" t="str">
        <f>HLOOKUP($A437,'1.名古屋本線・常滑線・犬山線、常滑線・築港支線で按分'!$1:$5,4,FALSE)</f>
        <v>東名古屋港</v>
      </c>
      <c r="F437" t="str">
        <f>HLOOKUP($A437,'1.名古屋本線・常滑線・犬山線、常滑線・築港支線で按分'!$1:$5,5,FALSE)</f>
        <v>総数</v>
      </c>
      <c r="G437" s="12">
        <f ca="1">OFFSET('1.名古屋本線・常滑線・犬山線、常滑線・築港支線で按分'!$A$5,'3.整形後'!B437-1990,'3.整形後'!A437)</f>
        <v>913034</v>
      </c>
    </row>
    <row r="438" spans="1:7">
      <c r="A438">
        <f t="shared" si="12"/>
        <v>32</v>
      </c>
      <c r="B438">
        <f t="shared" si="13"/>
        <v>2000</v>
      </c>
      <c r="C438">
        <f>HLOOKUP($A438,'1.名古屋本線・常滑線・犬山線、常滑線・築港支線で按分'!$1:$5,2,FALSE)</f>
        <v>3001201</v>
      </c>
      <c r="D438" t="str">
        <f>HLOOKUP($A438,'1.名古屋本線・常滑線・犬山線、常滑線・築港支線で按分'!$1:$5,3,FALSE)</f>
        <v>瀬戸線</v>
      </c>
      <c r="E438" t="str">
        <f>HLOOKUP($A438,'1.名古屋本線・常滑線・犬山線、常滑線・築港支線で按分'!$1:$5,4,FALSE)</f>
        <v>栄町</v>
      </c>
      <c r="F438" t="str">
        <f>HLOOKUP($A438,'1.名古屋本線・常滑線・犬山線、常滑線・築港支線で按分'!$1:$5,5,FALSE)</f>
        <v>総数</v>
      </c>
      <c r="G438" s="12">
        <f ca="1">OFFSET('1.名古屋本線・常滑線・犬山線、常滑線・築港支線で按分'!$A$5,'3.整形後'!B438-1990,'3.整形後'!A438)</f>
        <v>7037171</v>
      </c>
    </row>
    <row r="439" spans="1:7">
      <c r="A439">
        <f t="shared" si="12"/>
        <v>33</v>
      </c>
      <c r="B439">
        <f t="shared" si="13"/>
        <v>2000</v>
      </c>
      <c r="C439">
        <f>HLOOKUP($A439,'1.名古屋本線・常滑線・犬山線、常滑線・築港支線で按分'!$1:$5,2,FALSE)</f>
        <v>3001202</v>
      </c>
      <c r="D439" t="str">
        <f>HLOOKUP($A439,'1.名古屋本線・常滑線・犬山線、常滑線・築港支線で按分'!$1:$5,3,FALSE)</f>
        <v>瀬戸線</v>
      </c>
      <c r="E439" t="str">
        <f>HLOOKUP($A439,'1.名古屋本線・常滑線・犬山線、常滑線・築港支線で按分'!$1:$5,4,FALSE)</f>
        <v>東大手</v>
      </c>
      <c r="F439" t="str">
        <f>HLOOKUP($A439,'1.名古屋本線・常滑線・犬山線、常滑線・築港支線で按分'!$1:$5,5,FALSE)</f>
        <v>総数</v>
      </c>
      <c r="G439" s="12">
        <f ca="1">OFFSET('1.名古屋本線・常滑線・犬山線、常滑線・築港支線で按分'!$A$5,'3.整形後'!B439-1990,'3.整形後'!A439)</f>
        <v>773462</v>
      </c>
    </row>
    <row r="440" spans="1:7">
      <c r="A440">
        <f t="shared" si="12"/>
        <v>34</v>
      </c>
      <c r="B440">
        <f t="shared" si="13"/>
        <v>2000</v>
      </c>
      <c r="C440">
        <f>HLOOKUP($A440,'1.名古屋本線・常滑線・犬山線、常滑線・築港支線で按分'!$1:$5,2,FALSE)</f>
        <v>3001203</v>
      </c>
      <c r="D440" t="str">
        <f>HLOOKUP($A440,'1.名古屋本線・常滑線・犬山線、常滑線・築港支線で按分'!$1:$5,3,FALSE)</f>
        <v>瀬戸線</v>
      </c>
      <c r="E440" t="str">
        <f>HLOOKUP($A440,'1.名古屋本線・常滑線・犬山線、常滑線・築港支線で按分'!$1:$5,4,FALSE)</f>
        <v>清水</v>
      </c>
      <c r="F440" t="str">
        <f>HLOOKUP($A440,'1.名古屋本線・常滑線・犬山線、常滑線・築港支線で按分'!$1:$5,5,FALSE)</f>
        <v>総数</v>
      </c>
      <c r="G440" s="12">
        <f ca="1">OFFSET('1.名古屋本線・常滑線・犬山線、常滑線・築港支線で按分'!$A$5,'3.整形後'!B440-1990,'3.整形後'!A440)</f>
        <v>440116</v>
      </c>
    </row>
    <row r="441" spans="1:7">
      <c r="A441">
        <f t="shared" si="12"/>
        <v>35</v>
      </c>
      <c r="B441">
        <f t="shared" si="13"/>
        <v>2000</v>
      </c>
      <c r="C441">
        <f>HLOOKUP($A441,'1.名古屋本線・常滑線・犬山線、常滑線・築港支線で按分'!$1:$5,2,FALSE)</f>
        <v>3001204</v>
      </c>
      <c r="D441" t="str">
        <f>HLOOKUP($A441,'1.名古屋本線・常滑線・犬山線、常滑線・築港支線で按分'!$1:$5,3,FALSE)</f>
        <v>瀬戸線</v>
      </c>
      <c r="E441" t="str">
        <f>HLOOKUP($A441,'1.名古屋本線・常滑線・犬山線、常滑線・築港支線で按分'!$1:$5,4,FALSE)</f>
        <v>尼ヶ坂</v>
      </c>
      <c r="F441" t="str">
        <f>HLOOKUP($A441,'1.名古屋本線・常滑線・犬山線、常滑線・築港支線で按分'!$1:$5,5,FALSE)</f>
        <v>総数</v>
      </c>
      <c r="G441" s="12">
        <f ca="1">OFFSET('1.名古屋本線・常滑線・犬山線、常滑線・築港支線で按分'!$A$5,'3.整形後'!B441-1990,'3.整形後'!A441)</f>
        <v>563335</v>
      </c>
    </row>
    <row r="442" spans="1:7">
      <c r="A442">
        <f t="shared" si="12"/>
        <v>36</v>
      </c>
      <c r="B442">
        <f t="shared" si="13"/>
        <v>2000</v>
      </c>
      <c r="C442">
        <f>HLOOKUP($A442,'1.名古屋本線・常滑線・犬山線、常滑線・築港支線で按分'!$1:$5,2,FALSE)</f>
        <v>3001205</v>
      </c>
      <c r="D442" t="str">
        <f>HLOOKUP($A442,'1.名古屋本線・常滑線・犬山線、常滑線・築港支線で按分'!$1:$5,3,FALSE)</f>
        <v>瀬戸線</v>
      </c>
      <c r="E442" t="str">
        <f>HLOOKUP($A442,'1.名古屋本線・常滑線・犬山線、常滑線・築港支線で按分'!$1:$5,4,FALSE)</f>
        <v>森下</v>
      </c>
      <c r="F442" t="str">
        <f>HLOOKUP($A442,'1.名古屋本線・常滑線・犬山線、常滑線・築港支線で按分'!$1:$5,5,FALSE)</f>
        <v>総数</v>
      </c>
      <c r="G442" s="12">
        <f ca="1">OFFSET('1.名古屋本線・常滑線・犬山線、常滑線・築港支線で按分'!$A$5,'3.整形後'!B442-1990,'3.整形後'!A442)</f>
        <v>386772</v>
      </c>
    </row>
    <row r="443" spans="1:7">
      <c r="A443">
        <f t="shared" si="12"/>
        <v>37</v>
      </c>
      <c r="B443">
        <f t="shared" si="13"/>
        <v>2000</v>
      </c>
      <c r="C443">
        <f>HLOOKUP($A443,'1.名古屋本線・常滑線・犬山線、常滑線・築港支線で按分'!$1:$5,2,FALSE)</f>
        <v>3001206</v>
      </c>
      <c r="D443" t="str">
        <f>HLOOKUP($A443,'1.名古屋本線・常滑線・犬山線、常滑線・築港支線で按分'!$1:$5,3,FALSE)</f>
        <v>瀬戸線</v>
      </c>
      <c r="E443" t="str">
        <f>HLOOKUP($A443,'1.名古屋本線・常滑線・犬山線、常滑線・築港支線で按分'!$1:$5,4,FALSE)</f>
        <v>大曽根</v>
      </c>
      <c r="F443" t="str">
        <f>HLOOKUP($A443,'1.名古屋本線・常滑線・犬山線、常滑線・築港支線で按分'!$1:$5,5,FALSE)</f>
        <v>総数</v>
      </c>
      <c r="G443" s="12">
        <f ca="1">OFFSET('1.名古屋本線・常滑線・犬山線、常滑線・築港支線で按分'!$A$5,'3.整形後'!B443-1990,'3.整形後'!A443)</f>
        <v>3878589</v>
      </c>
    </row>
    <row r="444" spans="1:7">
      <c r="A444">
        <f t="shared" si="12"/>
        <v>38</v>
      </c>
      <c r="B444">
        <f t="shared" si="13"/>
        <v>2000</v>
      </c>
      <c r="C444">
        <f>HLOOKUP($A444,'1.名古屋本線・常滑線・犬山線、常滑線・築港支線で按分'!$1:$5,2,FALSE)</f>
        <v>3001207</v>
      </c>
      <c r="D444" t="str">
        <f>HLOOKUP($A444,'1.名古屋本線・常滑線・犬山線、常滑線・築港支線で按分'!$1:$5,3,FALSE)</f>
        <v>瀬戸線</v>
      </c>
      <c r="E444" t="str">
        <f>HLOOKUP($A444,'1.名古屋本線・常滑線・犬山線、常滑線・築港支線で按分'!$1:$5,4,FALSE)</f>
        <v>矢田</v>
      </c>
      <c r="F444" t="str">
        <f>HLOOKUP($A444,'1.名古屋本線・常滑線・犬山線、常滑線・築港支線で按分'!$1:$5,5,FALSE)</f>
        <v>総数</v>
      </c>
      <c r="G444" s="12">
        <f ca="1">OFFSET('1.名古屋本線・常滑線・犬山線、常滑線・築港支線で按分'!$A$5,'3.整形後'!B444-1990,'3.整形後'!A444)</f>
        <v>139825</v>
      </c>
    </row>
    <row r="445" spans="1:7">
      <c r="A445">
        <f t="shared" si="12"/>
        <v>39</v>
      </c>
      <c r="B445">
        <f t="shared" si="13"/>
        <v>2000</v>
      </c>
      <c r="C445">
        <f>HLOOKUP($A445,'1.名古屋本線・常滑線・犬山線、常滑線・築港支線で按分'!$1:$5,2,FALSE)</f>
        <v>3001208</v>
      </c>
      <c r="D445" t="str">
        <f>HLOOKUP($A445,'1.名古屋本線・常滑線・犬山線、常滑線・築港支線で按分'!$1:$5,3,FALSE)</f>
        <v>瀬戸線</v>
      </c>
      <c r="E445" t="str">
        <f>HLOOKUP($A445,'1.名古屋本線・常滑線・犬山線、常滑線・築港支線で按分'!$1:$5,4,FALSE)</f>
        <v>守山自衛隊前</v>
      </c>
      <c r="F445" t="str">
        <f>HLOOKUP($A445,'1.名古屋本線・常滑線・犬山線、常滑線・築港支線で按分'!$1:$5,5,FALSE)</f>
        <v>総数</v>
      </c>
      <c r="G445" s="12">
        <f ca="1">OFFSET('1.名古屋本線・常滑線・犬山線、常滑線・築港支線で按分'!$A$5,'3.整形後'!B445-1990,'3.整形後'!A445)</f>
        <v>432761</v>
      </c>
    </row>
    <row r="446" spans="1:7">
      <c r="A446">
        <f t="shared" si="12"/>
        <v>40</v>
      </c>
      <c r="B446">
        <f t="shared" si="13"/>
        <v>2000</v>
      </c>
      <c r="C446">
        <f>HLOOKUP($A446,'1.名古屋本線・常滑線・犬山線、常滑線・築港支線で按分'!$1:$5,2,FALSE)</f>
        <v>3001209</v>
      </c>
      <c r="D446" t="str">
        <f>HLOOKUP($A446,'1.名古屋本線・常滑線・犬山線、常滑線・築港支線で按分'!$1:$5,3,FALSE)</f>
        <v>瀬戸線</v>
      </c>
      <c r="E446" t="str">
        <f>HLOOKUP($A446,'1.名古屋本線・常滑線・犬山線、常滑線・築港支線で按分'!$1:$5,4,FALSE)</f>
        <v>瓢箪山</v>
      </c>
      <c r="F446" t="str">
        <f>HLOOKUP($A446,'1.名古屋本線・常滑線・犬山線、常滑線・築港支線で按分'!$1:$5,5,FALSE)</f>
        <v>総数</v>
      </c>
      <c r="G446" s="12">
        <f ca="1">OFFSET('1.名古屋本線・常滑線・犬山線、常滑線・築港支線で按分'!$A$5,'3.整形後'!B446-1990,'3.整形後'!A446)</f>
        <v>765469</v>
      </c>
    </row>
    <row r="447" spans="1:7">
      <c r="A447">
        <f t="shared" si="12"/>
        <v>41</v>
      </c>
      <c r="B447">
        <f t="shared" si="13"/>
        <v>2000</v>
      </c>
      <c r="C447">
        <f>HLOOKUP($A447,'1.名古屋本線・常滑線・犬山線、常滑線・築港支線で按分'!$1:$5,2,FALSE)</f>
        <v>3001210</v>
      </c>
      <c r="D447" t="str">
        <f>HLOOKUP($A447,'1.名古屋本線・常滑線・犬山線、常滑線・築港支線で按分'!$1:$5,3,FALSE)</f>
        <v>瀬戸線</v>
      </c>
      <c r="E447" t="str">
        <f>HLOOKUP($A447,'1.名古屋本線・常滑線・犬山線、常滑線・築港支線で按分'!$1:$5,4,FALSE)</f>
        <v>小幡</v>
      </c>
      <c r="F447" t="str">
        <f>HLOOKUP($A447,'1.名古屋本線・常滑線・犬山線、常滑線・築港支線で按分'!$1:$5,5,FALSE)</f>
        <v>総数</v>
      </c>
      <c r="G447" s="12">
        <f ca="1">OFFSET('1.名古屋本線・常滑線・犬山線、常滑線・築港支線で按分'!$A$5,'3.整形後'!B447-1990,'3.整形後'!A447)</f>
        <v>2122546</v>
      </c>
    </row>
    <row r="448" spans="1:7">
      <c r="A448">
        <f t="shared" si="12"/>
        <v>42</v>
      </c>
      <c r="B448">
        <f t="shared" si="13"/>
        <v>2000</v>
      </c>
      <c r="C448">
        <f>HLOOKUP($A448,'1.名古屋本線・常滑線・犬山線、常滑線・築港支線で按分'!$1:$5,2,FALSE)</f>
        <v>3001211</v>
      </c>
      <c r="D448" t="str">
        <f>HLOOKUP($A448,'1.名古屋本線・常滑線・犬山線、常滑線・築港支線で按分'!$1:$5,3,FALSE)</f>
        <v>瀬戸線</v>
      </c>
      <c r="E448" t="str">
        <f>HLOOKUP($A448,'1.名古屋本線・常滑線・犬山線、常滑線・築港支線で按分'!$1:$5,4,FALSE)</f>
        <v>喜多山</v>
      </c>
      <c r="F448" t="str">
        <f>HLOOKUP($A448,'1.名古屋本線・常滑線・犬山線、常滑線・築港支線で按分'!$1:$5,5,FALSE)</f>
        <v>総数</v>
      </c>
      <c r="G448" s="12">
        <f ca="1">OFFSET('1.名古屋本線・常滑線・犬山線、常滑線・築港支線で按分'!$A$5,'3.整形後'!B448-1990,'3.整形後'!A448)</f>
        <v>1286366</v>
      </c>
    </row>
    <row r="449" spans="1:7">
      <c r="A449">
        <f t="shared" si="12"/>
        <v>43</v>
      </c>
      <c r="B449">
        <f t="shared" si="13"/>
        <v>2000</v>
      </c>
      <c r="C449">
        <f>HLOOKUP($A449,'1.名古屋本線・常滑線・犬山線、常滑線・築港支線で按分'!$1:$5,2,FALSE)</f>
        <v>3001212</v>
      </c>
      <c r="D449" t="str">
        <f>HLOOKUP($A449,'1.名古屋本線・常滑線・犬山線、常滑線・築港支線で按分'!$1:$5,3,FALSE)</f>
        <v>瀬戸線</v>
      </c>
      <c r="E449" t="str">
        <f>HLOOKUP($A449,'1.名古屋本線・常滑線・犬山線、常滑線・築港支線で按分'!$1:$5,4,FALSE)</f>
        <v>大森・金城学院前</v>
      </c>
      <c r="F449" t="str">
        <f>HLOOKUP($A449,'1.名古屋本線・常滑線・犬山線、常滑線・築港支線で按分'!$1:$5,5,FALSE)</f>
        <v>総数</v>
      </c>
      <c r="G449" s="12">
        <f ca="1">OFFSET('1.名古屋本線・常滑線・犬山線、常滑線・築港支線で按分'!$A$5,'3.整形後'!B449-1990,'3.整形後'!A449)</f>
        <v>1932655</v>
      </c>
    </row>
    <row r="450" spans="1:7">
      <c r="A450">
        <f t="shared" si="12"/>
        <v>44</v>
      </c>
      <c r="B450">
        <f t="shared" si="13"/>
        <v>2000</v>
      </c>
      <c r="C450">
        <f>HLOOKUP($A450,'1.名古屋本線・常滑線・犬山線、常滑線・築港支線で按分'!$1:$5,2,FALSE)</f>
        <v>3001801</v>
      </c>
      <c r="D450" t="str">
        <f>HLOOKUP($A450,'1.名古屋本線・常滑線・犬山線、常滑線・築港支線で按分'!$1:$5,3,FALSE)</f>
        <v>小牧線</v>
      </c>
      <c r="E450" t="str">
        <f>HLOOKUP($A450,'1.名古屋本線・常滑線・犬山線、常滑線・築港支線で按分'!$1:$5,4,FALSE)</f>
        <v>上飯田</v>
      </c>
      <c r="F450" t="str">
        <f>HLOOKUP($A450,'1.名古屋本線・常滑線・犬山線、常滑線・築港支線で按分'!$1:$5,5,FALSE)</f>
        <v>総数</v>
      </c>
      <c r="G450" s="12">
        <f ca="1">OFFSET('1.名古屋本線・常滑線・犬山線、常滑線・築港支線で按分'!$A$5,'3.整形後'!B450-1990,'3.整形後'!A450)</f>
        <v>1937296</v>
      </c>
    </row>
    <row r="451" spans="1:7">
      <c r="A451">
        <f t="shared" si="12"/>
        <v>45</v>
      </c>
      <c r="B451">
        <f t="shared" si="13"/>
        <v>2000</v>
      </c>
      <c r="C451">
        <f>HLOOKUP($A451,'1.名古屋本線・常滑線・犬山線、常滑線・築港支線で按分'!$1:$5,2,FALSE)</f>
        <v>3001802</v>
      </c>
      <c r="D451" t="str">
        <f>HLOOKUP($A451,'1.名古屋本線・常滑線・犬山線、常滑線・築港支線で按分'!$1:$5,3,FALSE)</f>
        <v>小牧線</v>
      </c>
      <c r="E451" t="str">
        <f>HLOOKUP($A451,'1.名古屋本線・常滑線・犬山線、常滑線・築港支線で按分'!$1:$5,4,FALSE)</f>
        <v>味鋺</v>
      </c>
      <c r="F451" t="str">
        <f>HLOOKUP($A451,'1.名古屋本線・常滑線・犬山線、常滑線・築港支線で按分'!$1:$5,5,FALSE)</f>
        <v>総数</v>
      </c>
      <c r="G451" s="12">
        <f ca="1">OFFSET('1.名古屋本線・常滑線・犬山線、常滑線・築港支線で按分'!$A$5,'3.整形後'!B451-1990,'3.整形後'!A451)</f>
        <v>248644</v>
      </c>
    </row>
    <row r="452" spans="1:7">
      <c r="A452">
        <f t="shared" si="12"/>
        <v>1</v>
      </c>
      <c r="B452">
        <f t="shared" si="13"/>
        <v>2001</v>
      </c>
      <c r="C452">
        <f>HLOOKUP($A452,'1.名古屋本線・常滑線・犬山線、常滑線・築港支線で按分'!$1:$5,2,FALSE)</f>
        <v>3000124</v>
      </c>
      <c r="D452" t="str">
        <f>HLOOKUP($A452,'1.名古屋本線・常滑線・犬山線、常滑線・築港支線で按分'!$1:$5,3,FALSE)</f>
        <v>名古屋本線</v>
      </c>
      <c r="E452" t="str">
        <f>HLOOKUP($A452,'1.名古屋本線・常滑線・犬山線、常滑線・築港支線で按分'!$1:$5,4,FALSE)</f>
        <v>中京競馬場前</v>
      </c>
      <c r="F452" t="str">
        <f>HLOOKUP($A452,'1.名古屋本線・常滑線・犬山線、常滑線・築港支線で按分'!$1:$5,5,FALSE)</f>
        <v>総数</v>
      </c>
      <c r="G452" s="12">
        <f ca="1">OFFSET('1.名古屋本線・常滑線・犬山線、常滑線・築港支線で按分'!$A$5,'3.整形後'!B452-1990,'3.整形後'!A452)</f>
        <v>1601382</v>
      </c>
    </row>
    <row r="453" spans="1:7">
      <c r="A453">
        <f t="shared" si="12"/>
        <v>2</v>
      </c>
      <c r="B453">
        <f t="shared" si="13"/>
        <v>2001</v>
      </c>
      <c r="C453">
        <f>HLOOKUP($A453,'1.名古屋本線・常滑線・犬山線、常滑線・築港支線で按分'!$1:$5,2,FALSE)</f>
        <v>3000125</v>
      </c>
      <c r="D453" t="str">
        <f>HLOOKUP($A453,'1.名古屋本線・常滑線・犬山線、常滑線・築港支線で按分'!$1:$5,3,FALSE)</f>
        <v>名古屋本線</v>
      </c>
      <c r="E453" t="str">
        <f>HLOOKUP($A453,'1.名古屋本線・常滑線・犬山線、常滑線・築港支線で按分'!$1:$5,4,FALSE)</f>
        <v>有松</v>
      </c>
      <c r="F453" t="str">
        <f>HLOOKUP($A453,'1.名古屋本線・常滑線・犬山線、常滑線・築港支線で按分'!$1:$5,5,FALSE)</f>
        <v>総数</v>
      </c>
      <c r="G453" s="12">
        <f ca="1">OFFSET('1.名古屋本線・常滑線・犬山線、常滑線・築港支線で按分'!$A$5,'3.整形後'!B453-1990,'3.整形後'!A453)</f>
        <v>2120035</v>
      </c>
    </row>
    <row r="454" spans="1:7">
      <c r="A454">
        <f t="shared" si="12"/>
        <v>3</v>
      </c>
      <c r="B454">
        <f t="shared" si="13"/>
        <v>2001</v>
      </c>
      <c r="C454">
        <f>HLOOKUP($A454,'1.名古屋本線・常滑線・犬山線、常滑線・築港支線で按分'!$1:$5,2,FALSE)</f>
        <v>3000126</v>
      </c>
      <c r="D454" t="str">
        <f>HLOOKUP($A454,'1.名古屋本線・常滑線・犬山線、常滑線・築港支線で按分'!$1:$5,3,FALSE)</f>
        <v>名古屋本線</v>
      </c>
      <c r="E454" t="str">
        <f>HLOOKUP($A454,'1.名古屋本線・常滑線・犬山線、常滑線・築港支線で按分'!$1:$5,4,FALSE)</f>
        <v>左京山</v>
      </c>
      <c r="F454" t="str">
        <f>HLOOKUP($A454,'1.名古屋本線・常滑線・犬山線、常滑線・築港支線で按分'!$1:$5,5,FALSE)</f>
        <v>総数</v>
      </c>
      <c r="G454" s="12">
        <f ca="1">OFFSET('1.名古屋本線・常滑線・犬山線、常滑線・築港支線で按分'!$A$5,'3.整形後'!B454-1990,'3.整形後'!A454)</f>
        <v>738601</v>
      </c>
    </row>
    <row r="455" spans="1:7">
      <c r="A455">
        <f t="shared" si="12"/>
        <v>4</v>
      </c>
      <c r="B455">
        <f t="shared" si="13"/>
        <v>2001</v>
      </c>
      <c r="C455">
        <f>HLOOKUP($A455,'1.名古屋本線・常滑線・犬山線、常滑線・築港支線で按分'!$1:$5,2,FALSE)</f>
        <v>3000127</v>
      </c>
      <c r="D455" t="str">
        <f>HLOOKUP($A455,'1.名古屋本線・常滑線・犬山線、常滑線・築港支線で按分'!$1:$5,3,FALSE)</f>
        <v>名古屋本線</v>
      </c>
      <c r="E455" t="str">
        <f>HLOOKUP($A455,'1.名古屋本線・常滑線・犬山線、常滑線・築港支線で按分'!$1:$5,4,FALSE)</f>
        <v>鳴海</v>
      </c>
      <c r="F455" t="str">
        <f>HLOOKUP($A455,'1.名古屋本線・常滑線・犬山線、常滑線・築港支線で按分'!$1:$5,5,FALSE)</f>
        <v>総数</v>
      </c>
      <c r="G455" s="12">
        <f ca="1">OFFSET('1.名古屋本線・常滑線・犬山線、常滑線・築港支線で按分'!$A$5,'3.整形後'!B455-1990,'3.整形後'!A455)</f>
        <v>3450881</v>
      </c>
    </row>
    <row r="456" spans="1:7">
      <c r="A456">
        <f t="shared" si="12"/>
        <v>5</v>
      </c>
      <c r="B456">
        <f t="shared" si="13"/>
        <v>2001</v>
      </c>
      <c r="C456">
        <f>HLOOKUP($A456,'1.名古屋本線・常滑線・犬山線、常滑線・築港支線で按分'!$1:$5,2,FALSE)</f>
        <v>3000128</v>
      </c>
      <c r="D456" t="str">
        <f>HLOOKUP($A456,'1.名古屋本線・常滑線・犬山線、常滑線・築港支線で按分'!$1:$5,3,FALSE)</f>
        <v>名古屋本線</v>
      </c>
      <c r="E456" t="str">
        <f>HLOOKUP($A456,'1.名古屋本線・常滑線・犬山線、常滑線・築港支線で按分'!$1:$5,4,FALSE)</f>
        <v>本星崎</v>
      </c>
      <c r="F456" t="str">
        <f>HLOOKUP($A456,'1.名古屋本線・常滑線・犬山線、常滑線・築港支線で按分'!$1:$5,5,FALSE)</f>
        <v>総数</v>
      </c>
      <c r="G456" s="12">
        <f ca="1">OFFSET('1.名古屋本線・常滑線・犬山線、常滑線・築港支線で按分'!$A$5,'3.整形後'!B456-1990,'3.整形後'!A456)</f>
        <v>641135</v>
      </c>
    </row>
    <row r="457" spans="1:7">
      <c r="A457">
        <f t="shared" si="12"/>
        <v>6</v>
      </c>
      <c r="B457">
        <f t="shared" si="13"/>
        <v>2001</v>
      </c>
      <c r="C457">
        <f>HLOOKUP($A457,'1.名古屋本線・常滑線・犬山線、常滑線・築港支線で按分'!$1:$5,2,FALSE)</f>
        <v>3000129</v>
      </c>
      <c r="D457" t="str">
        <f>HLOOKUP($A457,'1.名古屋本線・常滑線・犬山線、常滑線・築港支線で按分'!$1:$5,3,FALSE)</f>
        <v>名古屋本線</v>
      </c>
      <c r="E457" t="str">
        <f>HLOOKUP($A457,'1.名古屋本線・常滑線・犬山線、常滑線・築港支線で按分'!$1:$5,4,FALSE)</f>
        <v>本笠寺</v>
      </c>
      <c r="F457" t="str">
        <f>HLOOKUP($A457,'1.名古屋本線・常滑線・犬山線、常滑線・築港支線で按分'!$1:$5,5,FALSE)</f>
        <v>総数</v>
      </c>
      <c r="G457" s="12">
        <f ca="1">OFFSET('1.名古屋本線・常滑線・犬山線、常滑線・築港支線で按分'!$A$5,'3.整形後'!B457-1990,'3.整形後'!A457)</f>
        <v>854420</v>
      </c>
    </row>
    <row r="458" spans="1:7">
      <c r="A458">
        <f t="shared" si="12"/>
        <v>7</v>
      </c>
      <c r="B458">
        <f t="shared" si="13"/>
        <v>2001</v>
      </c>
      <c r="C458">
        <f>HLOOKUP($A458,'1.名古屋本線・常滑線・犬山線、常滑線・築港支線で按分'!$1:$5,2,FALSE)</f>
        <v>3000130</v>
      </c>
      <c r="D458" t="str">
        <f>HLOOKUP($A458,'1.名古屋本線・常滑線・犬山線、常滑線・築港支線で按分'!$1:$5,3,FALSE)</f>
        <v>名古屋本線</v>
      </c>
      <c r="E458" t="str">
        <f>HLOOKUP($A458,'1.名古屋本線・常滑線・犬山線、常滑線・築港支線で按分'!$1:$5,4,FALSE)</f>
        <v>桜</v>
      </c>
      <c r="F458" t="str">
        <f>HLOOKUP($A458,'1.名古屋本線・常滑線・犬山線、常滑線・築港支線で按分'!$1:$5,5,FALSE)</f>
        <v>総数</v>
      </c>
      <c r="G458" s="12">
        <f ca="1">OFFSET('1.名古屋本線・常滑線・犬山線、常滑線・築港支線で按分'!$A$5,'3.整形後'!B458-1990,'3.整形後'!A458)</f>
        <v>550810</v>
      </c>
    </row>
    <row r="459" spans="1:7">
      <c r="A459">
        <f t="shared" si="12"/>
        <v>8</v>
      </c>
      <c r="B459">
        <f t="shared" si="13"/>
        <v>2001</v>
      </c>
      <c r="C459">
        <f>HLOOKUP($A459,'1.名古屋本線・常滑線・犬山線、常滑線・築港支線で按分'!$1:$5,2,FALSE)</f>
        <v>3000131</v>
      </c>
      <c r="D459" t="str">
        <f>HLOOKUP($A459,'1.名古屋本線・常滑線・犬山線、常滑線・築港支線で按分'!$1:$5,3,FALSE)</f>
        <v>名古屋本線</v>
      </c>
      <c r="E459" t="str">
        <f>HLOOKUP($A459,'1.名古屋本線・常滑線・犬山線、常滑線・築港支線で按分'!$1:$5,4,FALSE)</f>
        <v>呼続</v>
      </c>
      <c r="F459" t="str">
        <f>HLOOKUP($A459,'1.名古屋本線・常滑線・犬山線、常滑線・築港支線で按分'!$1:$5,5,FALSE)</f>
        <v>総数</v>
      </c>
      <c r="G459" s="12">
        <f ca="1">OFFSET('1.名古屋本線・常滑線・犬山線、常滑線・築港支線で按分'!$A$5,'3.整形後'!B459-1990,'3.整形後'!A459)</f>
        <v>350486</v>
      </c>
    </row>
    <row r="460" spans="1:7">
      <c r="A460">
        <f t="shared" si="12"/>
        <v>9</v>
      </c>
      <c r="B460">
        <f t="shared" si="13"/>
        <v>2001</v>
      </c>
      <c r="C460">
        <f>HLOOKUP($A460,'1.名古屋本線・常滑線・犬山線、常滑線・築港支線で按分'!$1:$5,2,FALSE)</f>
        <v>3000132</v>
      </c>
      <c r="D460" t="str">
        <f>HLOOKUP($A460,'1.名古屋本線・常滑線・犬山線、常滑線・築港支線で按分'!$1:$5,3,FALSE)</f>
        <v>名古屋本線</v>
      </c>
      <c r="E460" t="str">
        <f>HLOOKUP($A460,'1.名古屋本線・常滑線・犬山線、常滑線・築港支線で按分'!$1:$5,4,FALSE)</f>
        <v>名鉄堀田</v>
      </c>
      <c r="F460" t="str">
        <f>HLOOKUP($A460,'1.名古屋本線・常滑線・犬山線、常滑線・築港支線で按分'!$1:$5,5,FALSE)</f>
        <v>総数</v>
      </c>
      <c r="G460" s="12">
        <f ca="1">OFFSET('1.名古屋本線・常滑線・犬山線、常滑線・築港支線で按分'!$A$5,'3.整形後'!B460-1990,'3.整形後'!A460)</f>
        <v>2410973</v>
      </c>
    </row>
    <row r="461" spans="1:7">
      <c r="A461">
        <f t="shared" si="12"/>
        <v>10</v>
      </c>
      <c r="B461">
        <f t="shared" si="13"/>
        <v>2001</v>
      </c>
      <c r="C461">
        <f>HLOOKUP($A461,'1.名古屋本線・常滑線・犬山線、常滑線・築港支線で按分'!$1:$5,2,FALSE)</f>
        <v>3000133</v>
      </c>
      <c r="D461" t="str">
        <f>HLOOKUP($A461,'1.名古屋本線・常滑線・犬山線、常滑線・築港支線で按分'!$1:$5,3,FALSE)</f>
        <v>名古屋本線</v>
      </c>
      <c r="E461" t="str">
        <f>HLOOKUP($A461,'1.名古屋本線・常滑線・犬山線、常滑線・築港支線で按分'!$1:$5,4,FALSE)</f>
        <v>神宮前</v>
      </c>
      <c r="F461" t="str">
        <f>HLOOKUP($A461,'1.名古屋本線・常滑線・犬山線、常滑線・築港支線で按分'!$1:$5,5,FALSE)</f>
        <v>総数</v>
      </c>
      <c r="G461" s="12">
        <f ca="1">OFFSET('1.名古屋本線・常滑線・犬山線、常滑線・築港支線で按分'!$A$5,'3.整形後'!B461-1990,'3.整形後'!A461)</f>
        <v>3405005.5</v>
      </c>
    </row>
    <row r="462" spans="1:7">
      <c r="A462">
        <f t="shared" si="12"/>
        <v>11</v>
      </c>
      <c r="B462">
        <f t="shared" si="13"/>
        <v>2001</v>
      </c>
      <c r="C462">
        <f>HLOOKUP($A462,'1.名古屋本線・常滑線・犬山線、常滑線・築港支線で按分'!$1:$5,2,FALSE)</f>
        <v>3000134</v>
      </c>
      <c r="D462" t="str">
        <f>HLOOKUP($A462,'1.名古屋本線・常滑線・犬山線、常滑線・築港支線で按分'!$1:$5,3,FALSE)</f>
        <v>名古屋本線</v>
      </c>
      <c r="E462" t="str">
        <f>HLOOKUP($A462,'1.名古屋本線・常滑線・犬山線、常滑線・築港支線で按分'!$1:$5,4,FALSE)</f>
        <v>金山</v>
      </c>
      <c r="F462" t="str">
        <f>HLOOKUP($A462,'1.名古屋本線・常滑線・犬山線、常滑線・築港支線で按分'!$1:$5,5,FALSE)</f>
        <v>総数</v>
      </c>
      <c r="G462" s="12">
        <f ca="1">OFFSET('1.名古屋本線・常滑線・犬山線、常滑線・築港支線で按分'!$A$5,'3.整形後'!B462-1990,'3.整形後'!A462)</f>
        <v>11484429.5</v>
      </c>
    </row>
    <row r="463" spans="1:7">
      <c r="A463">
        <f t="shared" si="12"/>
        <v>12</v>
      </c>
      <c r="B463">
        <f t="shared" si="13"/>
        <v>2001</v>
      </c>
      <c r="C463">
        <f>HLOOKUP($A463,'1.名古屋本線・常滑線・犬山線、常滑線・築港支線で按分'!$1:$5,2,FALSE)</f>
        <v>3000135</v>
      </c>
      <c r="D463" t="str">
        <f>HLOOKUP($A463,'1.名古屋本線・常滑線・犬山線、常滑線・築港支線で按分'!$1:$5,3,FALSE)</f>
        <v>名古屋本線</v>
      </c>
      <c r="E463" t="str">
        <f>HLOOKUP($A463,'1.名古屋本線・常滑線・犬山線、常滑線・築港支線で按分'!$1:$5,4,FALSE)</f>
        <v>山王</v>
      </c>
      <c r="F463" t="str">
        <f>HLOOKUP($A463,'1.名古屋本線・常滑線・犬山線、常滑線・築港支線で按分'!$1:$5,5,FALSE)</f>
        <v>総数</v>
      </c>
      <c r="G463" s="12">
        <f ca="1">OFFSET('1.名古屋本線・常滑線・犬山線、常滑線・築港支線で按分'!$A$5,'3.整形後'!B463-1990,'3.整形後'!A463)</f>
        <v>533878</v>
      </c>
    </row>
    <row r="464" spans="1:7">
      <c r="A464">
        <f t="shared" si="12"/>
        <v>13</v>
      </c>
      <c r="B464">
        <f t="shared" si="13"/>
        <v>2001</v>
      </c>
      <c r="C464">
        <f>HLOOKUP($A464,'1.名古屋本線・常滑線・犬山線、常滑線・築港支線で按分'!$1:$5,2,FALSE)</f>
        <v>3000136</v>
      </c>
      <c r="D464" t="str">
        <f>HLOOKUP($A464,'1.名古屋本線・常滑線・犬山線、常滑線・築港支線で按分'!$1:$5,3,FALSE)</f>
        <v>名古屋本線</v>
      </c>
      <c r="E464" t="str">
        <f>HLOOKUP($A464,'1.名古屋本線・常滑線・犬山線、常滑線・築港支線で按分'!$1:$5,4,FALSE)</f>
        <v>名古屋</v>
      </c>
      <c r="F464" t="str">
        <f>HLOOKUP($A464,'1.名古屋本線・常滑線・犬山線、常滑線・築港支線で按分'!$1:$5,5,FALSE)</f>
        <v>総数</v>
      </c>
      <c r="G464" s="12">
        <f ca="1">OFFSET('1.名古屋本線・常滑線・犬山線、常滑線・築港支線で按分'!$A$5,'3.整形後'!B464-1990,'3.整形後'!A464)</f>
        <v>18011611.333333332</v>
      </c>
    </row>
    <row r="465" spans="1:7">
      <c r="A465">
        <f t="shared" si="12"/>
        <v>14</v>
      </c>
      <c r="B465">
        <f t="shared" si="13"/>
        <v>2001</v>
      </c>
      <c r="C465">
        <f>HLOOKUP($A465,'1.名古屋本線・常滑線・犬山線、常滑線・築港支線で按分'!$1:$5,2,FALSE)</f>
        <v>3000137</v>
      </c>
      <c r="D465" t="str">
        <f>HLOOKUP($A465,'1.名古屋本線・常滑線・犬山線、常滑線・築港支線で按分'!$1:$5,3,FALSE)</f>
        <v>名古屋本線</v>
      </c>
      <c r="E465" t="str">
        <f>HLOOKUP($A465,'1.名古屋本線・常滑線・犬山線、常滑線・築港支線で按分'!$1:$5,4,FALSE)</f>
        <v>栄生</v>
      </c>
      <c r="F465" t="str">
        <f>HLOOKUP($A465,'1.名古屋本線・常滑線・犬山線、常滑線・築港支線で按分'!$1:$5,5,FALSE)</f>
        <v>総数</v>
      </c>
      <c r="G465" s="12">
        <f ca="1">OFFSET('1.名古屋本線・常滑線・犬山線、常滑線・築港支線で按分'!$A$5,'3.整形後'!B465-1990,'3.整形後'!A465)</f>
        <v>793002.5</v>
      </c>
    </row>
    <row r="466" spans="1:7">
      <c r="A466">
        <f t="shared" si="12"/>
        <v>15</v>
      </c>
      <c r="B466">
        <f t="shared" si="13"/>
        <v>2001</v>
      </c>
      <c r="C466">
        <f>HLOOKUP($A466,'1.名古屋本線・常滑線・犬山線、常滑線・築港支線で按分'!$1:$5,2,FALSE)</f>
        <v>3000138</v>
      </c>
      <c r="D466" t="str">
        <f>HLOOKUP($A466,'1.名古屋本線・常滑線・犬山線、常滑線・築港支線で按分'!$1:$5,3,FALSE)</f>
        <v>名古屋本線</v>
      </c>
      <c r="E466" t="str">
        <f>HLOOKUP($A466,'1.名古屋本線・常滑線・犬山線、常滑線・築港支線で按分'!$1:$5,4,FALSE)</f>
        <v>東枇杷島</v>
      </c>
      <c r="F466" t="str">
        <f>HLOOKUP($A466,'1.名古屋本線・常滑線・犬山線、常滑線・築港支線で按分'!$1:$5,5,FALSE)</f>
        <v>総数</v>
      </c>
      <c r="G466" s="12">
        <f ca="1">OFFSET('1.名古屋本線・常滑線・犬山線、常滑線・築港支線で按分'!$A$5,'3.整形後'!B466-1990,'3.整形後'!A466)</f>
        <v>504125.5</v>
      </c>
    </row>
    <row r="467" spans="1:7">
      <c r="A467">
        <f t="shared" si="12"/>
        <v>16</v>
      </c>
      <c r="B467">
        <f t="shared" si="13"/>
        <v>2001</v>
      </c>
      <c r="C467">
        <f>HLOOKUP($A467,'1.名古屋本線・常滑線・犬山線、常滑線・築港支線で按分'!$1:$5,2,FALSE)</f>
        <v>3001501</v>
      </c>
      <c r="D467" t="str">
        <f>HLOOKUP($A467,'1.名古屋本線・常滑線・犬山線、常滑線・築港支線で按分'!$1:$5,3,FALSE)</f>
        <v>犬山線</v>
      </c>
      <c r="E467" t="str">
        <f>HLOOKUP($A467,'1.名古屋本線・常滑線・犬山線、常滑線・築港支線で按分'!$1:$5,4,FALSE)</f>
        <v>名古屋</v>
      </c>
      <c r="F467" t="str">
        <f>HLOOKUP($A467,'1.名古屋本線・常滑線・犬山線、常滑線・築港支線で按分'!$1:$5,5,FALSE)</f>
        <v>総数</v>
      </c>
      <c r="G467" s="12">
        <f ca="1">OFFSET('1.名古屋本線・常滑線・犬山線、常滑線・築港支線で按分'!$A$5,'3.整形後'!B467-1990,'3.整形後'!A467)</f>
        <v>18011611.333333332</v>
      </c>
    </row>
    <row r="468" spans="1:7">
      <c r="A468">
        <f t="shared" si="12"/>
        <v>17</v>
      </c>
      <c r="B468">
        <f t="shared" si="13"/>
        <v>2001</v>
      </c>
      <c r="C468">
        <f>HLOOKUP($A468,'1.名古屋本線・常滑線・犬山線、常滑線・築港支線で按分'!$1:$5,2,FALSE)</f>
        <v>3001502</v>
      </c>
      <c r="D468" t="str">
        <f>HLOOKUP($A468,'1.名古屋本線・常滑線・犬山線、常滑線・築港支線で按分'!$1:$5,3,FALSE)</f>
        <v>犬山線</v>
      </c>
      <c r="E468" t="str">
        <f>HLOOKUP($A468,'1.名古屋本線・常滑線・犬山線、常滑線・築港支線で按分'!$1:$5,4,FALSE)</f>
        <v>栄生</v>
      </c>
      <c r="F468" t="str">
        <f>HLOOKUP($A468,'1.名古屋本線・常滑線・犬山線、常滑線・築港支線で按分'!$1:$5,5,FALSE)</f>
        <v>総数</v>
      </c>
      <c r="G468" s="12">
        <f ca="1">OFFSET('1.名古屋本線・常滑線・犬山線、常滑線・築港支線で按分'!$A$5,'3.整形後'!B468-1990,'3.整形後'!A468)</f>
        <v>793002.5</v>
      </c>
    </row>
    <row r="469" spans="1:7">
      <c r="A469">
        <f t="shared" si="12"/>
        <v>18</v>
      </c>
      <c r="B469">
        <f t="shared" si="13"/>
        <v>2001</v>
      </c>
      <c r="C469">
        <f>HLOOKUP($A469,'1.名古屋本線・常滑線・犬山線、常滑線・築港支線で按分'!$1:$5,2,FALSE)</f>
        <v>3001503</v>
      </c>
      <c r="D469" t="str">
        <f>HLOOKUP($A469,'1.名古屋本線・常滑線・犬山線、常滑線・築港支線で按分'!$1:$5,3,FALSE)</f>
        <v>犬山線</v>
      </c>
      <c r="E469" t="str">
        <f>HLOOKUP($A469,'1.名古屋本線・常滑線・犬山線、常滑線・築港支線で按分'!$1:$5,4,FALSE)</f>
        <v>東枇杷島</v>
      </c>
      <c r="F469" t="str">
        <f>HLOOKUP($A469,'1.名古屋本線・常滑線・犬山線、常滑線・築港支線で按分'!$1:$5,5,FALSE)</f>
        <v>総数</v>
      </c>
      <c r="G469" s="12">
        <f ca="1">OFFSET('1.名古屋本線・常滑線・犬山線、常滑線・築港支線で按分'!$A$5,'3.整形後'!B469-1990,'3.整形後'!A469)</f>
        <v>504125.5</v>
      </c>
    </row>
    <row r="470" spans="1:7">
      <c r="A470">
        <f t="shared" si="12"/>
        <v>19</v>
      </c>
      <c r="B470">
        <f t="shared" si="13"/>
        <v>2001</v>
      </c>
      <c r="C470">
        <f>HLOOKUP($A470,'1.名古屋本線・常滑線・犬山線、常滑線・築港支線で按分'!$1:$5,2,FALSE)</f>
        <v>3001505</v>
      </c>
      <c r="D470" t="str">
        <f>HLOOKUP($A470,'1.名古屋本線・常滑線・犬山線、常滑線・築港支線で按分'!$1:$5,3,FALSE)</f>
        <v>犬山線</v>
      </c>
      <c r="E470" t="str">
        <f>HLOOKUP($A470,'1.名古屋本線・常滑線・犬山線、常滑線・築港支線で按分'!$1:$5,4,FALSE)</f>
        <v>中小田井</v>
      </c>
      <c r="F470" t="str">
        <f>HLOOKUP($A470,'1.名古屋本線・常滑線・犬山線、常滑線・築港支線で按分'!$1:$5,5,FALSE)</f>
        <v>総数</v>
      </c>
      <c r="G470" s="12">
        <f ca="1">OFFSET('1.名古屋本線・常滑線・犬山線、常滑線・築港支線で按分'!$A$5,'3.整形後'!B470-1990,'3.整形後'!A470)</f>
        <v>582767</v>
      </c>
    </row>
    <row r="471" spans="1:7">
      <c r="A471">
        <f t="shared" si="12"/>
        <v>20</v>
      </c>
      <c r="B471">
        <f t="shared" si="13"/>
        <v>2001</v>
      </c>
      <c r="C471">
        <f>HLOOKUP($A471,'1.名古屋本線・常滑線・犬山線、常滑線・築港支線で按分'!$1:$5,2,FALSE)</f>
        <v>3001506</v>
      </c>
      <c r="D471" t="str">
        <f>HLOOKUP($A471,'1.名古屋本線・常滑線・犬山線、常滑線・築港支線で按分'!$1:$5,3,FALSE)</f>
        <v>犬山線</v>
      </c>
      <c r="E471" t="str">
        <f>HLOOKUP($A471,'1.名古屋本線・常滑線・犬山線、常滑線・築港支線で按分'!$1:$5,4,FALSE)</f>
        <v>上小田井</v>
      </c>
      <c r="F471" t="str">
        <f>HLOOKUP($A471,'1.名古屋本線・常滑線・犬山線、常滑線・築港支線で按分'!$1:$5,5,FALSE)</f>
        <v>総数</v>
      </c>
      <c r="G471" s="12">
        <f ca="1">OFFSET('1.名古屋本線・常滑線・犬山線、常滑線・築港支線で按分'!$A$5,'3.整形後'!B471-1990,'3.整形後'!A471)</f>
        <v>2433852</v>
      </c>
    </row>
    <row r="472" spans="1:7">
      <c r="A472">
        <f t="shared" si="12"/>
        <v>21</v>
      </c>
      <c r="B472">
        <f t="shared" si="13"/>
        <v>2001</v>
      </c>
      <c r="C472">
        <f>HLOOKUP($A472,'1.名古屋本線・常滑線・犬山線、常滑線・築港支線で按分'!$1:$5,2,FALSE)</f>
        <v>3000809</v>
      </c>
      <c r="D472" t="str">
        <f>HLOOKUP($A472,'1.名古屋本線・常滑線・犬山線、常滑線・築港支線で按分'!$1:$5,3,FALSE)</f>
        <v>常滑河和線</v>
      </c>
      <c r="E472" t="str">
        <f>HLOOKUP($A472,'1.名古屋本線・常滑線・犬山線、常滑線・築港支線で按分'!$1:$5,4,FALSE)</f>
        <v>柴田</v>
      </c>
      <c r="F472" t="str">
        <f>HLOOKUP($A472,'1.名古屋本線・常滑線・犬山線、常滑線・築港支線で按分'!$1:$5,5,FALSE)</f>
        <v>総数</v>
      </c>
      <c r="G472" s="12">
        <f ca="1">OFFSET('1.名古屋本線・常滑線・犬山線、常滑線・築港支線で按分'!$A$5,'3.整形後'!B472-1990,'3.整形後'!A472)</f>
        <v>974435</v>
      </c>
    </row>
    <row r="473" spans="1:7">
      <c r="A473">
        <f t="shared" si="12"/>
        <v>22</v>
      </c>
      <c r="B473">
        <f t="shared" si="13"/>
        <v>2001</v>
      </c>
      <c r="C473">
        <f>HLOOKUP($A473,'1.名古屋本線・常滑線・犬山線、常滑線・築港支線で按分'!$1:$5,2,FALSE)</f>
        <v>3000808</v>
      </c>
      <c r="D473" t="str">
        <f>HLOOKUP($A473,'1.名古屋本線・常滑線・犬山線、常滑線・築港支線で按分'!$1:$5,3,FALSE)</f>
        <v>常滑河和線</v>
      </c>
      <c r="E473" t="str">
        <f>HLOOKUP($A473,'1.名古屋本線・常滑線・犬山線、常滑線・築港支線で按分'!$1:$5,4,FALSE)</f>
        <v>大同町</v>
      </c>
      <c r="F473" t="str">
        <f>HLOOKUP($A473,'1.名古屋本線・常滑線・犬山線、常滑線・築港支線で按分'!$1:$5,5,FALSE)</f>
        <v>総数</v>
      </c>
      <c r="G473" s="12">
        <f ca="1">OFFSET('1.名古屋本線・常滑線・犬山線、常滑線・築港支線で按分'!$A$5,'3.整形後'!B473-1990,'3.整形後'!A473)</f>
        <v>1810749</v>
      </c>
    </row>
    <row r="474" spans="1:7">
      <c r="A474">
        <f t="shared" si="12"/>
        <v>23</v>
      </c>
      <c r="B474">
        <f t="shared" si="13"/>
        <v>2001</v>
      </c>
      <c r="C474">
        <f>HLOOKUP($A474,'1.名古屋本線・常滑線・犬山線、常滑線・築港支線で按分'!$1:$5,2,FALSE)</f>
        <v>3000807</v>
      </c>
      <c r="D474" t="str">
        <f>HLOOKUP($A474,'1.名古屋本線・常滑線・犬山線、常滑線・築港支線で按分'!$1:$5,3,FALSE)</f>
        <v>常滑河和線</v>
      </c>
      <c r="E474" t="str">
        <f>HLOOKUP($A474,'1.名古屋本線・常滑線・犬山線、常滑線・築港支線で按分'!$1:$5,4,FALSE)</f>
        <v>大江</v>
      </c>
      <c r="F474" t="str">
        <f>HLOOKUP($A474,'1.名古屋本線・常滑線・犬山線、常滑線・築港支線で按分'!$1:$5,5,FALSE)</f>
        <v>総数</v>
      </c>
      <c r="G474" s="12">
        <f ca="1">OFFSET('1.名古屋本線・常滑線・犬山線、常滑線・築港支線で按分'!$A$5,'3.整形後'!B474-1990,'3.整形後'!A474)</f>
        <v>406518.5</v>
      </c>
    </row>
    <row r="475" spans="1:7">
      <c r="A475">
        <f t="shared" si="12"/>
        <v>24</v>
      </c>
      <c r="B475">
        <f t="shared" si="13"/>
        <v>2001</v>
      </c>
      <c r="C475">
        <f>HLOOKUP($A475,'1.名古屋本線・常滑線・犬山線、常滑線・築港支線で按分'!$1:$5,2,FALSE)</f>
        <v>3000806</v>
      </c>
      <c r="D475" t="str">
        <f>HLOOKUP($A475,'1.名古屋本線・常滑線・犬山線、常滑線・築港支線で按分'!$1:$5,3,FALSE)</f>
        <v>常滑河和線</v>
      </c>
      <c r="E475" t="str">
        <f>HLOOKUP($A475,'1.名古屋本線・常滑線・犬山線、常滑線・築港支線で按分'!$1:$5,4,FALSE)</f>
        <v>道徳</v>
      </c>
      <c r="F475" t="str">
        <f>HLOOKUP($A475,'1.名古屋本線・常滑線・犬山線、常滑線・築港支線で按分'!$1:$5,5,FALSE)</f>
        <v>総数</v>
      </c>
      <c r="G475" s="12">
        <f ca="1">OFFSET('1.名古屋本線・常滑線・犬山線、常滑線・築港支線で按分'!$A$5,'3.整形後'!B475-1990,'3.整形後'!A475)</f>
        <v>998077</v>
      </c>
    </row>
    <row r="476" spans="1:7">
      <c r="A476">
        <f t="shared" si="12"/>
        <v>25</v>
      </c>
      <c r="B476">
        <f t="shared" si="13"/>
        <v>2001</v>
      </c>
      <c r="C476">
        <f>HLOOKUP($A476,'1.名古屋本線・常滑線・犬山線、常滑線・築港支線で按分'!$1:$5,2,FALSE)</f>
        <v>3000805</v>
      </c>
      <c r="D476" t="str">
        <f>HLOOKUP($A476,'1.名古屋本線・常滑線・犬山線、常滑線・築港支線で按分'!$1:$5,3,FALSE)</f>
        <v>常滑河和線</v>
      </c>
      <c r="E476" t="str">
        <f>HLOOKUP($A476,'1.名古屋本線・常滑線・犬山線、常滑線・築港支線で按分'!$1:$5,4,FALSE)</f>
        <v>豊田本町</v>
      </c>
      <c r="F476" t="str">
        <f>HLOOKUP($A476,'1.名古屋本線・常滑線・犬山線、常滑線・築港支線で按分'!$1:$5,5,FALSE)</f>
        <v>総数</v>
      </c>
      <c r="G476" s="12">
        <f ca="1">OFFSET('1.名古屋本線・常滑線・犬山線、常滑線・築港支線で按分'!$A$5,'3.整形後'!B476-1990,'3.整形後'!A476)</f>
        <v>763615</v>
      </c>
    </row>
    <row r="477" spans="1:7">
      <c r="A477">
        <f t="shared" si="12"/>
        <v>26</v>
      </c>
      <c r="B477">
        <f t="shared" si="13"/>
        <v>2001</v>
      </c>
      <c r="C477">
        <f>HLOOKUP($A477,'1.名古屋本線・常滑線・犬山線、常滑線・築港支線で按分'!$1:$5,2,FALSE)</f>
        <v>3000804</v>
      </c>
      <c r="D477" t="str">
        <f>HLOOKUP($A477,'1.名古屋本線・常滑線・犬山線、常滑線・築港支線で按分'!$1:$5,3,FALSE)</f>
        <v>常滑河和線</v>
      </c>
      <c r="E477" t="str">
        <f>HLOOKUP($A477,'1.名古屋本線・常滑線・犬山線、常滑線・築港支線で按分'!$1:$5,4,FALSE)</f>
        <v>神宮前</v>
      </c>
      <c r="F477" t="str">
        <f>HLOOKUP($A477,'1.名古屋本線・常滑線・犬山線、常滑線・築港支線で按分'!$1:$5,5,FALSE)</f>
        <v>総数</v>
      </c>
      <c r="G477" s="12">
        <f ca="1">OFFSET('1.名古屋本線・常滑線・犬山線、常滑線・築港支線で按分'!$A$5,'3.整形後'!B477-1990,'3.整形後'!A477)</f>
        <v>3405005.5</v>
      </c>
    </row>
    <row r="478" spans="1:7">
      <c r="A478">
        <f t="shared" si="12"/>
        <v>27</v>
      </c>
      <c r="B478">
        <f t="shared" si="13"/>
        <v>2001</v>
      </c>
      <c r="C478">
        <f>HLOOKUP($A478,'1.名古屋本線・常滑線・犬山線、常滑線・築港支線で按分'!$1:$5,2,FALSE)</f>
        <v>3000803</v>
      </c>
      <c r="D478" t="str">
        <f>HLOOKUP($A478,'1.名古屋本線・常滑線・犬山線、常滑線・築港支線で按分'!$1:$5,3,FALSE)</f>
        <v>常滑河和線</v>
      </c>
      <c r="E478" t="str">
        <f>HLOOKUP($A478,'1.名古屋本線・常滑線・犬山線、常滑線・築港支線で按分'!$1:$5,4,FALSE)</f>
        <v>金山</v>
      </c>
      <c r="F478" t="str">
        <f>HLOOKUP($A478,'1.名古屋本線・常滑線・犬山線、常滑線・築港支線で按分'!$1:$5,5,FALSE)</f>
        <v>総数</v>
      </c>
      <c r="G478" s="12">
        <f ca="1">OFFSET('1.名古屋本線・常滑線・犬山線、常滑線・築港支線で按分'!$A$5,'3.整形後'!B478-1990,'3.整形後'!A478)</f>
        <v>11484429.5</v>
      </c>
    </row>
    <row r="479" spans="1:7">
      <c r="A479">
        <f t="shared" si="12"/>
        <v>28</v>
      </c>
      <c r="B479">
        <f t="shared" si="13"/>
        <v>2001</v>
      </c>
      <c r="C479">
        <f>HLOOKUP($A479,'1.名古屋本線・常滑線・犬山線、常滑線・築港支線で按分'!$1:$5,2,FALSE)</f>
        <v>3000802</v>
      </c>
      <c r="D479" t="str">
        <f>HLOOKUP($A479,'1.名古屋本線・常滑線・犬山線、常滑線・築港支線で按分'!$1:$5,3,FALSE)</f>
        <v>常滑河和線</v>
      </c>
      <c r="E479" t="str">
        <f>HLOOKUP($A479,'1.名古屋本線・常滑線・犬山線、常滑線・築港支線で按分'!$1:$5,4,FALSE)</f>
        <v>山王</v>
      </c>
      <c r="F479" t="str">
        <f>HLOOKUP($A479,'1.名古屋本線・常滑線・犬山線、常滑線・築港支線で按分'!$1:$5,5,FALSE)</f>
        <v>総数</v>
      </c>
      <c r="G479" s="12">
        <f ca="1">OFFSET('1.名古屋本線・常滑線・犬山線、常滑線・築港支線で按分'!$A$5,'3.整形後'!B479-1990,'3.整形後'!A479)</f>
        <v>533878</v>
      </c>
    </row>
    <row r="480" spans="1:7">
      <c r="A480">
        <f t="shared" si="12"/>
        <v>29</v>
      </c>
      <c r="B480">
        <f t="shared" si="13"/>
        <v>2001</v>
      </c>
      <c r="C480">
        <f>HLOOKUP($A480,'1.名古屋本線・常滑線・犬山線、常滑線・築港支線で按分'!$1:$5,2,FALSE)</f>
        <v>3000801</v>
      </c>
      <c r="D480" t="str">
        <f>HLOOKUP($A480,'1.名古屋本線・常滑線・犬山線、常滑線・築港支線で按分'!$1:$5,3,FALSE)</f>
        <v>常滑河和線</v>
      </c>
      <c r="E480" t="str">
        <f>HLOOKUP($A480,'1.名古屋本線・常滑線・犬山線、常滑線・築港支線で按分'!$1:$5,4,FALSE)</f>
        <v>名古屋</v>
      </c>
      <c r="F480" t="str">
        <f>HLOOKUP($A480,'1.名古屋本線・常滑線・犬山線、常滑線・築港支線で按分'!$1:$5,5,FALSE)</f>
        <v>総数</v>
      </c>
      <c r="G480" s="12">
        <f ca="1">OFFSET('1.名古屋本線・常滑線・犬山線、常滑線・築港支線で按分'!$A$5,'3.整形後'!B480-1990,'3.整形後'!A480)</f>
        <v>18011611.333333332</v>
      </c>
    </row>
    <row r="481" spans="1:7">
      <c r="A481">
        <f t="shared" si="12"/>
        <v>30</v>
      </c>
      <c r="B481">
        <f t="shared" si="13"/>
        <v>2001</v>
      </c>
      <c r="C481">
        <f>HLOOKUP($A481,'1.名古屋本線・常滑線・犬山線、常滑線・築港支線で按分'!$1:$5,2,FALSE)</f>
        <v>3001101</v>
      </c>
      <c r="D481" t="str">
        <f>HLOOKUP($A481,'1.名古屋本線・常滑線・犬山線、常滑線・築港支線で按分'!$1:$5,3,FALSE)</f>
        <v>築港支線</v>
      </c>
      <c r="E481" t="str">
        <f>HLOOKUP($A481,'1.名古屋本線・常滑線・犬山線、常滑線・築港支線で按分'!$1:$5,4,FALSE)</f>
        <v>大江</v>
      </c>
      <c r="F481" t="str">
        <f>HLOOKUP($A481,'1.名古屋本線・常滑線・犬山線、常滑線・築港支線で按分'!$1:$5,5,FALSE)</f>
        <v>総数</v>
      </c>
      <c r="G481" s="12">
        <f ca="1">OFFSET('1.名古屋本線・常滑線・犬山線、常滑線・築港支線で按分'!$A$5,'3.整形後'!B481-1990,'3.整形後'!A481)</f>
        <v>406518.5</v>
      </c>
    </row>
    <row r="482" spans="1:7">
      <c r="A482">
        <f t="shared" si="12"/>
        <v>31</v>
      </c>
      <c r="B482">
        <f t="shared" si="13"/>
        <v>2001</v>
      </c>
      <c r="C482">
        <f>HLOOKUP($A482,'1.名古屋本線・常滑線・犬山線、常滑線・築港支線で按分'!$1:$5,2,FALSE)</f>
        <v>3001102</v>
      </c>
      <c r="D482" t="str">
        <f>HLOOKUP($A482,'1.名古屋本線・常滑線・犬山線、常滑線・築港支線で按分'!$1:$5,3,FALSE)</f>
        <v>築港支線</v>
      </c>
      <c r="E482" t="str">
        <f>HLOOKUP($A482,'1.名古屋本線・常滑線・犬山線、常滑線・築港支線で按分'!$1:$5,4,FALSE)</f>
        <v>東名古屋港</v>
      </c>
      <c r="F482" t="str">
        <f>HLOOKUP($A482,'1.名古屋本線・常滑線・犬山線、常滑線・築港支線で按分'!$1:$5,5,FALSE)</f>
        <v>総数</v>
      </c>
      <c r="G482" s="12">
        <f ca="1">OFFSET('1.名古屋本線・常滑線・犬山線、常滑線・築港支線で按分'!$A$5,'3.整形後'!B482-1990,'3.整形後'!A482)</f>
        <v>817376</v>
      </c>
    </row>
    <row r="483" spans="1:7">
      <c r="A483">
        <f t="shared" si="12"/>
        <v>32</v>
      </c>
      <c r="B483">
        <f t="shared" si="13"/>
        <v>2001</v>
      </c>
      <c r="C483">
        <f>HLOOKUP($A483,'1.名古屋本線・常滑線・犬山線、常滑線・築港支線で按分'!$1:$5,2,FALSE)</f>
        <v>3001201</v>
      </c>
      <c r="D483" t="str">
        <f>HLOOKUP($A483,'1.名古屋本線・常滑線・犬山線、常滑線・築港支線で按分'!$1:$5,3,FALSE)</f>
        <v>瀬戸線</v>
      </c>
      <c r="E483" t="str">
        <f>HLOOKUP($A483,'1.名古屋本線・常滑線・犬山線、常滑線・築港支線で按分'!$1:$5,4,FALSE)</f>
        <v>栄町</v>
      </c>
      <c r="F483" t="str">
        <f>HLOOKUP($A483,'1.名古屋本線・常滑線・犬山線、常滑線・築港支線で按分'!$1:$5,5,FALSE)</f>
        <v>総数</v>
      </c>
      <c r="G483" s="12">
        <f ca="1">OFFSET('1.名古屋本線・常滑線・犬山線、常滑線・築港支線で按分'!$A$5,'3.整形後'!B483-1990,'3.整形後'!A483)</f>
        <v>8037835</v>
      </c>
    </row>
    <row r="484" spans="1:7">
      <c r="A484">
        <f t="shared" si="12"/>
        <v>33</v>
      </c>
      <c r="B484">
        <f t="shared" si="13"/>
        <v>2001</v>
      </c>
      <c r="C484">
        <f>HLOOKUP($A484,'1.名古屋本線・常滑線・犬山線、常滑線・築港支線で按分'!$1:$5,2,FALSE)</f>
        <v>3001202</v>
      </c>
      <c r="D484" t="str">
        <f>HLOOKUP($A484,'1.名古屋本線・常滑線・犬山線、常滑線・築港支線で按分'!$1:$5,3,FALSE)</f>
        <v>瀬戸線</v>
      </c>
      <c r="E484" t="str">
        <f>HLOOKUP($A484,'1.名古屋本線・常滑線・犬山線、常滑線・築港支線で按分'!$1:$5,4,FALSE)</f>
        <v>東大手</v>
      </c>
      <c r="F484" t="str">
        <f>HLOOKUP($A484,'1.名古屋本線・常滑線・犬山線、常滑線・築港支線で按分'!$1:$5,5,FALSE)</f>
        <v>総数</v>
      </c>
      <c r="G484" s="12">
        <f ca="1">OFFSET('1.名古屋本線・常滑線・犬山線、常滑線・築港支線で按分'!$A$5,'3.整形後'!B484-1990,'3.整形後'!A484)</f>
        <v>763701</v>
      </c>
    </row>
    <row r="485" spans="1:7">
      <c r="A485">
        <f t="shared" si="12"/>
        <v>34</v>
      </c>
      <c r="B485">
        <f t="shared" si="13"/>
        <v>2001</v>
      </c>
      <c r="C485">
        <f>HLOOKUP($A485,'1.名古屋本線・常滑線・犬山線、常滑線・築港支線で按分'!$1:$5,2,FALSE)</f>
        <v>3001203</v>
      </c>
      <c r="D485" t="str">
        <f>HLOOKUP($A485,'1.名古屋本線・常滑線・犬山線、常滑線・築港支線で按分'!$1:$5,3,FALSE)</f>
        <v>瀬戸線</v>
      </c>
      <c r="E485" t="str">
        <f>HLOOKUP($A485,'1.名古屋本線・常滑線・犬山線、常滑線・築港支線で按分'!$1:$5,4,FALSE)</f>
        <v>清水</v>
      </c>
      <c r="F485" t="str">
        <f>HLOOKUP($A485,'1.名古屋本線・常滑線・犬山線、常滑線・築港支線で按分'!$1:$5,5,FALSE)</f>
        <v>総数</v>
      </c>
      <c r="G485" s="12">
        <f ca="1">OFFSET('1.名古屋本線・常滑線・犬山線、常滑線・築港支線で按分'!$A$5,'3.整形後'!B485-1990,'3.整形後'!A485)</f>
        <v>436917</v>
      </c>
    </row>
    <row r="486" spans="1:7">
      <c r="A486">
        <f t="shared" si="12"/>
        <v>35</v>
      </c>
      <c r="B486">
        <f t="shared" si="13"/>
        <v>2001</v>
      </c>
      <c r="C486">
        <f>HLOOKUP($A486,'1.名古屋本線・常滑線・犬山線、常滑線・築港支線で按分'!$1:$5,2,FALSE)</f>
        <v>3001204</v>
      </c>
      <c r="D486" t="str">
        <f>HLOOKUP($A486,'1.名古屋本線・常滑線・犬山線、常滑線・築港支線で按分'!$1:$5,3,FALSE)</f>
        <v>瀬戸線</v>
      </c>
      <c r="E486" t="str">
        <f>HLOOKUP($A486,'1.名古屋本線・常滑線・犬山線、常滑線・築港支線で按分'!$1:$5,4,FALSE)</f>
        <v>尼ヶ坂</v>
      </c>
      <c r="F486" t="str">
        <f>HLOOKUP($A486,'1.名古屋本線・常滑線・犬山線、常滑線・築港支線で按分'!$1:$5,5,FALSE)</f>
        <v>総数</v>
      </c>
      <c r="G486" s="12">
        <f ca="1">OFFSET('1.名古屋本線・常滑線・犬山線、常滑線・築港支線で按分'!$A$5,'3.整形後'!B486-1990,'3.整形後'!A486)</f>
        <v>545632</v>
      </c>
    </row>
    <row r="487" spans="1:7">
      <c r="A487">
        <f t="shared" si="12"/>
        <v>36</v>
      </c>
      <c r="B487">
        <f t="shared" si="13"/>
        <v>2001</v>
      </c>
      <c r="C487">
        <f>HLOOKUP($A487,'1.名古屋本線・常滑線・犬山線、常滑線・築港支線で按分'!$1:$5,2,FALSE)</f>
        <v>3001205</v>
      </c>
      <c r="D487" t="str">
        <f>HLOOKUP($A487,'1.名古屋本線・常滑線・犬山線、常滑線・築港支線で按分'!$1:$5,3,FALSE)</f>
        <v>瀬戸線</v>
      </c>
      <c r="E487" t="str">
        <f>HLOOKUP($A487,'1.名古屋本線・常滑線・犬山線、常滑線・築港支線で按分'!$1:$5,4,FALSE)</f>
        <v>森下</v>
      </c>
      <c r="F487" t="str">
        <f>HLOOKUP($A487,'1.名古屋本線・常滑線・犬山線、常滑線・築港支線で按分'!$1:$5,5,FALSE)</f>
        <v>総数</v>
      </c>
      <c r="G487" s="12">
        <f ca="1">OFFSET('1.名古屋本線・常滑線・犬山線、常滑線・築港支線で按分'!$A$5,'3.整形後'!B487-1990,'3.整形後'!A487)</f>
        <v>389561</v>
      </c>
    </row>
    <row r="488" spans="1:7">
      <c r="A488">
        <f t="shared" si="12"/>
        <v>37</v>
      </c>
      <c r="B488">
        <f t="shared" si="13"/>
        <v>2001</v>
      </c>
      <c r="C488">
        <f>HLOOKUP($A488,'1.名古屋本線・常滑線・犬山線、常滑線・築港支線で按分'!$1:$5,2,FALSE)</f>
        <v>3001206</v>
      </c>
      <c r="D488" t="str">
        <f>HLOOKUP($A488,'1.名古屋本線・常滑線・犬山線、常滑線・築港支線で按分'!$1:$5,3,FALSE)</f>
        <v>瀬戸線</v>
      </c>
      <c r="E488" t="str">
        <f>HLOOKUP($A488,'1.名古屋本線・常滑線・犬山線、常滑線・築港支線で按分'!$1:$5,4,FALSE)</f>
        <v>大曽根</v>
      </c>
      <c r="F488" t="str">
        <f>HLOOKUP($A488,'1.名古屋本線・常滑線・犬山線、常滑線・築港支線で按分'!$1:$5,5,FALSE)</f>
        <v>総数</v>
      </c>
      <c r="G488" s="12">
        <f ca="1">OFFSET('1.名古屋本線・常滑線・犬山線、常滑線・築港支線で按分'!$A$5,'3.整形後'!B488-1990,'3.整形後'!A488)</f>
        <v>3851631</v>
      </c>
    </row>
    <row r="489" spans="1:7">
      <c r="A489">
        <f t="shared" si="12"/>
        <v>38</v>
      </c>
      <c r="B489">
        <f t="shared" si="13"/>
        <v>2001</v>
      </c>
      <c r="C489">
        <f>HLOOKUP($A489,'1.名古屋本線・常滑線・犬山線、常滑線・築港支線で按分'!$1:$5,2,FALSE)</f>
        <v>3001207</v>
      </c>
      <c r="D489" t="str">
        <f>HLOOKUP($A489,'1.名古屋本線・常滑線・犬山線、常滑線・築港支線で按分'!$1:$5,3,FALSE)</f>
        <v>瀬戸線</v>
      </c>
      <c r="E489" t="str">
        <f>HLOOKUP($A489,'1.名古屋本線・常滑線・犬山線、常滑線・築港支線で按分'!$1:$5,4,FALSE)</f>
        <v>矢田</v>
      </c>
      <c r="F489" t="str">
        <f>HLOOKUP($A489,'1.名古屋本線・常滑線・犬山線、常滑線・築港支線で按分'!$1:$5,5,FALSE)</f>
        <v>総数</v>
      </c>
      <c r="G489" s="12">
        <f ca="1">OFFSET('1.名古屋本線・常滑線・犬山線、常滑線・築港支線で按分'!$A$5,'3.整形後'!B489-1990,'3.整形後'!A489)</f>
        <v>134422</v>
      </c>
    </row>
    <row r="490" spans="1:7">
      <c r="A490">
        <f t="shared" si="12"/>
        <v>39</v>
      </c>
      <c r="B490">
        <f t="shared" si="13"/>
        <v>2001</v>
      </c>
      <c r="C490">
        <f>HLOOKUP($A490,'1.名古屋本線・常滑線・犬山線、常滑線・築港支線で按分'!$1:$5,2,FALSE)</f>
        <v>3001208</v>
      </c>
      <c r="D490" t="str">
        <f>HLOOKUP($A490,'1.名古屋本線・常滑線・犬山線、常滑線・築港支線で按分'!$1:$5,3,FALSE)</f>
        <v>瀬戸線</v>
      </c>
      <c r="E490" t="str">
        <f>HLOOKUP($A490,'1.名古屋本線・常滑線・犬山線、常滑線・築港支線で按分'!$1:$5,4,FALSE)</f>
        <v>守山自衛隊前</v>
      </c>
      <c r="F490" t="str">
        <f>HLOOKUP($A490,'1.名古屋本線・常滑線・犬山線、常滑線・築港支線で按分'!$1:$5,5,FALSE)</f>
        <v>総数</v>
      </c>
      <c r="G490" s="12">
        <f ca="1">OFFSET('1.名古屋本線・常滑線・犬山線、常滑線・築港支線で按分'!$A$5,'3.整形後'!B490-1990,'3.整形後'!A490)</f>
        <v>409029</v>
      </c>
    </row>
    <row r="491" spans="1:7">
      <c r="A491">
        <f t="shared" si="12"/>
        <v>40</v>
      </c>
      <c r="B491">
        <f t="shared" si="13"/>
        <v>2001</v>
      </c>
      <c r="C491">
        <f>HLOOKUP($A491,'1.名古屋本線・常滑線・犬山線、常滑線・築港支線で按分'!$1:$5,2,FALSE)</f>
        <v>3001209</v>
      </c>
      <c r="D491" t="str">
        <f>HLOOKUP($A491,'1.名古屋本線・常滑線・犬山線、常滑線・築港支線で按分'!$1:$5,3,FALSE)</f>
        <v>瀬戸線</v>
      </c>
      <c r="E491" t="str">
        <f>HLOOKUP($A491,'1.名古屋本線・常滑線・犬山線、常滑線・築港支線で按分'!$1:$5,4,FALSE)</f>
        <v>瓢箪山</v>
      </c>
      <c r="F491" t="str">
        <f>HLOOKUP($A491,'1.名古屋本線・常滑線・犬山線、常滑線・築港支線で按分'!$1:$5,5,FALSE)</f>
        <v>総数</v>
      </c>
      <c r="G491" s="12">
        <f ca="1">OFFSET('1.名古屋本線・常滑線・犬山線、常滑線・築港支線で按分'!$A$5,'3.整形後'!B491-1990,'3.整形後'!A491)</f>
        <v>740286</v>
      </c>
    </row>
    <row r="492" spans="1:7">
      <c r="A492">
        <f t="shared" si="12"/>
        <v>41</v>
      </c>
      <c r="B492">
        <f t="shared" si="13"/>
        <v>2001</v>
      </c>
      <c r="C492">
        <f>HLOOKUP($A492,'1.名古屋本線・常滑線・犬山線、常滑線・築港支線で按分'!$1:$5,2,FALSE)</f>
        <v>3001210</v>
      </c>
      <c r="D492" t="str">
        <f>HLOOKUP($A492,'1.名古屋本線・常滑線・犬山線、常滑線・築港支線で按分'!$1:$5,3,FALSE)</f>
        <v>瀬戸線</v>
      </c>
      <c r="E492" t="str">
        <f>HLOOKUP($A492,'1.名古屋本線・常滑線・犬山線、常滑線・築港支線で按分'!$1:$5,4,FALSE)</f>
        <v>小幡</v>
      </c>
      <c r="F492" t="str">
        <f>HLOOKUP($A492,'1.名古屋本線・常滑線・犬山線、常滑線・築港支線で按分'!$1:$5,5,FALSE)</f>
        <v>総数</v>
      </c>
      <c r="G492" s="12">
        <f ca="1">OFFSET('1.名古屋本線・常滑線・犬山線、常滑線・築港支線で按分'!$A$5,'3.整形後'!B492-1990,'3.整形後'!A492)</f>
        <v>2044832</v>
      </c>
    </row>
    <row r="493" spans="1:7">
      <c r="A493">
        <f t="shared" si="12"/>
        <v>42</v>
      </c>
      <c r="B493">
        <f t="shared" si="13"/>
        <v>2001</v>
      </c>
      <c r="C493">
        <f>HLOOKUP($A493,'1.名古屋本線・常滑線・犬山線、常滑線・築港支線で按分'!$1:$5,2,FALSE)</f>
        <v>3001211</v>
      </c>
      <c r="D493" t="str">
        <f>HLOOKUP($A493,'1.名古屋本線・常滑線・犬山線、常滑線・築港支線で按分'!$1:$5,3,FALSE)</f>
        <v>瀬戸線</v>
      </c>
      <c r="E493" t="str">
        <f>HLOOKUP($A493,'1.名古屋本線・常滑線・犬山線、常滑線・築港支線で按分'!$1:$5,4,FALSE)</f>
        <v>喜多山</v>
      </c>
      <c r="F493" t="str">
        <f>HLOOKUP($A493,'1.名古屋本線・常滑線・犬山線、常滑線・築港支線で按分'!$1:$5,5,FALSE)</f>
        <v>総数</v>
      </c>
      <c r="G493" s="12">
        <f ca="1">OFFSET('1.名古屋本線・常滑線・犬山線、常滑線・築港支線で按分'!$A$5,'3.整形後'!B493-1990,'3.整形後'!A493)</f>
        <v>1233125</v>
      </c>
    </row>
    <row r="494" spans="1:7">
      <c r="A494">
        <f t="shared" si="12"/>
        <v>43</v>
      </c>
      <c r="B494">
        <f t="shared" si="13"/>
        <v>2001</v>
      </c>
      <c r="C494">
        <f>HLOOKUP($A494,'1.名古屋本線・常滑線・犬山線、常滑線・築港支線で按分'!$1:$5,2,FALSE)</f>
        <v>3001212</v>
      </c>
      <c r="D494" t="str">
        <f>HLOOKUP($A494,'1.名古屋本線・常滑線・犬山線、常滑線・築港支線で按分'!$1:$5,3,FALSE)</f>
        <v>瀬戸線</v>
      </c>
      <c r="E494" t="str">
        <f>HLOOKUP($A494,'1.名古屋本線・常滑線・犬山線、常滑線・築港支線で按分'!$1:$5,4,FALSE)</f>
        <v>大森・金城学院前</v>
      </c>
      <c r="F494" t="str">
        <f>HLOOKUP($A494,'1.名古屋本線・常滑線・犬山線、常滑線・築港支線で按分'!$1:$5,5,FALSE)</f>
        <v>総数</v>
      </c>
      <c r="G494" s="12">
        <f ca="1">OFFSET('1.名古屋本線・常滑線・犬山線、常滑線・築港支線で按分'!$A$5,'3.整形後'!B494-1990,'3.整形後'!A494)</f>
        <v>1849628</v>
      </c>
    </row>
    <row r="495" spans="1:7">
      <c r="A495">
        <f t="shared" si="12"/>
        <v>44</v>
      </c>
      <c r="B495">
        <f t="shared" si="13"/>
        <v>2001</v>
      </c>
      <c r="C495">
        <f>HLOOKUP($A495,'1.名古屋本線・常滑線・犬山線、常滑線・築港支線で按分'!$1:$5,2,FALSE)</f>
        <v>3001801</v>
      </c>
      <c r="D495" t="str">
        <f>HLOOKUP($A495,'1.名古屋本線・常滑線・犬山線、常滑線・築港支線で按分'!$1:$5,3,FALSE)</f>
        <v>小牧線</v>
      </c>
      <c r="E495" t="str">
        <f>HLOOKUP($A495,'1.名古屋本線・常滑線・犬山線、常滑線・築港支線で按分'!$1:$5,4,FALSE)</f>
        <v>上飯田</v>
      </c>
      <c r="F495" t="str">
        <f>HLOOKUP($A495,'1.名古屋本線・常滑線・犬山線、常滑線・築港支線で按分'!$1:$5,5,FALSE)</f>
        <v>総数</v>
      </c>
      <c r="G495" s="12">
        <f ca="1">OFFSET('1.名古屋本線・常滑線・犬山線、常滑線・築港支線で按分'!$A$5,'3.整形後'!B495-1990,'3.整形後'!A495)</f>
        <v>1862593</v>
      </c>
    </row>
    <row r="496" spans="1:7">
      <c r="A496">
        <f t="shared" ref="A496:A559" si="14">A451</f>
        <v>45</v>
      </c>
      <c r="B496">
        <f t="shared" ref="B496:B559" si="15">B451+1</f>
        <v>2001</v>
      </c>
      <c r="C496">
        <f>HLOOKUP($A496,'1.名古屋本線・常滑線・犬山線、常滑線・築港支線で按分'!$1:$5,2,FALSE)</f>
        <v>3001802</v>
      </c>
      <c r="D496" t="str">
        <f>HLOOKUP($A496,'1.名古屋本線・常滑線・犬山線、常滑線・築港支線で按分'!$1:$5,3,FALSE)</f>
        <v>小牧線</v>
      </c>
      <c r="E496" t="str">
        <f>HLOOKUP($A496,'1.名古屋本線・常滑線・犬山線、常滑線・築港支線で按分'!$1:$5,4,FALSE)</f>
        <v>味鋺</v>
      </c>
      <c r="F496" t="str">
        <f>HLOOKUP($A496,'1.名古屋本線・常滑線・犬山線、常滑線・築港支線で按分'!$1:$5,5,FALSE)</f>
        <v>総数</v>
      </c>
      <c r="G496" s="12">
        <f ca="1">OFFSET('1.名古屋本線・常滑線・犬山線、常滑線・築港支線で按分'!$A$5,'3.整形後'!B496-1990,'3.整形後'!A496)</f>
        <v>229127</v>
      </c>
    </row>
    <row r="497" spans="1:7">
      <c r="A497">
        <f t="shared" si="14"/>
        <v>1</v>
      </c>
      <c r="B497">
        <f t="shared" si="15"/>
        <v>2002</v>
      </c>
      <c r="C497">
        <f>HLOOKUP($A497,'1.名古屋本線・常滑線・犬山線、常滑線・築港支線で按分'!$1:$5,2,FALSE)</f>
        <v>3000124</v>
      </c>
      <c r="D497" t="str">
        <f>HLOOKUP($A497,'1.名古屋本線・常滑線・犬山線、常滑線・築港支線で按分'!$1:$5,3,FALSE)</f>
        <v>名古屋本線</v>
      </c>
      <c r="E497" t="str">
        <f>HLOOKUP($A497,'1.名古屋本線・常滑線・犬山線、常滑線・築港支線で按分'!$1:$5,4,FALSE)</f>
        <v>中京競馬場前</v>
      </c>
      <c r="F497" t="str">
        <f>HLOOKUP($A497,'1.名古屋本線・常滑線・犬山線、常滑線・築港支線で按分'!$1:$5,5,FALSE)</f>
        <v>総数</v>
      </c>
      <c r="G497" s="12">
        <f ca="1">OFFSET('1.名古屋本線・常滑線・犬山線、常滑線・築港支線で按分'!$A$5,'3.整形後'!B497-1990,'3.整形後'!A497)</f>
        <v>1627937</v>
      </c>
    </row>
    <row r="498" spans="1:7">
      <c r="A498">
        <f t="shared" si="14"/>
        <v>2</v>
      </c>
      <c r="B498">
        <f t="shared" si="15"/>
        <v>2002</v>
      </c>
      <c r="C498">
        <f>HLOOKUP($A498,'1.名古屋本線・常滑線・犬山線、常滑線・築港支線で按分'!$1:$5,2,FALSE)</f>
        <v>3000125</v>
      </c>
      <c r="D498" t="str">
        <f>HLOOKUP($A498,'1.名古屋本線・常滑線・犬山線、常滑線・築港支線で按分'!$1:$5,3,FALSE)</f>
        <v>名古屋本線</v>
      </c>
      <c r="E498" t="str">
        <f>HLOOKUP($A498,'1.名古屋本線・常滑線・犬山線、常滑線・築港支線で按分'!$1:$5,4,FALSE)</f>
        <v>有松</v>
      </c>
      <c r="F498" t="str">
        <f>HLOOKUP($A498,'1.名古屋本線・常滑線・犬山線、常滑線・築港支線で按分'!$1:$5,5,FALSE)</f>
        <v>総数</v>
      </c>
      <c r="G498" s="12">
        <f ca="1">OFFSET('1.名古屋本線・常滑線・犬山線、常滑線・築港支線で按分'!$A$5,'3.整形後'!B498-1990,'3.整形後'!A498)</f>
        <v>2046451</v>
      </c>
    </row>
    <row r="499" spans="1:7">
      <c r="A499">
        <f t="shared" si="14"/>
        <v>3</v>
      </c>
      <c r="B499">
        <f t="shared" si="15"/>
        <v>2002</v>
      </c>
      <c r="C499">
        <f>HLOOKUP($A499,'1.名古屋本線・常滑線・犬山線、常滑線・築港支線で按分'!$1:$5,2,FALSE)</f>
        <v>3000126</v>
      </c>
      <c r="D499" t="str">
        <f>HLOOKUP($A499,'1.名古屋本線・常滑線・犬山線、常滑線・築港支線で按分'!$1:$5,3,FALSE)</f>
        <v>名古屋本線</v>
      </c>
      <c r="E499" t="str">
        <f>HLOOKUP($A499,'1.名古屋本線・常滑線・犬山線、常滑線・築港支線で按分'!$1:$5,4,FALSE)</f>
        <v>左京山</v>
      </c>
      <c r="F499" t="str">
        <f>HLOOKUP($A499,'1.名古屋本線・常滑線・犬山線、常滑線・築港支線で按分'!$1:$5,5,FALSE)</f>
        <v>総数</v>
      </c>
      <c r="G499" s="12">
        <f ca="1">OFFSET('1.名古屋本線・常滑線・犬山線、常滑線・築港支線で按分'!$A$5,'3.整形後'!B499-1990,'3.整形後'!A499)</f>
        <v>741120</v>
      </c>
    </row>
    <row r="500" spans="1:7">
      <c r="A500">
        <f t="shared" si="14"/>
        <v>4</v>
      </c>
      <c r="B500">
        <f t="shared" si="15"/>
        <v>2002</v>
      </c>
      <c r="C500">
        <f>HLOOKUP($A500,'1.名古屋本線・常滑線・犬山線、常滑線・築港支線で按分'!$1:$5,2,FALSE)</f>
        <v>3000127</v>
      </c>
      <c r="D500" t="str">
        <f>HLOOKUP($A500,'1.名古屋本線・常滑線・犬山線、常滑線・築港支線で按分'!$1:$5,3,FALSE)</f>
        <v>名古屋本線</v>
      </c>
      <c r="E500" t="str">
        <f>HLOOKUP($A500,'1.名古屋本線・常滑線・犬山線、常滑線・築港支線で按分'!$1:$5,4,FALSE)</f>
        <v>鳴海</v>
      </c>
      <c r="F500" t="str">
        <f>HLOOKUP($A500,'1.名古屋本線・常滑線・犬山線、常滑線・築港支線で按分'!$1:$5,5,FALSE)</f>
        <v>総数</v>
      </c>
      <c r="G500" s="12">
        <f ca="1">OFFSET('1.名古屋本線・常滑線・犬山線、常滑線・築港支線で按分'!$A$5,'3.整形後'!B500-1990,'3.整形後'!A500)</f>
        <v>3292400</v>
      </c>
    </row>
    <row r="501" spans="1:7">
      <c r="A501">
        <f t="shared" si="14"/>
        <v>5</v>
      </c>
      <c r="B501">
        <f t="shared" si="15"/>
        <v>2002</v>
      </c>
      <c r="C501">
        <f>HLOOKUP($A501,'1.名古屋本線・常滑線・犬山線、常滑線・築港支線で按分'!$1:$5,2,FALSE)</f>
        <v>3000128</v>
      </c>
      <c r="D501" t="str">
        <f>HLOOKUP($A501,'1.名古屋本線・常滑線・犬山線、常滑線・築港支線で按分'!$1:$5,3,FALSE)</f>
        <v>名古屋本線</v>
      </c>
      <c r="E501" t="str">
        <f>HLOOKUP($A501,'1.名古屋本線・常滑線・犬山線、常滑線・築港支線で按分'!$1:$5,4,FALSE)</f>
        <v>本星崎</v>
      </c>
      <c r="F501" t="str">
        <f>HLOOKUP($A501,'1.名古屋本線・常滑線・犬山線、常滑線・築港支線で按分'!$1:$5,5,FALSE)</f>
        <v>総数</v>
      </c>
      <c r="G501" s="12">
        <f ca="1">OFFSET('1.名古屋本線・常滑線・犬山線、常滑線・築港支線で按分'!$A$5,'3.整形後'!B501-1990,'3.整形後'!A501)</f>
        <v>623816</v>
      </c>
    </row>
    <row r="502" spans="1:7">
      <c r="A502">
        <f t="shared" si="14"/>
        <v>6</v>
      </c>
      <c r="B502">
        <f t="shared" si="15"/>
        <v>2002</v>
      </c>
      <c r="C502">
        <f>HLOOKUP($A502,'1.名古屋本線・常滑線・犬山線、常滑線・築港支線で按分'!$1:$5,2,FALSE)</f>
        <v>3000129</v>
      </c>
      <c r="D502" t="str">
        <f>HLOOKUP($A502,'1.名古屋本線・常滑線・犬山線、常滑線・築港支線で按分'!$1:$5,3,FALSE)</f>
        <v>名古屋本線</v>
      </c>
      <c r="E502" t="str">
        <f>HLOOKUP($A502,'1.名古屋本線・常滑線・犬山線、常滑線・築港支線で按分'!$1:$5,4,FALSE)</f>
        <v>本笠寺</v>
      </c>
      <c r="F502" t="str">
        <f>HLOOKUP($A502,'1.名古屋本線・常滑線・犬山線、常滑線・築港支線で按分'!$1:$5,5,FALSE)</f>
        <v>総数</v>
      </c>
      <c r="G502" s="12">
        <f ca="1">OFFSET('1.名古屋本線・常滑線・犬山線、常滑線・築港支線で按分'!$A$5,'3.整形後'!B502-1990,'3.整形後'!A502)</f>
        <v>838799</v>
      </c>
    </row>
    <row r="503" spans="1:7">
      <c r="A503">
        <f t="shared" si="14"/>
        <v>7</v>
      </c>
      <c r="B503">
        <f t="shared" si="15"/>
        <v>2002</v>
      </c>
      <c r="C503">
        <f>HLOOKUP($A503,'1.名古屋本線・常滑線・犬山線、常滑線・築港支線で按分'!$1:$5,2,FALSE)</f>
        <v>3000130</v>
      </c>
      <c r="D503" t="str">
        <f>HLOOKUP($A503,'1.名古屋本線・常滑線・犬山線、常滑線・築港支線で按分'!$1:$5,3,FALSE)</f>
        <v>名古屋本線</v>
      </c>
      <c r="E503" t="str">
        <f>HLOOKUP($A503,'1.名古屋本線・常滑線・犬山線、常滑線・築港支線で按分'!$1:$5,4,FALSE)</f>
        <v>桜</v>
      </c>
      <c r="F503" t="str">
        <f>HLOOKUP($A503,'1.名古屋本線・常滑線・犬山線、常滑線・築港支線で按分'!$1:$5,5,FALSE)</f>
        <v>総数</v>
      </c>
      <c r="G503" s="12">
        <f ca="1">OFFSET('1.名古屋本線・常滑線・犬山線、常滑線・築港支線で按分'!$A$5,'3.整形後'!B503-1990,'3.整形後'!A503)</f>
        <v>557804</v>
      </c>
    </row>
    <row r="504" spans="1:7">
      <c r="A504">
        <f t="shared" si="14"/>
        <v>8</v>
      </c>
      <c r="B504">
        <f t="shared" si="15"/>
        <v>2002</v>
      </c>
      <c r="C504">
        <f>HLOOKUP($A504,'1.名古屋本線・常滑線・犬山線、常滑線・築港支線で按分'!$1:$5,2,FALSE)</f>
        <v>3000131</v>
      </c>
      <c r="D504" t="str">
        <f>HLOOKUP($A504,'1.名古屋本線・常滑線・犬山線、常滑線・築港支線で按分'!$1:$5,3,FALSE)</f>
        <v>名古屋本線</v>
      </c>
      <c r="E504" t="str">
        <f>HLOOKUP($A504,'1.名古屋本線・常滑線・犬山線、常滑線・築港支線で按分'!$1:$5,4,FALSE)</f>
        <v>呼続</v>
      </c>
      <c r="F504" t="str">
        <f>HLOOKUP($A504,'1.名古屋本線・常滑線・犬山線、常滑線・築港支線で按分'!$1:$5,5,FALSE)</f>
        <v>総数</v>
      </c>
      <c r="G504" s="12">
        <f ca="1">OFFSET('1.名古屋本線・常滑線・犬山線、常滑線・築港支線で按分'!$A$5,'3.整形後'!B504-1990,'3.整形後'!A504)</f>
        <v>336145</v>
      </c>
    </row>
    <row r="505" spans="1:7">
      <c r="A505">
        <f t="shared" si="14"/>
        <v>9</v>
      </c>
      <c r="B505">
        <f t="shared" si="15"/>
        <v>2002</v>
      </c>
      <c r="C505">
        <f>HLOOKUP($A505,'1.名古屋本線・常滑線・犬山線、常滑線・築港支線で按分'!$1:$5,2,FALSE)</f>
        <v>3000132</v>
      </c>
      <c r="D505" t="str">
        <f>HLOOKUP($A505,'1.名古屋本線・常滑線・犬山線、常滑線・築港支線で按分'!$1:$5,3,FALSE)</f>
        <v>名古屋本線</v>
      </c>
      <c r="E505" t="str">
        <f>HLOOKUP($A505,'1.名古屋本線・常滑線・犬山線、常滑線・築港支線で按分'!$1:$5,4,FALSE)</f>
        <v>名鉄堀田</v>
      </c>
      <c r="F505" t="str">
        <f>HLOOKUP($A505,'1.名古屋本線・常滑線・犬山線、常滑線・築港支線で按分'!$1:$5,5,FALSE)</f>
        <v>総数</v>
      </c>
      <c r="G505" s="12">
        <f ca="1">OFFSET('1.名古屋本線・常滑線・犬山線、常滑線・築港支線で按分'!$A$5,'3.整形後'!B505-1990,'3.整形後'!A505)</f>
        <v>2417199</v>
      </c>
    </row>
    <row r="506" spans="1:7">
      <c r="A506">
        <f t="shared" si="14"/>
        <v>10</v>
      </c>
      <c r="B506">
        <f t="shared" si="15"/>
        <v>2002</v>
      </c>
      <c r="C506">
        <f>HLOOKUP($A506,'1.名古屋本線・常滑線・犬山線、常滑線・築港支線で按分'!$1:$5,2,FALSE)</f>
        <v>3000133</v>
      </c>
      <c r="D506" t="str">
        <f>HLOOKUP($A506,'1.名古屋本線・常滑線・犬山線、常滑線・築港支線で按分'!$1:$5,3,FALSE)</f>
        <v>名古屋本線</v>
      </c>
      <c r="E506" t="str">
        <f>HLOOKUP($A506,'1.名古屋本線・常滑線・犬山線、常滑線・築港支線で按分'!$1:$5,4,FALSE)</f>
        <v>神宮前</v>
      </c>
      <c r="F506" t="str">
        <f>HLOOKUP($A506,'1.名古屋本線・常滑線・犬山線、常滑線・築港支線で按分'!$1:$5,5,FALSE)</f>
        <v>総数</v>
      </c>
      <c r="G506" s="12">
        <f ca="1">OFFSET('1.名古屋本線・常滑線・犬山線、常滑線・築港支線で按分'!$A$5,'3.整形後'!B506-1990,'3.整形後'!A506)</f>
        <v>3273481.5</v>
      </c>
    </row>
    <row r="507" spans="1:7">
      <c r="A507">
        <f t="shared" si="14"/>
        <v>11</v>
      </c>
      <c r="B507">
        <f t="shared" si="15"/>
        <v>2002</v>
      </c>
      <c r="C507">
        <f>HLOOKUP($A507,'1.名古屋本線・常滑線・犬山線、常滑線・築港支線で按分'!$1:$5,2,FALSE)</f>
        <v>3000134</v>
      </c>
      <c r="D507" t="str">
        <f>HLOOKUP($A507,'1.名古屋本線・常滑線・犬山線、常滑線・築港支線で按分'!$1:$5,3,FALSE)</f>
        <v>名古屋本線</v>
      </c>
      <c r="E507" t="str">
        <f>HLOOKUP($A507,'1.名古屋本線・常滑線・犬山線、常滑線・築港支線で按分'!$1:$5,4,FALSE)</f>
        <v>金山</v>
      </c>
      <c r="F507" t="str">
        <f>HLOOKUP($A507,'1.名古屋本線・常滑線・犬山線、常滑線・築港支線で按分'!$1:$5,5,FALSE)</f>
        <v>総数</v>
      </c>
      <c r="G507" s="12">
        <f ca="1">OFFSET('1.名古屋本線・常滑線・犬山線、常滑線・築港支線で按分'!$A$5,'3.整形後'!B507-1990,'3.整形後'!A507)</f>
        <v>11310161</v>
      </c>
    </row>
    <row r="508" spans="1:7">
      <c r="A508">
        <f t="shared" si="14"/>
        <v>12</v>
      </c>
      <c r="B508">
        <f t="shared" si="15"/>
        <v>2002</v>
      </c>
      <c r="C508">
        <f>HLOOKUP($A508,'1.名古屋本線・常滑線・犬山線、常滑線・築港支線で按分'!$1:$5,2,FALSE)</f>
        <v>3000135</v>
      </c>
      <c r="D508" t="str">
        <f>HLOOKUP($A508,'1.名古屋本線・常滑線・犬山線、常滑線・築港支線で按分'!$1:$5,3,FALSE)</f>
        <v>名古屋本線</v>
      </c>
      <c r="E508" t="str">
        <f>HLOOKUP($A508,'1.名古屋本線・常滑線・犬山線、常滑線・築港支線で按分'!$1:$5,4,FALSE)</f>
        <v>山王</v>
      </c>
      <c r="F508" t="str">
        <f>HLOOKUP($A508,'1.名古屋本線・常滑線・犬山線、常滑線・築港支線で按分'!$1:$5,5,FALSE)</f>
        <v>総数</v>
      </c>
      <c r="G508" s="12">
        <f ca="1">OFFSET('1.名古屋本線・常滑線・犬山線、常滑線・築港支線で按分'!$A$5,'3.整形後'!B508-1990,'3.整形後'!A508)</f>
        <v>532839</v>
      </c>
    </row>
    <row r="509" spans="1:7">
      <c r="A509">
        <f t="shared" si="14"/>
        <v>13</v>
      </c>
      <c r="B509">
        <f t="shared" si="15"/>
        <v>2002</v>
      </c>
      <c r="C509">
        <f>HLOOKUP($A509,'1.名古屋本線・常滑線・犬山線、常滑線・築港支線で按分'!$1:$5,2,FALSE)</f>
        <v>3000136</v>
      </c>
      <c r="D509" t="str">
        <f>HLOOKUP($A509,'1.名古屋本線・常滑線・犬山線、常滑線・築港支線で按分'!$1:$5,3,FALSE)</f>
        <v>名古屋本線</v>
      </c>
      <c r="E509" t="str">
        <f>HLOOKUP($A509,'1.名古屋本線・常滑線・犬山線、常滑線・築港支線で按分'!$1:$5,4,FALSE)</f>
        <v>名古屋</v>
      </c>
      <c r="F509" t="str">
        <f>HLOOKUP($A509,'1.名古屋本線・常滑線・犬山線、常滑線・築港支線で按分'!$1:$5,5,FALSE)</f>
        <v>総数</v>
      </c>
      <c r="G509" s="12">
        <f ca="1">OFFSET('1.名古屋本線・常滑線・犬山線、常滑線・築港支線で按分'!$A$5,'3.整形後'!B509-1990,'3.整形後'!A509)</f>
        <v>17685753.666666668</v>
      </c>
    </row>
    <row r="510" spans="1:7">
      <c r="A510">
        <f t="shared" si="14"/>
        <v>14</v>
      </c>
      <c r="B510">
        <f t="shared" si="15"/>
        <v>2002</v>
      </c>
      <c r="C510">
        <f>HLOOKUP($A510,'1.名古屋本線・常滑線・犬山線、常滑線・築港支線で按分'!$1:$5,2,FALSE)</f>
        <v>3000137</v>
      </c>
      <c r="D510" t="str">
        <f>HLOOKUP($A510,'1.名古屋本線・常滑線・犬山線、常滑線・築港支線で按分'!$1:$5,3,FALSE)</f>
        <v>名古屋本線</v>
      </c>
      <c r="E510" t="str">
        <f>HLOOKUP($A510,'1.名古屋本線・常滑線・犬山線、常滑線・築港支線で按分'!$1:$5,4,FALSE)</f>
        <v>栄生</v>
      </c>
      <c r="F510" t="str">
        <f>HLOOKUP($A510,'1.名古屋本線・常滑線・犬山線、常滑線・築港支線で按分'!$1:$5,5,FALSE)</f>
        <v>総数</v>
      </c>
      <c r="G510" s="12">
        <f ca="1">OFFSET('1.名古屋本線・常滑線・犬山線、常滑線・築港支線で按分'!$A$5,'3.整形後'!B510-1990,'3.整形後'!A510)</f>
        <v>810851</v>
      </c>
    </row>
    <row r="511" spans="1:7">
      <c r="A511">
        <f t="shared" si="14"/>
        <v>15</v>
      </c>
      <c r="B511">
        <f t="shared" si="15"/>
        <v>2002</v>
      </c>
      <c r="C511">
        <f>HLOOKUP($A511,'1.名古屋本線・常滑線・犬山線、常滑線・築港支線で按分'!$1:$5,2,FALSE)</f>
        <v>3000138</v>
      </c>
      <c r="D511" t="str">
        <f>HLOOKUP($A511,'1.名古屋本線・常滑線・犬山線、常滑線・築港支線で按分'!$1:$5,3,FALSE)</f>
        <v>名古屋本線</v>
      </c>
      <c r="E511" t="str">
        <f>HLOOKUP($A511,'1.名古屋本線・常滑線・犬山線、常滑線・築港支線で按分'!$1:$5,4,FALSE)</f>
        <v>東枇杷島</v>
      </c>
      <c r="F511" t="str">
        <f>HLOOKUP($A511,'1.名古屋本線・常滑線・犬山線、常滑線・築港支線で按分'!$1:$5,5,FALSE)</f>
        <v>総数</v>
      </c>
      <c r="G511" s="12">
        <f ca="1">OFFSET('1.名古屋本線・常滑線・犬山線、常滑線・築港支線で按分'!$A$5,'3.整形後'!B511-1990,'3.整形後'!A511)</f>
        <v>493885</v>
      </c>
    </row>
    <row r="512" spans="1:7">
      <c r="A512">
        <f t="shared" si="14"/>
        <v>16</v>
      </c>
      <c r="B512">
        <f t="shared" si="15"/>
        <v>2002</v>
      </c>
      <c r="C512">
        <f>HLOOKUP($A512,'1.名古屋本線・常滑線・犬山線、常滑線・築港支線で按分'!$1:$5,2,FALSE)</f>
        <v>3001501</v>
      </c>
      <c r="D512" t="str">
        <f>HLOOKUP($A512,'1.名古屋本線・常滑線・犬山線、常滑線・築港支線で按分'!$1:$5,3,FALSE)</f>
        <v>犬山線</v>
      </c>
      <c r="E512" t="str">
        <f>HLOOKUP($A512,'1.名古屋本線・常滑線・犬山線、常滑線・築港支線で按分'!$1:$5,4,FALSE)</f>
        <v>名古屋</v>
      </c>
      <c r="F512" t="str">
        <f>HLOOKUP($A512,'1.名古屋本線・常滑線・犬山線、常滑線・築港支線で按分'!$1:$5,5,FALSE)</f>
        <v>総数</v>
      </c>
      <c r="G512" s="12">
        <f ca="1">OFFSET('1.名古屋本線・常滑線・犬山線、常滑線・築港支線で按分'!$A$5,'3.整形後'!B512-1990,'3.整形後'!A512)</f>
        <v>17685753.666666668</v>
      </c>
    </row>
    <row r="513" spans="1:7">
      <c r="A513">
        <f t="shared" si="14"/>
        <v>17</v>
      </c>
      <c r="B513">
        <f t="shared" si="15"/>
        <v>2002</v>
      </c>
      <c r="C513">
        <f>HLOOKUP($A513,'1.名古屋本線・常滑線・犬山線、常滑線・築港支線で按分'!$1:$5,2,FALSE)</f>
        <v>3001502</v>
      </c>
      <c r="D513" t="str">
        <f>HLOOKUP($A513,'1.名古屋本線・常滑線・犬山線、常滑線・築港支線で按分'!$1:$5,3,FALSE)</f>
        <v>犬山線</v>
      </c>
      <c r="E513" t="str">
        <f>HLOOKUP($A513,'1.名古屋本線・常滑線・犬山線、常滑線・築港支線で按分'!$1:$5,4,FALSE)</f>
        <v>栄生</v>
      </c>
      <c r="F513" t="str">
        <f>HLOOKUP($A513,'1.名古屋本線・常滑線・犬山線、常滑線・築港支線で按分'!$1:$5,5,FALSE)</f>
        <v>総数</v>
      </c>
      <c r="G513" s="12">
        <f ca="1">OFFSET('1.名古屋本線・常滑線・犬山線、常滑線・築港支線で按分'!$A$5,'3.整形後'!B513-1990,'3.整形後'!A513)</f>
        <v>810851</v>
      </c>
    </row>
    <row r="514" spans="1:7">
      <c r="A514">
        <f t="shared" si="14"/>
        <v>18</v>
      </c>
      <c r="B514">
        <f t="shared" si="15"/>
        <v>2002</v>
      </c>
      <c r="C514">
        <f>HLOOKUP($A514,'1.名古屋本線・常滑線・犬山線、常滑線・築港支線で按分'!$1:$5,2,FALSE)</f>
        <v>3001503</v>
      </c>
      <c r="D514" t="str">
        <f>HLOOKUP($A514,'1.名古屋本線・常滑線・犬山線、常滑線・築港支線で按分'!$1:$5,3,FALSE)</f>
        <v>犬山線</v>
      </c>
      <c r="E514" t="str">
        <f>HLOOKUP($A514,'1.名古屋本線・常滑線・犬山線、常滑線・築港支線で按分'!$1:$5,4,FALSE)</f>
        <v>東枇杷島</v>
      </c>
      <c r="F514" t="str">
        <f>HLOOKUP($A514,'1.名古屋本線・常滑線・犬山線、常滑線・築港支線で按分'!$1:$5,5,FALSE)</f>
        <v>総数</v>
      </c>
      <c r="G514" s="12">
        <f ca="1">OFFSET('1.名古屋本線・常滑線・犬山線、常滑線・築港支線で按分'!$A$5,'3.整形後'!B514-1990,'3.整形後'!A514)</f>
        <v>493885</v>
      </c>
    </row>
    <row r="515" spans="1:7">
      <c r="A515">
        <f t="shared" si="14"/>
        <v>19</v>
      </c>
      <c r="B515">
        <f t="shared" si="15"/>
        <v>2002</v>
      </c>
      <c r="C515">
        <f>HLOOKUP($A515,'1.名古屋本線・常滑線・犬山線、常滑線・築港支線で按分'!$1:$5,2,FALSE)</f>
        <v>3001505</v>
      </c>
      <c r="D515" t="str">
        <f>HLOOKUP($A515,'1.名古屋本線・常滑線・犬山線、常滑線・築港支線で按分'!$1:$5,3,FALSE)</f>
        <v>犬山線</v>
      </c>
      <c r="E515" t="str">
        <f>HLOOKUP($A515,'1.名古屋本線・常滑線・犬山線、常滑線・築港支線で按分'!$1:$5,4,FALSE)</f>
        <v>中小田井</v>
      </c>
      <c r="F515" t="str">
        <f>HLOOKUP($A515,'1.名古屋本線・常滑線・犬山線、常滑線・築港支線で按分'!$1:$5,5,FALSE)</f>
        <v>総数</v>
      </c>
      <c r="G515" s="12">
        <f ca="1">OFFSET('1.名古屋本線・常滑線・犬山線、常滑線・築港支線で按分'!$A$5,'3.整形後'!B515-1990,'3.整形後'!A515)</f>
        <v>555004</v>
      </c>
    </row>
    <row r="516" spans="1:7">
      <c r="A516">
        <f t="shared" si="14"/>
        <v>20</v>
      </c>
      <c r="B516">
        <f t="shared" si="15"/>
        <v>2002</v>
      </c>
      <c r="C516">
        <f>HLOOKUP($A516,'1.名古屋本線・常滑線・犬山線、常滑線・築港支線で按分'!$1:$5,2,FALSE)</f>
        <v>3001506</v>
      </c>
      <c r="D516" t="str">
        <f>HLOOKUP($A516,'1.名古屋本線・常滑線・犬山線、常滑線・築港支線で按分'!$1:$5,3,FALSE)</f>
        <v>犬山線</v>
      </c>
      <c r="E516" t="str">
        <f>HLOOKUP($A516,'1.名古屋本線・常滑線・犬山線、常滑線・築港支線で按分'!$1:$5,4,FALSE)</f>
        <v>上小田井</v>
      </c>
      <c r="F516" t="str">
        <f>HLOOKUP($A516,'1.名古屋本線・常滑線・犬山線、常滑線・築港支線で按分'!$1:$5,5,FALSE)</f>
        <v>総数</v>
      </c>
      <c r="G516" s="12">
        <f ca="1">OFFSET('1.名古屋本線・常滑線・犬山線、常滑線・築港支線で按分'!$A$5,'3.整形後'!B516-1990,'3.整形後'!A516)</f>
        <v>2559833</v>
      </c>
    </row>
    <row r="517" spans="1:7">
      <c r="A517">
        <f t="shared" si="14"/>
        <v>21</v>
      </c>
      <c r="B517">
        <f t="shared" si="15"/>
        <v>2002</v>
      </c>
      <c r="C517">
        <f>HLOOKUP($A517,'1.名古屋本線・常滑線・犬山線、常滑線・築港支線で按分'!$1:$5,2,FALSE)</f>
        <v>3000809</v>
      </c>
      <c r="D517" t="str">
        <f>HLOOKUP($A517,'1.名古屋本線・常滑線・犬山線、常滑線・築港支線で按分'!$1:$5,3,FALSE)</f>
        <v>常滑河和線</v>
      </c>
      <c r="E517" t="str">
        <f>HLOOKUP($A517,'1.名古屋本線・常滑線・犬山線、常滑線・築港支線で按分'!$1:$5,4,FALSE)</f>
        <v>柴田</v>
      </c>
      <c r="F517" t="str">
        <f>HLOOKUP($A517,'1.名古屋本線・常滑線・犬山線、常滑線・築港支線で按分'!$1:$5,5,FALSE)</f>
        <v>総数</v>
      </c>
      <c r="G517" s="12">
        <f ca="1">OFFSET('1.名古屋本線・常滑線・犬山線、常滑線・築港支線で按分'!$A$5,'3.整形後'!B517-1990,'3.整形後'!A517)</f>
        <v>1001091</v>
      </c>
    </row>
    <row r="518" spans="1:7">
      <c r="A518">
        <f t="shared" si="14"/>
        <v>22</v>
      </c>
      <c r="B518">
        <f t="shared" si="15"/>
        <v>2002</v>
      </c>
      <c r="C518">
        <f>HLOOKUP($A518,'1.名古屋本線・常滑線・犬山線、常滑線・築港支線で按分'!$1:$5,2,FALSE)</f>
        <v>3000808</v>
      </c>
      <c r="D518" t="str">
        <f>HLOOKUP($A518,'1.名古屋本線・常滑線・犬山線、常滑線・築港支線で按分'!$1:$5,3,FALSE)</f>
        <v>常滑河和線</v>
      </c>
      <c r="E518" t="str">
        <f>HLOOKUP($A518,'1.名古屋本線・常滑線・犬山線、常滑線・築港支線で按分'!$1:$5,4,FALSE)</f>
        <v>大同町</v>
      </c>
      <c r="F518" t="str">
        <f>HLOOKUP($A518,'1.名古屋本線・常滑線・犬山線、常滑線・築港支線で按分'!$1:$5,5,FALSE)</f>
        <v>総数</v>
      </c>
      <c r="G518" s="12">
        <f ca="1">OFFSET('1.名古屋本線・常滑線・犬山線、常滑線・築港支線で按分'!$A$5,'3.整形後'!B518-1990,'3.整形後'!A518)</f>
        <v>1837787</v>
      </c>
    </row>
    <row r="519" spans="1:7">
      <c r="A519">
        <f t="shared" si="14"/>
        <v>23</v>
      </c>
      <c r="B519">
        <f t="shared" si="15"/>
        <v>2002</v>
      </c>
      <c r="C519">
        <f>HLOOKUP($A519,'1.名古屋本線・常滑線・犬山線、常滑線・築港支線で按分'!$1:$5,2,FALSE)</f>
        <v>3000807</v>
      </c>
      <c r="D519" t="str">
        <f>HLOOKUP($A519,'1.名古屋本線・常滑線・犬山線、常滑線・築港支線で按分'!$1:$5,3,FALSE)</f>
        <v>常滑河和線</v>
      </c>
      <c r="E519" t="str">
        <f>HLOOKUP($A519,'1.名古屋本線・常滑線・犬山線、常滑線・築港支線で按分'!$1:$5,4,FALSE)</f>
        <v>大江</v>
      </c>
      <c r="F519" t="str">
        <f>HLOOKUP($A519,'1.名古屋本線・常滑線・犬山線、常滑線・築港支線で按分'!$1:$5,5,FALSE)</f>
        <v>総数</v>
      </c>
      <c r="G519" s="12">
        <f ca="1">OFFSET('1.名古屋本線・常滑線・犬山線、常滑線・築港支線で按分'!$A$5,'3.整形後'!B519-1990,'3.整形後'!A519)</f>
        <v>400913.5</v>
      </c>
    </row>
    <row r="520" spans="1:7">
      <c r="A520">
        <f t="shared" si="14"/>
        <v>24</v>
      </c>
      <c r="B520">
        <f t="shared" si="15"/>
        <v>2002</v>
      </c>
      <c r="C520">
        <f>HLOOKUP($A520,'1.名古屋本線・常滑線・犬山線、常滑線・築港支線で按分'!$1:$5,2,FALSE)</f>
        <v>3000806</v>
      </c>
      <c r="D520" t="str">
        <f>HLOOKUP($A520,'1.名古屋本線・常滑線・犬山線、常滑線・築港支線で按分'!$1:$5,3,FALSE)</f>
        <v>常滑河和線</v>
      </c>
      <c r="E520" t="str">
        <f>HLOOKUP($A520,'1.名古屋本線・常滑線・犬山線、常滑線・築港支線で按分'!$1:$5,4,FALSE)</f>
        <v>道徳</v>
      </c>
      <c r="F520" t="str">
        <f>HLOOKUP($A520,'1.名古屋本線・常滑線・犬山線、常滑線・築港支線で按分'!$1:$5,5,FALSE)</f>
        <v>総数</v>
      </c>
      <c r="G520" s="12">
        <f ca="1">OFFSET('1.名古屋本線・常滑線・犬山線、常滑線・築港支線で按分'!$A$5,'3.整形後'!B520-1990,'3.整形後'!A520)</f>
        <v>972485</v>
      </c>
    </row>
    <row r="521" spans="1:7">
      <c r="A521">
        <f t="shared" si="14"/>
        <v>25</v>
      </c>
      <c r="B521">
        <f t="shared" si="15"/>
        <v>2002</v>
      </c>
      <c r="C521">
        <f>HLOOKUP($A521,'1.名古屋本線・常滑線・犬山線、常滑線・築港支線で按分'!$1:$5,2,FALSE)</f>
        <v>3000805</v>
      </c>
      <c r="D521" t="str">
        <f>HLOOKUP($A521,'1.名古屋本線・常滑線・犬山線、常滑線・築港支線で按分'!$1:$5,3,FALSE)</f>
        <v>常滑河和線</v>
      </c>
      <c r="E521" t="str">
        <f>HLOOKUP($A521,'1.名古屋本線・常滑線・犬山線、常滑線・築港支線で按分'!$1:$5,4,FALSE)</f>
        <v>豊田本町</v>
      </c>
      <c r="F521" t="str">
        <f>HLOOKUP($A521,'1.名古屋本線・常滑線・犬山線、常滑線・築港支線で按分'!$1:$5,5,FALSE)</f>
        <v>総数</v>
      </c>
      <c r="G521" s="12">
        <f ca="1">OFFSET('1.名古屋本線・常滑線・犬山線、常滑線・築港支線で按分'!$A$5,'3.整形後'!B521-1990,'3.整形後'!A521)</f>
        <v>747432</v>
      </c>
    </row>
    <row r="522" spans="1:7">
      <c r="A522">
        <f t="shared" si="14"/>
        <v>26</v>
      </c>
      <c r="B522">
        <f t="shared" si="15"/>
        <v>2002</v>
      </c>
      <c r="C522">
        <f>HLOOKUP($A522,'1.名古屋本線・常滑線・犬山線、常滑線・築港支線で按分'!$1:$5,2,FALSE)</f>
        <v>3000804</v>
      </c>
      <c r="D522" t="str">
        <f>HLOOKUP($A522,'1.名古屋本線・常滑線・犬山線、常滑線・築港支線で按分'!$1:$5,3,FALSE)</f>
        <v>常滑河和線</v>
      </c>
      <c r="E522" t="str">
        <f>HLOOKUP($A522,'1.名古屋本線・常滑線・犬山線、常滑線・築港支線で按分'!$1:$5,4,FALSE)</f>
        <v>神宮前</v>
      </c>
      <c r="F522" t="str">
        <f>HLOOKUP($A522,'1.名古屋本線・常滑線・犬山線、常滑線・築港支線で按分'!$1:$5,5,FALSE)</f>
        <v>総数</v>
      </c>
      <c r="G522" s="12">
        <f ca="1">OFFSET('1.名古屋本線・常滑線・犬山線、常滑線・築港支線で按分'!$A$5,'3.整形後'!B522-1990,'3.整形後'!A522)</f>
        <v>3273481.5</v>
      </c>
    </row>
    <row r="523" spans="1:7">
      <c r="A523">
        <f t="shared" si="14"/>
        <v>27</v>
      </c>
      <c r="B523">
        <f t="shared" si="15"/>
        <v>2002</v>
      </c>
      <c r="C523">
        <f>HLOOKUP($A523,'1.名古屋本線・常滑線・犬山線、常滑線・築港支線で按分'!$1:$5,2,FALSE)</f>
        <v>3000803</v>
      </c>
      <c r="D523" t="str">
        <f>HLOOKUP($A523,'1.名古屋本線・常滑線・犬山線、常滑線・築港支線で按分'!$1:$5,3,FALSE)</f>
        <v>常滑河和線</v>
      </c>
      <c r="E523" t="str">
        <f>HLOOKUP($A523,'1.名古屋本線・常滑線・犬山線、常滑線・築港支線で按分'!$1:$5,4,FALSE)</f>
        <v>金山</v>
      </c>
      <c r="F523" t="str">
        <f>HLOOKUP($A523,'1.名古屋本線・常滑線・犬山線、常滑線・築港支線で按分'!$1:$5,5,FALSE)</f>
        <v>総数</v>
      </c>
      <c r="G523" s="12">
        <f ca="1">OFFSET('1.名古屋本線・常滑線・犬山線、常滑線・築港支線で按分'!$A$5,'3.整形後'!B523-1990,'3.整形後'!A523)</f>
        <v>11310161</v>
      </c>
    </row>
    <row r="524" spans="1:7">
      <c r="A524">
        <f t="shared" si="14"/>
        <v>28</v>
      </c>
      <c r="B524">
        <f t="shared" si="15"/>
        <v>2002</v>
      </c>
      <c r="C524">
        <f>HLOOKUP($A524,'1.名古屋本線・常滑線・犬山線、常滑線・築港支線で按分'!$1:$5,2,FALSE)</f>
        <v>3000802</v>
      </c>
      <c r="D524" t="str">
        <f>HLOOKUP($A524,'1.名古屋本線・常滑線・犬山線、常滑線・築港支線で按分'!$1:$5,3,FALSE)</f>
        <v>常滑河和線</v>
      </c>
      <c r="E524" t="str">
        <f>HLOOKUP($A524,'1.名古屋本線・常滑線・犬山線、常滑線・築港支線で按分'!$1:$5,4,FALSE)</f>
        <v>山王</v>
      </c>
      <c r="F524" t="str">
        <f>HLOOKUP($A524,'1.名古屋本線・常滑線・犬山線、常滑線・築港支線で按分'!$1:$5,5,FALSE)</f>
        <v>総数</v>
      </c>
      <c r="G524" s="12">
        <f ca="1">OFFSET('1.名古屋本線・常滑線・犬山線、常滑線・築港支線で按分'!$A$5,'3.整形後'!B524-1990,'3.整形後'!A524)</f>
        <v>532839</v>
      </c>
    </row>
    <row r="525" spans="1:7">
      <c r="A525">
        <f t="shared" si="14"/>
        <v>29</v>
      </c>
      <c r="B525">
        <f t="shared" si="15"/>
        <v>2002</v>
      </c>
      <c r="C525">
        <f>HLOOKUP($A525,'1.名古屋本線・常滑線・犬山線、常滑線・築港支線で按分'!$1:$5,2,FALSE)</f>
        <v>3000801</v>
      </c>
      <c r="D525" t="str">
        <f>HLOOKUP($A525,'1.名古屋本線・常滑線・犬山線、常滑線・築港支線で按分'!$1:$5,3,FALSE)</f>
        <v>常滑河和線</v>
      </c>
      <c r="E525" t="str">
        <f>HLOOKUP($A525,'1.名古屋本線・常滑線・犬山線、常滑線・築港支線で按分'!$1:$5,4,FALSE)</f>
        <v>名古屋</v>
      </c>
      <c r="F525" t="str">
        <f>HLOOKUP($A525,'1.名古屋本線・常滑線・犬山線、常滑線・築港支線で按分'!$1:$5,5,FALSE)</f>
        <v>総数</v>
      </c>
      <c r="G525" s="12">
        <f ca="1">OFFSET('1.名古屋本線・常滑線・犬山線、常滑線・築港支線で按分'!$A$5,'3.整形後'!B525-1990,'3.整形後'!A525)</f>
        <v>17685753.666666668</v>
      </c>
    </row>
    <row r="526" spans="1:7">
      <c r="A526">
        <f t="shared" si="14"/>
        <v>30</v>
      </c>
      <c r="B526">
        <f t="shared" si="15"/>
        <v>2002</v>
      </c>
      <c r="C526">
        <f>HLOOKUP($A526,'1.名古屋本線・常滑線・犬山線、常滑線・築港支線で按分'!$1:$5,2,FALSE)</f>
        <v>3001101</v>
      </c>
      <c r="D526" t="str">
        <f>HLOOKUP($A526,'1.名古屋本線・常滑線・犬山線、常滑線・築港支線で按分'!$1:$5,3,FALSE)</f>
        <v>築港支線</v>
      </c>
      <c r="E526" t="str">
        <f>HLOOKUP($A526,'1.名古屋本線・常滑線・犬山線、常滑線・築港支線で按分'!$1:$5,4,FALSE)</f>
        <v>大江</v>
      </c>
      <c r="F526" t="str">
        <f>HLOOKUP($A526,'1.名古屋本線・常滑線・犬山線、常滑線・築港支線で按分'!$1:$5,5,FALSE)</f>
        <v>総数</v>
      </c>
      <c r="G526" s="12">
        <f ca="1">OFFSET('1.名古屋本線・常滑線・犬山線、常滑線・築港支線で按分'!$A$5,'3.整形後'!B526-1990,'3.整形後'!A526)</f>
        <v>400913.5</v>
      </c>
    </row>
    <row r="527" spans="1:7">
      <c r="A527">
        <f t="shared" si="14"/>
        <v>31</v>
      </c>
      <c r="B527">
        <f t="shared" si="15"/>
        <v>2002</v>
      </c>
      <c r="C527">
        <f>HLOOKUP($A527,'1.名古屋本線・常滑線・犬山線、常滑線・築港支線で按分'!$1:$5,2,FALSE)</f>
        <v>3001102</v>
      </c>
      <c r="D527" t="str">
        <f>HLOOKUP($A527,'1.名古屋本線・常滑線・犬山線、常滑線・築港支線で按分'!$1:$5,3,FALSE)</f>
        <v>築港支線</v>
      </c>
      <c r="E527" t="str">
        <f>HLOOKUP($A527,'1.名古屋本線・常滑線・犬山線、常滑線・築港支線で按分'!$1:$5,4,FALSE)</f>
        <v>東名古屋港</v>
      </c>
      <c r="F527" t="str">
        <f>HLOOKUP($A527,'1.名古屋本線・常滑線・犬山線、常滑線・築港支線で按分'!$1:$5,5,FALSE)</f>
        <v>総数</v>
      </c>
      <c r="G527" s="12">
        <f ca="1">OFFSET('1.名古屋本線・常滑線・犬山線、常滑線・築港支線で按分'!$A$5,'3.整形後'!B527-1990,'3.整形後'!A527)</f>
        <v>752452</v>
      </c>
    </row>
    <row r="528" spans="1:7">
      <c r="A528">
        <f t="shared" si="14"/>
        <v>32</v>
      </c>
      <c r="B528">
        <f t="shared" si="15"/>
        <v>2002</v>
      </c>
      <c r="C528">
        <f>HLOOKUP($A528,'1.名古屋本線・常滑線・犬山線、常滑線・築港支線で按分'!$1:$5,2,FALSE)</f>
        <v>3001201</v>
      </c>
      <c r="D528" t="str">
        <f>HLOOKUP($A528,'1.名古屋本線・常滑線・犬山線、常滑線・築港支線で按分'!$1:$5,3,FALSE)</f>
        <v>瀬戸線</v>
      </c>
      <c r="E528" t="str">
        <f>HLOOKUP($A528,'1.名古屋本線・常滑線・犬山線、常滑線・築港支線で按分'!$1:$5,4,FALSE)</f>
        <v>栄町</v>
      </c>
      <c r="F528" t="str">
        <f>HLOOKUP($A528,'1.名古屋本線・常滑線・犬山線、常滑線・築港支線で按分'!$1:$5,5,FALSE)</f>
        <v>総数</v>
      </c>
      <c r="G528" s="12">
        <f ca="1">OFFSET('1.名古屋本線・常滑線・犬山線、常滑線・築港支線で按分'!$A$5,'3.整形後'!B528-1990,'3.整形後'!A528)</f>
        <v>7882492</v>
      </c>
    </row>
    <row r="529" spans="1:7">
      <c r="A529">
        <f t="shared" si="14"/>
        <v>33</v>
      </c>
      <c r="B529">
        <f t="shared" si="15"/>
        <v>2002</v>
      </c>
      <c r="C529">
        <f>HLOOKUP($A529,'1.名古屋本線・常滑線・犬山線、常滑線・築港支線で按分'!$1:$5,2,FALSE)</f>
        <v>3001202</v>
      </c>
      <c r="D529" t="str">
        <f>HLOOKUP($A529,'1.名古屋本線・常滑線・犬山線、常滑線・築港支線で按分'!$1:$5,3,FALSE)</f>
        <v>瀬戸線</v>
      </c>
      <c r="E529" t="str">
        <f>HLOOKUP($A529,'1.名古屋本線・常滑線・犬山線、常滑線・築港支線で按分'!$1:$5,4,FALSE)</f>
        <v>東大手</v>
      </c>
      <c r="F529" t="str">
        <f>HLOOKUP($A529,'1.名古屋本線・常滑線・犬山線、常滑線・築港支線で按分'!$1:$5,5,FALSE)</f>
        <v>総数</v>
      </c>
      <c r="G529" s="12">
        <f ca="1">OFFSET('1.名古屋本線・常滑線・犬山線、常滑線・築港支線で按分'!$A$5,'3.整形後'!B529-1990,'3.整形後'!A529)</f>
        <v>752687</v>
      </c>
    </row>
    <row r="530" spans="1:7">
      <c r="A530">
        <f t="shared" si="14"/>
        <v>34</v>
      </c>
      <c r="B530">
        <f t="shared" si="15"/>
        <v>2002</v>
      </c>
      <c r="C530">
        <f>HLOOKUP($A530,'1.名古屋本線・常滑線・犬山線、常滑線・築港支線で按分'!$1:$5,2,FALSE)</f>
        <v>3001203</v>
      </c>
      <c r="D530" t="str">
        <f>HLOOKUP($A530,'1.名古屋本線・常滑線・犬山線、常滑線・築港支線で按分'!$1:$5,3,FALSE)</f>
        <v>瀬戸線</v>
      </c>
      <c r="E530" t="str">
        <f>HLOOKUP($A530,'1.名古屋本線・常滑線・犬山線、常滑線・築港支線で按分'!$1:$5,4,FALSE)</f>
        <v>清水</v>
      </c>
      <c r="F530" t="str">
        <f>HLOOKUP($A530,'1.名古屋本線・常滑線・犬山線、常滑線・築港支線で按分'!$1:$5,5,FALSE)</f>
        <v>総数</v>
      </c>
      <c r="G530" s="12">
        <f ca="1">OFFSET('1.名古屋本線・常滑線・犬山線、常滑線・築港支線で按分'!$A$5,'3.整形後'!B530-1990,'3.整形後'!A530)</f>
        <v>429626</v>
      </c>
    </row>
    <row r="531" spans="1:7">
      <c r="A531">
        <f t="shared" si="14"/>
        <v>35</v>
      </c>
      <c r="B531">
        <f t="shared" si="15"/>
        <v>2002</v>
      </c>
      <c r="C531">
        <f>HLOOKUP($A531,'1.名古屋本線・常滑線・犬山線、常滑線・築港支線で按分'!$1:$5,2,FALSE)</f>
        <v>3001204</v>
      </c>
      <c r="D531" t="str">
        <f>HLOOKUP($A531,'1.名古屋本線・常滑線・犬山線、常滑線・築港支線で按分'!$1:$5,3,FALSE)</f>
        <v>瀬戸線</v>
      </c>
      <c r="E531" t="str">
        <f>HLOOKUP($A531,'1.名古屋本線・常滑線・犬山線、常滑線・築港支線で按分'!$1:$5,4,FALSE)</f>
        <v>尼ヶ坂</v>
      </c>
      <c r="F531" t="str">
        <f>HLOOKUP($A531,'1.名古屋本線・常滑線・犬山線、常滑線・築港支線で按分'!$1:$5,5,FALSE)</f>
        <v>総数</v>
      </c>
      <c r="G531" s="12">
        <f ca="1">OFFSET('1.名古屋本線・常滑線・犬山線、常滑線・築港支線で按分'!$A$5,'3.整形後'!B531-1990,'3.整形後'!A531)</f>
        <v>516029</v>
      </c>
    </row>
    <row r="532" spans="1:7">
      <c r="A532">
        <f t="shared" si="14"/>
        <v>36</v>
      </c>
      <c r="B532">
        <f t="shared" si="15"/>
        <v>2002</v>
      </c>
      <c r="C532">
        <f>HLOOKUP($A532,'1.名古屋本線・常滑線・犬山線、常滑線・築港支線で按分'!$1:$5,2,FALSE)</f>
        <v>3001205</v>
      </c>
      <c r="D532" t="str">
        <f>HLOOKUP($A532,'1.名古屋本線・常滑線・犬山線、常滑線・築港支線で按分'!$1:$5,3,FALSE)</f>
        <v>瀬戸線</v>
      </c>
      <c r="E532" t="str">
        <f>HLOOKUP($A532,'1.名古屋本線・常滑線・犬山線、常滑線・築港支線で按分'!$1:$5,4,FALSE)</f>
        <v>森下</v>
      </c>
      <c r="F532" t="str">
        <f>HLOOKUP($A532,'1.名古屋本線・常滑線・犬山線、常滑線・築港支線で按分'!$1:$5,5,FALSE)</f>
        <v>総数</v>
      </c>
      <c r="G532" s="12">
        <f ca="1">OFFSET('1.名古屋本線・常滑線・犬山線、常滑線・築港支線で按分'!$A$5,'3.整形後'!B532-1990,'3.整形後'!A532)</f>
        <v>376044</v>
      </c>
    </row>
    <row r="533" spans="1:7">
      <c r="A533">
        <f t="shared" si="14"/>
        <v>37</v>
      </c>
      <c r="B533">
        <f t="shared" si="15"/>
        <v>2002</v>
      </c>
      <c r="C533">
        <f>HLOOKUP($A533,'1.名古屋本線・常滑線・犬山線、常滑線・築港支線で按分'!$1:$5,2,FALSE)</f>
        <v>3001206</v>
      </c>
      <c r="D533" t="str">
        <f>HLOOKUP($A533,'1.名古屋本線・常滑線・犬山線、常滑線・築港支線で按分'!$1:$5,3,FALSE)</f>
        <v>瀬戸線</v>
      </c>
      <c r="E533" t="str">
        <f>HLOOKUP($A533,'1.名古屋本線・常滑線・犬山線、常滑線・築港支線で按分'!$1:$5,4,FALSE)</f>
        <v>大曽根</v>
      </c>
      <c r="F533" t="str">
        <f>HLOOKUP($A533,'1.名古屋本線・常滑線・犬山線、常滑線・築港支線で按分'!$1:$5,5,FALSE)</f>
        <v>総数</v>
      </c>
      <c r="G533" s="12">
        <f ca="1">OFFSET('1.名古屋本線・常滑線・犬山線、常滑線・築港支線で按分'!$A$5,'3.整形後'!B533-1990,'3.整形後'!A533)</f>
        <v>3839995</v>
      </c>
    </row>
    <row r="534" spans="1:7">
      <c r="A534">
        <f t="shared" si="14"/>
        <v>38</v>
      </c>
      <c r="B534">
        <f t="shared" si="15"/>
        <v>2002</v>
      </c>
      <c r="C534">
        <f>HLOOKUP($A534,'1.名古屋本線・常滑線・犬山線、常滑線・築港支線で按分'!$1:$5,2,FALSE)</f>
        <v>3001207</v>
      </c>
      <c r="D534" t="str">
        <f>HLOOKUP($A534,'1.名古屋本線・常滑線・犬山線、常滑線・築港支線で按分'!$1:$5,3,FALSE)</f>
        <v>瀬戸線</v>
      </c>
      <c r="E534" t="str">
        <f>HLOOKUP($A534,'1.名古屋本線・常滑線・犬山線、常滑線・築港支線で按分'!$1:$5,4,FALSE)</f>
        <v>矢田</v>
      </c>
      <c r="F534" t="str">
        <f>HLOOKUP($A534,'1.名古屋本線・常滑線・犬山線、常滑線・築港支線で按分'!$1:$5,5,FALSE)</f>
        <v>総数</v>
      </c>
      <c r="G534" s="12">
        <f ca="1">OFFSET('1.名古屋本線・常滑線・犬山線、常滑線・築港支線で按分'!$A$5,'3.整形後'!B534-1990,'3.整形後'!A534)</f>
        <v>132281</v>
      </c>
    </row>
    <row r="535" spans="1:7">
      <c r="A535">
        <f t="shared" si="14"/>
        <v>39</v>
      </c>
      <c r="B535">
        <f t="shared" si="15"/>
        <v>2002</v>
      </c>
      <c r="C535">
        <f>HLOOKUP($A535,'1.名古屋本線・常滑線・犬山線、常滑線・築港支線で按分'!$1:$5,2,FALSE)</f>
        <v>3001208</v>
      </c>
      <c r="D535" t="str">
        <f>HLOOKUP($A535,'1.名古屋本線・常滑線・犬山線、常滑線・築港支線で按分'!$1:$5,3,FALSE)</f>
        <v>瀬戸線</v>
      </c>
      <c r="E535" t="str">
        <f>HLOOKUP($A535,'1.名古屋本線・常滑線・犬山線、常滑線・築港支線で按分'!$1:$5,4,FALSE)</f>
        <v>守山自衛隊前</v>
      </c>
      <c r="F535" t="str">
        <f>HLOOKUP($A535,'1.名古屋本線・常滑線・犬山線、常滑線・築港支線で按分'!$1:$5,5,FALSE)</f>
        <v>総数</v>
      </c>
      <c r="G535" s="12">
        <f ca="1">OFFSET('1.名古屋本線・常滑線・犬山線、常滑線・築港支線で按分'!$A$5,'3.整形後'!B535-1990,'3.整形後'!A535)</f>
        <v>395324</v>
      </c>
    </row>
    <row r="536" spans="1:7">
      <c r="A536">
        <f t="shared" si="14"/>
        <v>40</v>
      </c>
      <c r="B536">
        <f t="shared" si="15"/>
        <v>2002</v>
      </c>
      <c r="C536">
        <f>HLOOKUP($A536,'1.名古屋本線・常滑線・犬山線、常滑線・築港支線で按分'!$1:$5,2,FALSE)</f>
        <v>3001209</v>
      </c>
      <c r="D536" t="str">
        <f>HLOOKUP($A536,'1.名古屋本線・常滑線・犬山線、常滑線・築港支線で按分'!$1:$5,3,FALSE)</f>
        <v>瀬戸線</v>
      </c>
      <c r="E536" t="str">
        <f>HLOOKUP($A536,'1.名古屋本線・常滑線・犬山線、常滑線・築港支線で按分'!$1:$5,4,FALSE)</f>
        <v>瓢箪山</v>
      </c>
      <c r="F536" t="str">
        <f>HLOOKUP($A536,'1.名古屋本線・常滑線・犬山線、常滑線・築港支線で按分'!$1:$5,5,FALSE)</f>
        <v>総数</v>
      </c>
      <c r="G536" s="12">
        <f ca="1">OFFSET('1.名古屋本線・常滑線・犬山線、常滑線・築港支線で按分'!$A$5,'3.整形後'!B536-1990,'3.整形後'!A536)</f>
        <v>733054</v>
      </c>
    </row>
    <row r="537" spans="1:7">
      <c r="A537">
        <f t="shared" si="14"/>
        <v>41</v>
      </c>
      <c r="B537">
        <f t="shared" si="15"/>
        <v>2002</v>
      </c>
      <c r="C537">
        <f>HLOOKUP($A537,'1.名古屋本線・常滑線・犬山線、常滑線・築港支線で按分'!$1:$5,2,FALSE)</f>
        <v>3001210</v>
      </c>
      <c r="D537" t="str">
        <f>HLOOKUP($A537,'1.名古屋本線・常滑線・犬山線、常滑線・築港支線で按分'!$1:$5,3,FALSE)</f>
        <v>瀬戸線</v>
      </c>
      <c r="E537" t="str">
        <f>HLOOKUP($A537,'1.名古屋本線・常滑線・犬山線、常滑線・築港支線で按分'!$1:$5,4,FALSE)</f>
        <v>小幡</v>
      </c>
      <c r="F537" t="str">
        <f>HLOOKUP($A537,'1.名古屋本線・常滑線・犬山線、常滑線・築港支線で按分'!$1:$5,5,FALSE)</f>
        <v>総数</v>
      </c>
      <c r="G537" s="12">
        <f ca="1">OFFSET('1.名古屋本線・常滑線・犬山線、常滑線・築港支線で按分'!$A$5,'3.整形後'!B537-1990,'3.整形後'!A537)</f>
        <v>2033276</v>
      </c>
    </row>
    <row r="538" spans="1:7">
      <c r="A538">
        <f t="shared" si="14"/>
        <v>42</v>
      </c>
      <c r="B538">
        <f t="shared" si="15"/>
        <v>2002</v>
      </c>
      <c r="C538">
        <f>HLOOKUP($A538,'1.名古屋本線・常滑線・犬山線、常滑線・築港支線で按分'!$1:$5,2,FALSE)</f>
        <v>3001211</v>
      </c>
      <c r="D538" t="str">
        <f>HLOOKUP($A538,'1.名古屋本線・常滑線・犬山線、常滑線・築港支線で按分'!$1:$5,3,FALSE)</f>
        <v>瀬戸線</v>
      </c>
      <c r="E538" t="str">
        <f>HLOOKUP($A538,'1.名古屋本線・常滑線・犬山線、常滑線・築港支線で按分'!$1:$5,4,FALSE)</f>
        <v>喜多山</v>
      </c>
      <c r="F538" t="str">
        <f>HLOOKUP($A538,'1.名古屋本線・常滑線・犬山線、常滑線・築港支線で按分'!$1:$5,5,FALSE)</f>
        <v>総数</v>
      </c>
      <c r="G538" s="12">
        <f ca="1">OFFSET('1.名古屋本線・常滑線・犬山線、常滑線・築港支線で按分'!$A$5,'3.整形後'!B538-1990,'3.整形後'!A538)</f>
        <v>1163571</v>
      </c>
    </row>
    <row r="539" spans="1:7">
      <c r="A539">
        <f t="shared" si="14"/>
        <v>43</v>
      </c>
      <c r="B539">
        <f t="shared" si="15"/>
        <v>2002</v>
      </c>
      <c r="C539">
        <f>HLOOKUP($A539,'1.名古屋本線・常滑線・犬山線、常滑線・築港支線で按分'!$1:$5,2,FALSE)</f>
        <v>3001212</v>
      </c>
      <c r="D539" t="str">
        <f>HLOOKUP($A539,'1.名古屋本線・常滑線・犬山線、常滑線・築港支線で按分'!$1:$5,3,FALSE)</f>
        <v>瀬戸線</v>
      </c>
      <c r="E539" t="str">
        <f>HLOOKUP($A539,'1.名古屋本線・常滑線・犬山線、常滑線・築港支線で按分'!$1:$5,4,FALSE)</f>
        <v>大森・金城学院前</v>
      </c>
      <c r="F539" t="str">
        <f>HLOOKUP($A539,'1.名古屋本線・常滑線・犬山線、常滑線・築港支線で按分'!$1:$5,5,FALSE)</f>
        <v>総数</v>
      </c>
      <c r="G539" s="12">
        <f ca="1">OFFSET('1.名古屋本線・常滑線・犬山線、常滑線・築港支線で按分'!$A$5,'3.整形後'!B539-1990,'3.整形後'!A539)</f>
        <v>1871075</v>
      </c>
    </row>
    <row r="540" spans="1:7">
      <c r="A540">
        <f t="shared" si="14"/>
        <v>44</v>
      </c>
      <c r="B540">
        <f t="shared" si="15"/>
        <v>2002</v>
      </c>
      <c r="C540">
        <f>HLOOKUP($A540,'1.名古屋本線・常滑線・犬山線、常滑線・築港支線で按分'!$1:$5,2,FALSE)</f>
        <v>3001801</v>
      </c>
      <c r="D540" t="str">
        <f>HLOOKUP($A540,'1.名古屋本線・常滑線・犬山線、常滑線・築港支線で按分'!$1:$5,3,FALSE)</f>
        <v>小牧線</v>
      </c>
      <c r="E540" t="str">
        <f>HLOOKUP($A540,'1.名古屋本線・常滑線・犬山線、常滑線・築港支線で按分'!$1:$5,4,FALSE)</f>
        <v>上飯田</v>
      </c>
      <c r="F540" t="str">
        <f>HLOOKUP($A540,'1.名古屋本線・常滑線・犬山線、常滑線・築港支線で按分'!$1:$5,5,FALSE)</f>
        <v>総数</v>
      </c>
      <c r="G540" s="12">
        <f ca="1">OFFSET('1.名古屋本線・常滑線・犬山線、常滑線・築港支線で按分'!$A$5,'3.整形後'!B540-1990,'3.整形後'!A540)</f>
        <v>1807472</v>
      </c>
    </row>
    <row r="541" spans="1:7">
      <c r="A541">
        <f t="shared" si="14"/>
        <v>45</v>
      </c>
      <c r="B541">
        <f t="shared" si="15"/>
        <v>2002</v>
      </c>
      <c r="C541">
        <f>HLOOKUP($A541,'1.名古屋本線・常滑線・犬山線、常滑線・築港支線で按分'!$1:$5,2,FALSE)</f>
        <v>3001802</v>
      </c>
      <c r="D541" t="str">
        <f>HLOOKUP($A541,'1.名古屋本線・常滑線・犬山線、常滑線・築港支線で按分'!$1:$5,3,FALSE)</f>
        <v>小牧線</v>
      </c>
      <c r="E541" t="str">
        <f>HLOOKUP($A541,'1.名古屋本線・常滑線・犬山線、常滑線・築港支線で按分'!$1:$5,4,FALSE)</f>
        <v>味鋺</v>
      </c>
      <c r="F541" t="str">
        <f>HLOOKUP($A541,'1.名古屋本線・常滑線・犬山線、常滑線・築港支線で按分'!$1:$5,5,FALSE)</f>
        <v>総数</v>
      </c>
      <c r="G541" s="12">
        <f ca="1">OFFSET('1.名古屋本線・常滑線・犬山線、常滑線・築港支線で按分'!$A$5,'3.整形後'!B541-1990,'3.整形後'!A541)</f>
        <v>226365</v>
      </c>
    </row>
    <row r="542" spans="1:7">
      <c r="A542">
        <f t="shared" si="14"/>
        <v>1</v>
      </c>
      <c r="B542">
        <f t="shared" si="15"/>
        <v>2003</v>
      </c>
      <c r="C542">
        <f>HLOOKUP($A542,'1.名古屋本線・常滑線・犬山線、常滑線・築港支線で按分'!$1:$5,2,FALSE)</f>
        <v>3000124</v>
      </c>
      <c r="D542" t="str">
        <f>HLOOKUP($A542,'1.名古屋本線・常滑線・犬山線、常滑線・築港支線で按分'!$1:$5,3,FALSE)</f>
        <v>名古屋本線</v>
      </c>
      <c r="E542" t="str">
        <f>HLOOKUP($A542,'1.名古屋本線・常滑線・犬山線、常滑線・築港支線で按分'!$1:$5,4,FALSE)</f>
        <v>中京競馬場前</v>
      </c>
      <c r="F542" t="str">
        <f>HLOOKUP($A542,'1.名古屋本線・常滑線・犬山線、常滑線・築港支線で按分'!$1:$5,5,FALSE)</f>
        <v>総数</v>
      </c>
      <c r="G542" s="12">
        <f ca="1">OFFSET('1.名古屋本線・常滑線・犬山線、常滑線・築港支線で按分'!$A$5,'3.整形後'!B542-1990,'3.整形後'!A542)</f>
        <v>1673635</v>
      </c>
    </row>
    <row r="543" spans="1:7">
      <c r="A543">
        <f t="shared" si="14"/>
        <v>2</v>
      </c>
      <c r="B543">
        <f t="shared" si="15"/>
        <v>2003</v>
      </c>
      <c r="C543">
        <f>HLOOKUP($A543,'1.名古屋本線・常滑線・犬山線、常滑線・築港支線で按分'!$1:$5,2,FALSE)</f>
        <v>3000125</v>
      </c>
      <c r="D543" t="str">
        <f>HLOOKUP($A543,'1.名古屋本線・常滑線・犬山線、常滑線・築港支線で按分'!$1:$5,3,FALSE)</f>
        <v>名古屋本線</v>
      </c>
      <c r="E543" t="str">
        <f>HLOOKUP($A543,'1.名古屋本線・常滑線・犬山線、常滑線・築港支線で按分'!$1:$5,4,FALSE)</f>
        <v>有松</v>
      </c>
      <c r="F543" t="str">
        <f>HLOOKUP($A543,'1.名古屋本線・常滑線・犬山線、常滑線・築港支線で按分'!$1:$5,5,FALSE)</f>
        <v>総数</v>
      </c>
      <c r="G543" s="12">
        <f ca="1">OFFSET('1.名古屋本線・常滑線・犬山線、常滑線・築港支線で按分'!$A$5,'3.整形後'!B543-1990,'3.整形後'!A543)</f>
        <v>2050507</v>
      </c>
    </row>
    <row r="544" spans="1:7">
      <c r="A544">
        <f t="shared" si="14"/>
        <v>3</v>
      </c>
      <c r="B544">
        <f t="shared" si="15"/>
        <v>2003</v>
      </c>
      <c r="C544">
        <f>HLOOKUP($A544,'1.名古屋本線・常滑線・犬山線、常滑線・築港支線で按分'!$1:$5,2,FALSE)</f>
        <v>3000126</v>
      </c>
      <c r="D544" t="str">
        <f>HLOOKUP($A544,'1.名古屋本線・常滑線・犬山線、常滑線・築港支線で按分'!$1:$5,3,FALSE)</f>
        <v>名古屋本線</v>
      </c>
      <c r="E544" t="str">
        <f>HLOOKUP($A544,'1.名古屋本線・常滑線・犬山線、常滑線・築港支線で按分'!$1:$5,4,FALSE)</f>
        <v>左京山</v>
      </c>
      <c r="F544" t="str">
        <f>HLOOKUP($A544,'1.名古屋本線・常滑線・犬山線、常滑線・築港支線で按分'!$1:$5,5,FALSE)</f>
        <v>総数</v>
      </c>
      <c r="G544" s="12">
        <f ca="1">OFFSET('1.名古屋本線・常滑線・犬山線、常滑線・築港支線で按分'!$A$5,'3.整形後'!B544-1990,'3.整形後'!A544)</f>
        <v>740535</v>
      </c>
    </row>
    <row r="545" spans="1:7">
      <c r="A545">
        <f t="shared" si="14"/>
        <v>4</v>
      </c>
      <c r="B545">
        <f t="shared" si="15"/>
        <v>2003</v>
      </c>
      <c r="C545">
        <f>HLOOKUP($A545,'1.名古屋本線・常滑線・犬山線、常滑線・築港支線で按分'!$1:$5,2,FALSE)</f>
        <v>3000127</v>
      </c>
      <c r="D545" t="str">
        <f>HLOOKUP($A545,'1.名古屋本線・常滑線・犬山線、常滑線・築港支線で按分'!$1:$5,3,FALSE)</f>
        <v>名古屋本線</v>
      </c>
      <c r="E545" t="str">
        <f>HLOOKUP($A545,'1.名古屋本線・常滑線・犬山線、常滑線・築港支線で按分'!$1:$5,4,FALSE)</f>
        <v>鳴海</v>
      </c>
      <c r="F545" t="str">
        <f>HLOOKUP($A545,'1.名古屋本線・常滑線・犬山線、常滑線・築港支線で按分'!$1:$5,5,FALSE)</f>
        <v>総数</v>
      </c>
      <c r="G545" s="12">
        <f ca="1">OFFSET('1.名古屋本線・常滑線・犬山線、常滑線・築港支線で按分'!$A$5,'3.整形後'!B545-1990,'3.整形後'!A545)</f>
        <v>3228386</v>
      </c>
    </row>
    <row r="546" spans="1:7">
      <c r="A546">
        <f t="shared" si="14"/>
        <v>5</v>
      </c>
      <c r="B546">
        <f t="shared" si="15"/>
        <v>2003</v>
      </c>
      <c r="C546">
        <f>HLOOKUP($A546,'1.名古屋本線・常滑線・犬山線、常滑線・築港支線で按分'!$1:$5,2,FALSE)</f>
        <v>3000128</v>
      </c>
      <c r="D546" t="str">
        <f>HLOOKUP($A546,'1.名古屋本線・常滑線・犬山線、常滑線・築港支線で按分'!$1:$5,3,FALSE)</f>
        <v>名古屋本線</v>
      </c>
      <c r="E546" t="str">
        <f>HLOOKUP($A546,'1.名古屋本線・常滑線・犬山線、常滑線・築港支線で按分'!$1:$5,4,FALSE)</f>
        <v>本星崎</v>
      </c>
      <c r="F546" t="str">
        <f>HLOOKUP($A546,'1.名古屋本線・常滑線・犬山線、常滑線・築港支線で按分'!$1:$5,5,FALSE)</f>
        <v>総数</v>
      </c>
      <c r="G546" s="12">
        <f ca="1">OFFSET('1.名古屋本線・常滑線・犬山線、常滑線・築港支線で按分'!$A$5,'3.整形後'!B546-1990,'3.整形後'!A546)</f>
        <v>626098</v>
      </c>
    </row>
    <row r="547" spans="1:7">
      <c r="A547">
        <f t="shared" si="14"/>
        <v>6</v>
      </c>
      <c r="B547">
        <f t="shared" si="15"/>
        <v>2003</v>
      </c>
      <c r="C547">
        <f>HLOOKUP($A547,'1.名古屋本線・常滑線・犬山線、常滑線・築港支線で按分'!$1:$5,2,FALSE)</f>
        <v>3000129</v>
      </c>
      <c r="D547" t="str">
        <f>HLOOKUP($A547,'1.名古屋本線・常滑線・犬山線、常滑線・築港支線で按分'!$1:$5,3,FALSE)</f>
        <v>名古屋本線</v>
      </c>
      <c r="E547" t="str">
        <f>HLOOKUP($A547,'1.名古屋本線・常滑線・犬山線、常滑線・築港支線で按分'!$1:$5,4,FALSE)</f>
        <v>本笠寺</v>
      </c>
      <c r="F547" t="str">
        <f>HLOOKUP($A547,'1.名古屋本線・常滑線・犬山線、常滑線・築港支線で按分'!$1:$5,5,FALSE)</f>
        <v>総数</v>
      </c>
      <c r="G547" s="12">
        <f ca="1">OFFSET('1.名古屋本線・常滑線・犬山線、常滑線・築港支線で按分'!$A$5,'3.整形後'!B547-1990,'3.整形後'!A547)</f>
        <v>818283</v>
      </c>
    </row>
    <row r="548" spans="1:7">
      <c r="A548">
        <f t="shared" si="14"/>
        <v>7</v>
      </c>
      <c r="B548">
        <f t="shared" si="15"/>
        <v>2003</v>
      </c>
      <c r="C548">
        <f>HLOOKUP($A548,'1.名古屋本線・常滑線・犬山線、常滑線・築港支線で按分'!$1:$5,2,FALSE)</f>
        <v>3000130</v>
      </c>
      <c r="D548" t="str">
        <f>HLOOKUP($A548,'1.名古屋本線・常滑線・犬山線、常滑線・築港支線で按分'!$1:$5,3,FALSE)</f>
        <v>名古屋本線</v>
      </c>
      <c r="E548" t="str">
        <f>HLOOKUP($A548,'1.名古屋本線・常滑線・犬山線、常滑線・築港支線で按分'!$1:$5,4,FALSE)</f>
        <v>桜</v>
      </c>
      <c r="F548" t="str">
        <f>HLOOKUP($A548,'1.名古屋本線・常滑線・犬山線、常滑線・築港支線で按分'!$1:$5,5,FALSE)</f>
        <v>総数</v>
      </c>
      <c r="G548" s="12">
        <f ca="1">OFFSET('1.名古屋本線・常滑線・犬山線、常滑線・築港支線で按分'!$A$5,'3.整形後'!B548-1990,'3.整形後'!A548)</f>
        <v>546541</v>
      </c>
    </row>
    <row r="549" spans="1:7">
      <c r="A549">
        <f t="shared" si="14"/>
        <v>8</v>
      </c>
      <c r="B549">
        <f t="shared" si="15"/>
        <v>2003</v>
      </c>
      <c r="C549">
        <f>HLOOKUP($A549,'1.名古屋本線・常滑線・犬山線、常滑線・築港支線で按分'!$1:$5,2,FALSE)</f>
        <v>3000131</v>
      </c>
      <c r="D549" t="str">
        <f>HLOOKUP($A549,'1.名古屋本線・常滑線・犬山線、常滑線・築港支線で按分'!$1:$5,3,FALSE)</f>
        <v>名古屋本線</v>
      </c>
      <c r="E549" t="str">
        <f>HLOOKUP($A549,'1.名古屋本線・常滑線・犬山線、常滑線・築港支線で按分'!$1:$5,4,FALSE)</f>
        <v>呼続</v>
      </c>
      <c r="F549" t="str">
        <f>HLOOKUP($A549,'1.名古屋本線・常滑線・犬山線、常滑線・築港支線で按分'!$1:$5,5,FALSE)</f>
        <v>総数</v>
      </c>
      <c r="G549" s="12">
        <f ca="1">OFFSET('1.名古屋本線・常滑線・犬山線、常滑線・築港支線で按分'!$A$5,'3.整形後'!B549-1990,'3.整形後'!A549)</f>
        <v>321375</v>
      </c>
    </row>
    <row r="550" spans="1:7">
      <c r="A550">
        <f t="shared" si="14"/>
        <v>9</v>
      </c>
      <c r="B550">
        <f t="shared" si="15"/>
        <v>2003</v>
      </c>
      <c r="C550">
        <f>HLOOKUP($A550,'1.名古屋本線・常滑線・犬山線、常滑線・築港支線で按分'!$1:$5,2,FALSE)</f>
        <v>3000132</v>
      </c>
      <c r="D550" t="str">
        <f>HLOOKUP($A550,'1.名古屋本線・常滑線・犬山線、常滑線・築港支線で按分'!$1:$5,3,FALSE)</f>
        <v>名古屋本線</v>
      </c>
      <c r="E550" t="str">
        <f>HLOOKUP($A550,'1.名古屋本線・常滑線・犬山線、常滑線・築港支線で按分'!$1:$5,4,FALSE)</f>
        <v>名鉄堀田</v>
      </c>
      <c r="F550" t="str">
        <f>HLOOKUP($A550,'1.名古屋本線・常滑線・犬山線、常滑線・築港支線で按分'!$1:$5,5,FALSE)</f>
        <v>総数</v>
      </c>
      <c r="G550" s="12">
        <f ca="1">OFFSET('1.名古屋本線・常滑線・犬山線、常滑線・築港支線で按分'!$A$5,'3.整形後'!B550-1990,'3.整形後'!A550)</f>
        <v>2415492</v>
      </c>
    </row>
    <row r="551" spans="1:7">
      <c r="A551">
        <f t="shared" si="14"/>
        <v>10</v>
      </c>
      <c r="B551">
        <f t="shared" si="15"/>
        <v>2003</v>
      </c>
      <c r="C551">
        <f>HLOOKUP($A551,'1.名古屋本線・常滑線・犬山線、常滑線・築港支線で按分'!$1:$5,2,FALSE)</f>
        <v>3000133</v>
      </c>
      <c r="D551" t="str">
        <f>HLOOKUP($A551,'1.名古屋本線・常滑線・犬山線、常滑線・築港支線で按分'!$1:$5,3,FALSE)</f>
        <v>名古屋本線</v>
      </c>
      <c r="E551" t="str">
        <f>HLOOKUP($A551,'1.名古屋本線・常滑線・犬山線、常滑線・築港支線で按分'!$1:$5,4,FALSE)</f>
        <v>神宮前</v>
      </c>
      <c r="F551" t="str">
        <f>HLOOKUP($A551,'1.名古屋本線・常滑線・犬山線、常滑線・築港支線で按分'!$1:$5,5,FALSE)</f>
        <v>総数</v>
      </c>
      <c r="G551" s="12">
        <f ca="1">OFFSET('1.名古屋本線・常滑線・犬山線、常滑線・築港支線で按分'!$A$5,'3.整形後'!B551-1990,'3.整形後'!A551)</f>
        <v>3217866.5</v>
      </c>
    </row>
    <row r="552" spans="1:7">
      <c r="A552">
        <f t="shared" si="14"/>
        <v>11</v>
      </c>
      <c r="B552">
        <f t="shared" si="15"/>
        <v>2003</v>
      </c>
      <c r="C552">
        <f>HLOOKUP($A552,'1.名古屋本線・常滑線・犬山線、常滑線・築港支線で按分'!$1:$5,2,FALSE)</f>
        <v>3000134</v>
      </c>
      <c r="D552" t="str">
        <f>HLOOKUP($A552,'1.名古屋本線・常滑線・犬山線、常滑線・築港支線で按分'!$1:$5,3,FALSE)</f>
        <v>名古屋本線</v>
      </c>
      <c r="E552" t="str">
        <f>HLOOKUP($A552,'1.名古屋本線・常滑線・犬山線、常滑線・築港支線で按分'!$1:$5,4,FALSE)</f>
        <v>金山</v>
      </c>
      <c r="F552" t="str">
        <f>HLOOKUP($A552,'1.名古屋本線・常滑線・犬山線、常滑線・築港支線で按分'!$1:$5,5,FALSE)</f>
        <v>総数</v>
      </c>
      <c r="G552" s="12">
        <f ca="1">OFFSET('1.名古屋本線・常滑線・犬山線、常滑線・築港支線で按分'!$A$5,'3.整形後'!B552-1990,'3.整形後'!A552)</f>
        <v>11382500</v>
      </c>
    </row>
    <row r="553" spans="1:7">
      <c r="A553">
        <f t="shared" si="14"/>
        <v>12</v>
      </c>
      <c r="B553">
        <f t="shared" si="15"/>
        <v>2003</v>
      </c>
      <c r="C553">
        <f>HLOOKUP($A553,'1.名古屋本線・常滑線・犬山線、常滑線・築港支線で按分'!$1:$5,2,FALSE)</f>
        <v>3000135</v>
      </c>
      <c r="D553" t="str">
        <f>HLOOKUP($A553,'1.名古屋本線・常滑線・犬山線、常滑線・築港支線で按分'!$1:$5,3,FALSE)</f>
        <v>名古屋本線</v>
      </c>
      <c r="E553" t="str">
        <f>HLOOKUP($A553,'1.名古屋本線・常滑線・犬山線、常滑線・築港支線で按分'!$1:$5,4,FALSE)</f>
        <v>山王</v>
      </c>
      <c r="F553" t="str">
        <f>HLOOKUP($A553,'1.名古屋本線・常滑線・犬山線、常滑線・築港支線で按分'!$1:$5,5,FALSE)</f>
        <v>総数</v>
      </c>
      <c r="G553" s="12">
        <f ca="1">OFFSET('1.名古屋本線・常滑線・犬山線、常滑線・築港支線で按分'!$A$5,'3.整形後'!B553-1990,'3.整形後'!A553)</f>
        <v>504762</v>
      </c>
    </row>
    <row r="554" spans="1:7">
      <c r="A554">
        <f t="shared" si="14"/>
        <v>13</v>
      </c>
      <c r="B554">
        <f t="shared" si="15"/>
        <v>2003</v>
      </c>
      <c r="C554">
        <f>HLOOKUP($A554,'1.名古屋本線・常滑線・犬山線、常滑線・築港支線で按分'!$1:$5,2,FALSE)</f>
        <v>3000136</v>
      </c>
      <c r="D554" t="str">
        <f>HLOOKUP($A554,'1.名古屋本線・常滑線・犬山線、常滑線・築港支線で按分'!$1:$5,3,FALSE)</f>
        <v>名古屋本線</v>
      </c>
      <c r="E554" t="str">
        <f>HLOOKUP($A554,'1.名古屋本線・常滑線・犬山線、常滑線・築港支線で按分'!$1:$5,4,FALSE)</f>
        <v>名古屋</v>
      </c>
      <c r="F554" t="str">
        <f>HLOOKUP($A554,'1.名古屋本線・常滑線・犬山線、常滑線・築港支線で按分'!$1:$5,5,FALSE)</f>
        <v>総数</v>
      </c>
      <c r="G554" s="12">
        <f ca="1">OFFSET('1.名古屋本線・常滑線・犬山線、常滑線・築港支線で按分'!$A$5,'3.整形後'!B554-1990,'3.整形後'!A554)</f>
        <v>17389534.333333332</v>
      </c>
    </row>
    <row r="555" spans="1:7">
      <c r="A555">
        <f t="shared" si="14"/>
        <v>14</v>
      </c>
      <c r="B555">
        <f t="shared" si="15"/>
        <v>2003</v>
      </c>
      <c r="C555">
        <f>HLOOKUP($A555,'1.名古屋本線・常滑線・犬山線、常滑線・築港支線で按分'!$1:$5,2,FALSE)</f>
        <v>3000137</v>
      </c>
      <c r="D555" t="str">
        <f>HLOOKUP($A555,'1.名古屋本線・常滑線・犬山線、常滑線・築港支線で按分'!$1:$5,3,FALSE)</f>
        <v>名古屋本線</v>
      </c>
      <c r="E555" t="str">
        <f>HLOOKUP($A555,'1.名古屋本線・常滑線・犬山線、常滑線・築港支線で按分'!$1:$5,4,FALSE)</f>
        <v>栄生</v>
      </c>
      <c r="F555" t="str">
        <f>HLOOKUP($A555,'1.名古屋本線・常滑線・犬山線、常滑線・築港支線で按分'!$1:$5,5,FALSE)</f>
        <v>総数</v>
      </c>
      <c r="G555" s="12">
        <f ca="1">OFFSET('1.名古屋本線・常滑線・犬山線、常滑線・築港支線で按分'!$A$5,'3.整形後'!B555-1990,'3.整形後'!A555)</f>
        <v>843975</v>
      </c>
    </row>
    <row r="556" spans="1:7">
      <c r="A556">
        <f t="shared" si="14"/>
        <v>15</v>
      </c>
      <c r="B556">
        <f t="shared" si="15"/>
        <v>2003</v>
      </c>
      <c r="C556">
        <f>HLOOKUP($A556,'1.名古屋本線・常滑線・犬山線、常滑線・築港支線で按分'!$1:$5,2,FALSE)</f>
        <v>3000138</v>
      </c>
      <c r="D556" t="str">
        <f>HLOOKUP($A556,'1.名古屋本線・常滑線・犬山線、常滑線・築港支線で按分'!$1:$5,3,FALSE)</f>
        <v>名古屋本線</v>
      </c>
      <c r="E556" t="str">
        <f>HLOOKUP($A556,'1.名古屋本線・常滑線・犬山線、常滑線・築港支線で按分'!$1:$5,4,FALSE)</f>
        <v>東枇杷島</v>
      </c>
      <c r="F556" t="str">
        <f>HLOOKUP($A556,'1.名古屋本線・常滑線・犬山線、常滑線・築港支線で按分'!$1:$5,5,FALSE)</f>
        <v>総数</v>
      </c>
      <c r="G556" s="12">
        <f ca="1">OFFSET('1.名古屋本線・常滑線・犬山線、常滑線・築港支線で按分'!$A$5,'3.整形後'!B556-1990,'3.整形後'!A556)</f>
        <v>512343.5</v>
      </c>
    </row>
    <row r="557" spans="1:7">
      <c r="A557">
        <f t="shared" si="14"/>
        <v>16</v>
      </c>
      <c r="B557">
        <f t="shared" si="15"/>
        <v>2003</v>
      </c>
      <c r="C557">
        <f>HLOOKUP($A557,'1.名古屋本線・常滑線・犬山線、常滑線・築港支線で按分'!$1:$5,2,FALSE)</f>
        <v>3001501</v>
      </c>
      <c r="D557" t="str">
        <f>HLOOKUP($A557,'1.名古屋本線・常滑線・犬山線、常滑線・築港支線で按分'!$1:$5,3,FALSE)</f>
        <v>犬山線</v>
      </c>
      <c r="E557" t="str">
        <f>HLOOKUP($A557,'1.名古屋本線・常滑線・犬山線、常滑線・築港支線で按分'!$1:$5,4,FALSE)</f>
        <v>名古屋</v>
      </c>
      <c r="F557" t="str">
        <f>HLOOKUP($A557,'1.名古屋本線・常滑線・犬山線、常滑線・築港支線で按分'!$1:$5,5,FALSE)</f>
        <v>総数</v>
      </c>
      <c r="G557" s="12">
        <f ca="1">OFFSET('1.名古屋本線・常滑線・犬山線、常滑線・築港支線で按分'!$A$5,'3.整形後'!B557-1990,'3.整形後'!A557)</f>
        <v>17389534.333333332</v>
      </c>
    </row>
    <row r="558" spans="1:7">
      <c r="A558">
        <f t="shared" si="14"/>
        <v>17</v>
      </c>
      <c r="B558">
        <f t="shared" si="15"/>
        <v>2003</v>
      </c>
      <c r="C558">
        <f>HLOOKUP($A558,'1.名古屋本線・常滑線・犬山線、常滑線・築港支線で按分'!$1:$5,2,FALSE)</f>
        <v>3001502</v>
      </c>
      <c r="D558" t="str">
        <f>HLOOKUP($A558,'1.名古屋本線・常滑線・犬山線、常滑線・築港支線で按分'!$1:$5,3,FALSE)</f>
        <v>犬山線</v>
      </c>
      <c r="E558" t="str">
        <f>HLOOKUP($A558,'1.名古屋本線・常滑線・犬山線、常滑線・築港支線で按分'!$1:$5,4,FALSE)</f>
        <v>栄生</v>
      </c>
      <c r="F558" t="str">
        <f>HLOOKUP($A558,'1.名古屋本線・常滑線・犬山線、常滑線・築港支線で按分'!$1:$5,5,FALSE)</f>
        <v>総数</v>
      </c>
      <c r="G558" s="12">
        <f ca="1">OFFSET('1.名古屋本線・常滑線・犬山線、常滑線・築港支線で按分'!$A$5,'3.整形後'!B558-1990,'3.整形後'!A558)</f>
        <v>843975</v>
      </c>
    </row>
    <row r="559" spans="1:7">
      <c r="A559">
        <f t="shared" si="14"/>
        <v>18</v>
      </c>
      <c r="B559">
        <f t="shared" si="15"/>
        <v>2003</v>
      </c>
      <c r="C559">
        <f>HLOOKUP($A559,'1.名古屋本線・常滑線・犬山線、常滑線・築港支線で按分'!$1:$5,2,FALSE)</f>
        <v>3001503</v>
      </c>
      <c r="D559" t="str">
        <f>HLOOKUP($A559,'1.名古屋本線・常滑線・犬山線、常滑線・築港支線で按分'!$1:$5,3,FALSE)</f>
        <v>犬山線</v>
      </c>
      <c r="E559" t="str">
        <f>HLOOKUP($A559,'1.名古屋本線・常滑線・犬山線、常滑線・築港支線で按分'!$1:$5,4,FALSE)</f>
        <v>東枇杷島</v>
      </c>
      <c r="F559" t="str">
        <f>HLOOKUP($A559,'1.名古屋本線・常滑線・犬山線、常滑線・築港支線で按分'!$1:$5,5,FALSE)</f>
        <v>総数</v>
      </c>
      <c r="G559" s="12">
        <f ca="1">OFFSET('1.名古屋本線・常滑線・犬山線、常滑線・築港支線で按分'!$A$5,'3.整形後'!B559-1990,'3.整形後'!A559)</f>
        <v>512343.5</v>
      </c>
    </row>
    <row r="560" spans="1:7">
      <c r="A560">
        <f t="shared" ref="A560:A623" si="16">A515</f>
        <v>19</v>
      </c>
      <c r="B560">
        <f t="shared" ref="B560:B623" si="17">B515+1</f>
        <v>2003</v>
      </c>
      <c r="C560">
        <f>HLOOKUP($A560,'1.名古屋本線・常滑線・犬山線、常滑線・築港支線で按分'!$1:$5,2,FALSE)</f>
        <v>3001505</v>
      </c>
      <c r="D560" t="str">
        <f>HLOOKUP($A560,'1.名古屋本線・常滑線・犬山線、常滑線・築港支線で按分'!$1:$5,3,FALSE)</f>
        <v>犬山線</v>
      </c>
      <c r="E560" t="str">
        <f>HLOOKUP($A560,'1.名古屋本線・常滑線・犬山線、常滑線・築港支線で按分'!$1:$5,4,FALSE)</f>
        <v>中小田井</v>
      </c>
      <c r="F560" t="str">
        <f>HLOOKUP($A560,'1.名古屋本線・常滑線・犬山線、常滑線・築港支線で按分'!$1:$5,5,FALSE)</f>
        <v>総数</v>
      </c>
      <c r="G560" s="12">
        <f ca="1">OFFSET('1.名古屋本線・常滑線・犬山線、常滑線・築港支線で按分'!$A$5,'3.整形後'!B560-1990,'3.整形後'!A560)</f>
        <v>540680</v>
      </c>
    </row>
    <row r="561" spans="1:7">
      <c r="A561">
        <f t="shared" si="16"/>
        <v>20</v>
      </c>
      <c r="B561">
        <f t="shared" si="17"/>
        <v>2003</v>
      </c>
      <c r="C561">
        <f>HLOOKUP($A561,'1.名古屋本線・常滑線・犬山線、常滑線・築港支線で按分'!$1:$5,2,FALSE)</f>
        <v>3001506</v>
      </c>
      <c r="D561" t="str">
        <f>HLOOKUP($A561,'1.名古屋本線・常滑線・犬山線、常滑線・築港支線で按分'!$1:$5,3,FALSE)</f>
        <v>犬山線</v>
      </c>
      <c r="E561" t="str">
        <f>HLOOKUP($A561,'1.名古屋本線・常滑線・犬山線、常滑線・築港支線で按分'!$1:$5,4,FALSE)</f>
        <v>上小田井</v>
      </c>
      <c r="F561" t="str">
        <f>HLOOKUP($A561,'1.名古屋本線・常滑線・犬山線、常滑線・築港支線で按分'!$1:$5,5,FALSE)</f>
        <v>総数</v>
      </c>
      <c r="G561" s="12">
        <f ca="1">OFFSET('1.名古屋本線・常滑線・犬山線、常滑線・築港支線で按分'!$A$5,'3.整形後'!B561-1990,'3.整形後'!A561)</f>
        <v>2635488</v>
      </c>
    </row>
    <row r="562" spans="1:7">
      <c r="A562">
        <f t="shared" si="16"/>
        <v>21</v>
      </c>
      <c r="B562">
        <f t="shared" si="17"/>
        <v>2003</v>
      </c>
      <c r="C562">
        <f>HLOOKUP($A562,'1.名古屋本線・常滑線・犬山線、常滑線・築港支線で按分'!$1:$5,2,FALSE)</f>
        <v>3000809</v>
      </c>
      <c r="D562" t="str">
        <f>HLOOKUP($A562,'1.名古屋本線・常滑線・犬山線、常滑線・築港支線で按分'!$1:$5,3,FALSE)</f>
        <v>常滑河和線</v>
      </c>
      <c r="E562" t="str">
        <f>HLOOKUP($A562,'1.名古屋本線・常滑線・犬山線、常滑線・築港支線で按分'!$1:$5,4,FALSE)</f>
        <v>柴田</v>
      </c>
      <c r="F562" t="str">
        <f>HLOOKUP($A562,'1.名古屋本線・常滑線・犬山線、常滑線・築港支線で按分'!$1:$5,5,FALSE)</f>
        <v>総数</v>
      </c>
      <c r="G562" s="12">
        <f ca="1">OFFSET('1.名古屋本線・常滑線・犬山線、常滑線・築港支線で按分'!$A$5,'3.整形後'!B562-1990,'3.整形後'!A562)</f>
        <v>969345</v>
      </c>
    </row>
    <row r="563" spans="1:7">
      <c r="A563">
        <f t="shared" si="16"/>
        <v>22</v>
      </c>
      <c r="B563">
        <f t="shared" si="17"/>
        <v>2003</v>
      </c>
      <c r="C563">
        <f>HLOOKUP($A563,'1.名古屋本線・常滑線・犬山線、常滑線・築港支線で按分'!$1:$5,2,FALSE)</f>
        <v>3000808</v>
      </c>
      <c r="D563" t="str">
        <f>HLOOKUP($A563,'1.名古屋本線・常滑線・犬山線、常滑線・築港支線で按分'!$1:$5,3,FALSE)</f>
        <v>常滑河和線</v>
      </c>
      <c r="E563" t="str">
        <f>HLOOKUP($A563,'1.名古屋本線・常滑線・犬山線、常滑線・築港支線で按分'!$1:$5,4,FALSE)</f>
        <v>大同町</v>
      </c>
      <c r="F563" t="str">
        <f>HLOOKUP($A563,'1.名古屋本線・常滑線・犬山線、常滑線・築港支線で按分'!$1:$5,5,FALSE)</f>
        <v>総数</v>
      </c>
      <c r="G563" s="12">
        <f ca="1">OFFSET('1.名古屋本線・常滑線・犬山線、常滑線・築港支線で按分'!$A$5,'3.整形後'!B563-1990,'3.整形後'!A563)</f>
        <v>1853565</v>
      </c>
    </row>
    <row r="564" spans="1:7">
      <c r="A564">
        <f t="shared" si="16"/>
        <v>23</v>
      </c>
      <c r="B564">
        <f t="shared" si="17"/>
        <v>2003</v>
      </c>
      <c r="C564">
        <f>HLOOKUP($A564,'1.名古屋本線・常滑線・犬山線、常滑線・築港支線で按分'!$1:$5,2,FALSE)</f>
        <v>3000807</v>
      </c>
      <c r="D564" t="str">
        <f>HLOOKUP($A564,'1.名古屋本線・常滑線・犬山線、常滑線・築港支線で按分'!$1:$5,3,FALSE)</f>
        <v>常滑河和線</v>
      </c>
      <c r="E564" t="str">
        <f>HLOOKUP($A564,'1.名古屋本線・常滑線・犬山線、常滑線・築港支線で按分'!$1:$5,4,FALSE)</f>
        <v>大江</v>
      </c>
      <c r="F564" t="str">
        <f>HLOOKUP($A564,'1.名古屋本線・常滑線・犬山線、常滑線・築港支線で按分'!$1:$5,5,FALSE)</f>
        <v>総数</v>
      </c>
      <c r="G564" s="12">
        <f ca="1">OFFSET('1.名古屋本線・常滑線・犬山線、常滑線・築港支線で按分'!$A$5,'3.整形後'!B564-1990,'3.整形後'!A564)</f>
        <v>399263.5</v>
      </c>
    </row>
    <row r="565" spans="1:7">
      <c r="A565">
        <f t="shared" si="16"/>
        <v>24</v>
      </c>
      <c r="B565">
        <f t="shared" si="17"/>
        <v>2003</v>
      </c>
      <c r="C565">
        <f>HLOOKUP($A565,'1.名古屋本線・常滑線・犬山線、常滑線・築港支線で按分'!$1:$5,2,FALSE)</f>
        <v>3000806</v>
      </c>
      <c r="D565" t="str">
        <f>HLOOKUP($A565,'1.名古屋本線・常滑線・犬山線、常滑線・築港支線で按分'!$1:$5,3,FALSE)</f>
        <v>常滑河和線</v>
      </c>
      <c r="E565" t="str">
        <f>HLOOKUP($A565,'1.名古屋本線・常滑線・犬山線、常滑線・築港支線で按分'!$1:$5,4,FALSE)</f>
        <v>道徳</v>
      </c>
      <c r="F565" t="str">
        <f>HLOOKUP($A565,'1.名古屋本線・常滑線・犬山線、常滑線・築港支線で按分'!$1:$5,5,FALSE)</f>
        <v>総数</v>
      </c>
      <c r="G565" s="12">
        <f ca="1">OFFSET('1.名古屋本線・常滑線・犬山線、常滑線・築港支線で按分'!$A$5,'3.整形後'!B565-1990,'3.整形後'!A565)</f>
        <v>970190</v>
      </c>
    </row>
    <row r="566" spans="1:7">
      <c r="A566">
        <f t="shared" si="16"/>
        <v>25</v>
      </c>
      <c r="B566">
        <f t="shared" si="17"/>
        <v>2003</v>
      </c>
      <c r="C566">
        <f>HLOOKUP($A566,'1.名古屋本線・常滑線・犬山線、常滑線・築港支線で按分'!$1:$5,2,FALSE)</f>
        <v>3000805</v>
      </c>
      <c r="D566" t="str">
        <f>HLOOKUP($A566,'1.名古屋本線・常滑線・犬山線、常滑線・築港支線で按分'!$1:$5,3,FALSE)</f>
        <v>常滑河和線</v>
      </c>
      <c r="E566" t="str">
        <f>HLOOKUP($A566,'1.名古屋本線・常滑線・犬山線、常滑線・築港支線で按分'!$1:$5,4,FALSE)</f>
        <v>豊田本町</v>
      </c>
      <c r="F566" t="str">
        <f>HLOOKUP($A566,'1.名古屋本線・常滑線・犬山線、常滑線・築港支線で按分'!$1:$5,5,FALSE)</f>
        <v>総数</v>
      </c>
      <c r="G566" s="12">
        <f ca="1">OFFSET('1.名古屋本線・常滑線・犬山線、常滑線・築港支線で按分'!$A$5,'3.整形後'!B566-1990,'3.整形後'!A566)</f>
        <v>739928</v>
      </c>
    </row>
    <row r="567" spans="1:7">
      <c r="A567">
        <f t="shared" si="16"/>
        <v>26</v>
      </c>
      <c r="B567">
        <f t="shared" si="17"/>
        <v>2003</v>
      </c>
      <c r="C567">
        <f>HLOOKUP($A567,'1.名古屋本線・常滑線・犬山線、常滑線・築港支線で按分'!$1:$5,2,FALSE)</f>
        <v>3000804</v>
      </c>
      <c r="D567" t="str">
        <f>HLOOKUP($A567,'1.名古屋本線・常滑線・犬山線、常滑線・築港支線で按分'!$1:$5,3,FALSE)</f>
        <v>常滑河和線</v>
      </c>
      <c r="E567" t="str">
        <f>HLOOKUP($A567,'1.名古屋本線・常滑線・犬山線、常滑線・築港支線で按分'!$1:$5,4,FALSE)</f>
        <v>神宮前</v>
      </c>
      <c r="F567" t="str">
        <f>HLOOKUP($A567,'1.名古屋本線・常滑線・犬山線、常滑線・築港支線で按分'!$1:$5,5,FALSE)</f>
        <v>総数</v>
      </c>
      <c r="G567" s="12">
        <f ca="1">OFFSET('1.名古屋本線・常滑線・犬山線、常滑線・築港支線で按分'!$A$5,'3.整形後'!B567-1990,'3.整形後'!A567)</f>
        <v>3217866.5</v>
      </c>
    </row>
    <row r="568" spans="1:7">
      <c r="A568">
        <f t="shared" si="16"/>
        <v>27</v>
      </c>
      <c r="B568">
        <f t="shared" si="17"/>
        <v>2003</v>
      </c>
      <c r="C568">
        <f>HLOOKUP($A568,'1.名古屋本線・常滑線・犬山線、常滑線・築港支線で按分'!$1:$5,2,FALSE)</f>
        <v>3000803</v>
      </c>
      <c r="D568" t="str">
        <f>HLOOKUP($A568,'1.名古屋本線・常滑線・犬山線、常滑線・築港支線で按分'!$1:$5,3,FALSE)</f>
        <v>常滑河和線</v>
      </c>
      <c r="E568" t="str">
        <f>HLOOKUP($A568,'1.名古屋本線・常滑線・犬山線、常滑線・築港支線で按分'!$1:$5,4,FALSE)</f>
        <v>金山</v>
      </c>
      <c r="F568" t="str">
        <f>HLOOKUP($A568,'1.名古屋本線・常滑線・犬山線、常滑線・築港支線で按分'!$1:$5,5,FALSE)</f>
        <v>総数</v>
      </c>
      <c r="G568" s="12">
        <f ca="1">OFFSET('1.名古屋本線・常滑線・犬山線、常滑線・築港支線で按分'!$A$5,'3.整形後'!B568-1990,'3.整形後'!A568)</f>
        <v>11382500</v>
      </c>
    </row>
    <row r="569" spans="1:7">
      <c r="A569">
        <f t="shared" si="16"/>
        <v>28</v>
      </c>
      <c r="B569">
        <f t="shared" si="17"/>
        <v>2003</v>
      </c>
      <c r="C569">
        <f>HLOOKUP($A569,'1.名古屋本線・常滑線・犬山線、常滑線・築港支線で按分'!$1:$5,2,FALSE)</f>
        <v>3000802</v>
      </c>
      <c r="D569" t="str">
        <f>HLOOKUP($A569,'1.名古屋本線・常滑線・犬山線、常滑線・築港支線で按分'!$1:$5,3,FALSE)</f>
        <v>常滑河和線</v>
      </c>
      <c r="E569" t="str">
        <f>HLOOKUP($A569,'1.名古屋本線・常滑線・犬山線、常滑線・築港支線で按分'!$1:$5,4,FALSE)</f>
        <v>山王</v>
      </c>
      <c r="F569" t="str">
        <f>HLOOKUP($A569,'1.名古屋本線・常滑線・犬山線、常滑線・築港支線で按分'!$1:$5,5,FALSE)</f>
        <v>総数</v>
      </c>
      <c r="G569" s="12">
        <f ca="1">OFFSET('1.名古屋本線・常滑線・犬山線、常滑線・築港支線で按分'!$A$5,'3.整形後'!B569-1990,'3.整形後'!A569)</f>
        <v>504762</v>
      </c>
    </row>
    <row r="570" spans="1:7">
      <c r="A570">
        <f t="shared" si="16"/>
        <v>29</v>
      </c>
      <c r="B570">
        <f t="shared" si="17"/>
        <v>2003</v>
      </c>
      <c r="C570">
        <f>HLOOKUP($A570,'1.名古屋本線・常滑線・犬山線、常滑線・築港支線で按分'!$1:$5,2,FALSE)</f>
        <v>3000801</v>
      </c>
      <c r="D570" t="str">
        <f>HLOOKUP($A570,'1.名古屋本線・常滑線・犬山線、常滑線・築港支線で按分'!$1:$5,3,FALSE)</f>
        <v>常滑河和線</v>
      </c>
      <c r="E570" t="str">
        <f>HLOOKUP($A570,'1.名古屋本線・常滑線・犬山線、常滑線・築港支線で按分'!$1:$5,4,FALSE)</f>
        <v>名古屋</v>
      </c>
      <c r="F570" t="str">
        <f>HLOOKUP($A570,'1.名古屋本線・常滑線・犬山線、常滑線・築港支線で按分'!$1:$5,5,FALSE)</f>
        <v>総数</v>
      </c>
      <c r="G570" s="12">
        <f ca="1">OFFSET('1.名古屋本線・常滑線・犬山線、常滑線・築港支線で按分'!$A$5,'3.整形後'!B570-1990,'3.整形後'!A570)</f>
        <v>17389534.333333332</v>
      </c>
    </row>
    <row r="571" spans="1:7">
      <c r="A571">
        <f t="shared" si="16"/>
        <v>30</v>
      </c>
      <c r="B571">
        <f t="shared" si="17"/>
        <v>2003</v>
      </c>
      <c r="C571">
        <f>HLOOKUP($A571,'1.名古屋本線・常滑線・犬山線、常滑線・築港支線で按分'!$1:$5,2,FALSE)</f>
        <v>3001101</v>
      </c>
      <c r="D571" t="str">
        <f>HLOOKUP($A571,'1.名古屋本線・常滑線・犬山線、常滑線・築港支線で按分'!$1:$5,3,FALSE)</f>
        <v>築港支線</v>
      </c>
      <c r="E571" t="str">
        <f>HLOOKUP($A571,'1.名古屋本線・常滑線・犬山線、常滑線・築港支線で按分'!$1:$5,4,FALSE)</f>
        <v>大江</v>
      </c>
      <c r="F571" t="str">
        <f>HLOOKUP($A571,'1.名古屋本線・常滑線・犬山線、常滑線・築港支線で按分'!$1:$5,5,FALSE)</f>
        <v>総数</v>
      </c>
      <c r="G571" s="12">
        <f ca="1">OFFSET('1.名古屋本線・常滑線・犬山線、常滑線・築港支線で按分'!$A$5,'3.整形後'!B571-1990,'3.整形後'!A571)</f>
        <v>399263.5</v>
      </c>
    </row>
    <row r="572" spans="1:7">
      <c r="A572">
        <f t="shared" si="16"/>
        <v>31</v>
      </c>
      <c r="B572">
        <f t="shared" si="17"/>
        <v>2003</v>
      </c>
      <c r="C572">
        <f>HLOOKUP($A572,'1.名古屋本線・常滑線・犬山線、常滑線・築港支線で按分'!$1:$5,2,FALSE)</f>
        <v>3001102</v>
      </c>
      <c r="D572" t="str">
        <f>HLOOKUP($A572,'1.名古屋本線・常滑線・犬山線、常滑線・築港支線で按分'!$1:$5,3,FALSE)</f>
        <v>築港支線</v>
      </c>
      <c r="E572" t="str">
        <f>HLOOKUP($A572,'1.名古屋本線・常滑線・犬山線、常滑線・築港支線で按分'!$1:$5,4,FALSE)</f>
        <v>東名古屋港</v>
      </c>
      <c r="F572" t="str">
        <f>HLOOKUP($A572,'1.名古屋本線・常滑線・犬山線、常滑線・築港支線で按分'!$1:$5,5,FALSE)</f>
        <v>総数</v>
      </c>
      <c r="G572" s="12">
        <f ca="1">OFFSET('1.名古屋本線・常滑線・犬山線、常滑線・築港支線で按分'!$A$5,'3.整形後'!B572-1990,'3.整形後'!A572)</f>
        <v>669412</v>
      </c>
    </row>
    <row r="573" spans="1:7">
      <c r="A573">
        <f t="shared" si="16"/>
        <v>32</v>
      </c>
      <c r="B573">
        <f t="shared" si="17"/>
        <v>2003</v>
      </c>
      <c r="C573">
        <f>HLOOKUP($A573,'1.名古屋本線・常滑線・犬山線、常滑線・築港支線で按分'!$1:$5,2,FALSE)</f>
        <v>3001201</v>
      </c>
      <c r="D573" t="str">
        <f>HLOOKUP($A573,'1.名古屋本線・常滑線・犬山線、常滑線・築港支線で按分'!$1:$5,3,FALSE)</f>
        <v>瀬戸線</v>
      </c>
      <c r="E573" t="str">
        <f>HLOOKUP($A573,'1.名古屋本線・常滑線・犬山線、常滑線・築港支線で按分'!$1:$5,4,FALSE)</f>
        <v>栄町</v>
      </c>
      <c r="F573" t="str">
        <f>HLOOKUP($A573,'1.名古屋本線・常滑線・犬山線、常滑線・築港支線で按分'!$1:$5,5,FALSE)</f>
        <v>総数</v>
      </c>
      <c r="G573" s="12">
        <f ca="1">OFFSET('1.名古屋本線・常滑線・犬山線、常滑線・築港支線で按分'!$A$5,'3.整形後'!B573-1990,'3.整形後'!A573)</f>
        <v>7745990</v>
      </c>
    </row>
    <row r="574" spans="1:7">
      <c r="A574">
        <f t="shared" si="16"/>
        <v>33</v>
      </c>
      <c r="B574">
        <f t="shared" si="17"/>
        <v>2003</v>
      </c>
      <c r="C574">
        <f>HLOOKUP($A574,'1.名古屋本線・常滑線・犬山線、常滑線・築港支線で按分'!$1:$5,2,FALSE)</f>
        <v>3001202</v>
      </c>
      <c r="D574" t="str">
        <f>HLOOKUP($A574,'1.名古屋本線・常滑線・犬山線、常滑線・築港支線で按分'!$1:$5,3,FALSE)</f>
        <v>瀬戸線</v>
      </c>
      <c r="E574" t="str">
        <f>HLOOKUP($A574,'1.名古屋本線・常滑線・犬山線、常滑線・築港支線で按分'!$1:$5,4,FALSE)</f>
        <v>東大手</v>
      </c>
      <c r="F574" t="str">
        <f>HLOOKUP($A574,'1.名古屋本線・常滑線・犬山線、常滑線・築港支線で按分'!$1:$5,5,FALSE)</f>
        <v>総数</v>
      </c>
      <c r="G574" s="12">
        <f ca="1">OFFSET('1.名古屋本線・常滑線・犬山線、常滑線・築港支線で按分'!$A$5,'3.整形後'!B574-1990,'3.整形後'!A574)</f>
        <v>760630</v>
      </c>
    </row>
    <row r="575" spans="1:7">
      <c r="A575">
        <f t="shared" si="16"/>
        <v>34</v>
      </c>
      <c r="B575">
        <f t="shared" si="17"/>
        <v>2003</v>
      </c>
      <c r="C575">
        <f>HLOOKUP($A575,'1.名古屋本線・常滑線・犬山線、常滑線・築港支線で按分'!$1:$5,2,FALSE)</f>
        <v>3001203</v>
      </c>
      <c r="D575" t="str">
        <f>HLOOKUP($A575,'1.名古屋本線・常滑線・犬山線、常滑線・築港支線で按分'!$1:$5,3,FALSE)</f>
        <v>瀬戸線</v>
      </c>
      <c r="E575" t="str">
        <f>HLOOKUP($A575,'1.名古屋本線・常滑線・犬山線、常滑線・築港支線で按分'!$1:$5,4,FALSE)</f>
        <v>清水</v>
      </c>
      <c r="F575" t="str">
        <f>HLOOKUP($A575,'1.名古屋本線・常滑線・犬山線、常滑線・築港支線で按分'!$1:$5,5,FALSE)</f>
        <v>総数</v>
      </c>
      <c r="G575" s="12">
        <f ca="1">OFFSET('1.名古屋本線・常滑線・犬山線、常滑線・築港支線で按分'!$A$5,'3.整形後'!B575-1990,'3.整形後'!A575)</f>
        <v>421932</v>
      </c>
    </row>
    <row r="576" spans="1:7">
      <c r="A576">
        <f t="shared" si="16"/>
        <v>35</v>
      </c>
      <c r="B576">
        <f t="shared" si="17"/>
        <v>2003</v>
      </c>
      <c r="C576">
        <f>HLOOKUP($A576,'1.名古屋本線・常滑線・犬山線、常滑線・築港支線で按分'!$1:$5,2,FALSE)</f>
        <v>3001204</v>
      </c>
      <c r="D576" t="str">
        <f>HLOOKUP($A576,'1.名古屋本線・常滑線・犬山線、常滑線・築港支線で按分'!$1:$5,3,FALSE)</f>
        <v>瀬戸線</v>
      </c>
      <c r="E576" t="str">
        <f>HLOOKUP($A576,'1.名古屋本線・常滑線・犬山線、常滑線・築港支線で按分'!$1:$5,4,FALSE)</f>
        <v>尼ヶ坂</v>
      </c>
      <c r="F576" t="str">
        <f>HLOOKUP($A576,'1.名古屋本線・常滑線・犬山線、常滑線・築港支線で按分'!$1:$5,5,FALSE)</f>
        <v>総数</v>
      </c>
      <c r="G576" s="12">
        <f ca="1">OFFSET('1.名古屋本線・常滑線・犬山線、常滑線・築港支線で按分'!$A$5,'3.整形後'!B576-1990,'3.整形後'!A576)</f>
        <v>503391</v>
      </c>
    </row>
    <row r="577" spans="1:7">
      <c r="A577">
        <f t="shared" si="16"/>
        <v>36</v>
      </c>
      <c r="B577">
        <f t="shared" si="17"/>
        <v>2003</v>
      </c>
      <c r="C577">
        <f>HLOOKUP($A577,'1.名古屋本線・常滑線・犬山線、常滑線・築港支線で按分'!$1:$5,2,FALSE)</f>
        <v>3001205</v>
      </c>
      <c r="D577" t="str">
        <f>HLOOKUP($A577,'1.名古屋本線・常滑線・犬山線、常滑線・築港支線で按分'!$1:$5,3,FALSE)</f>
        <v>瀬戸線</v>
      </c>
      <c r="E577" t="str">
        <f>HLOOKUP($A577,'1.名古屋本線・常滑線・犬山線、常滑線・築港支線で按分'!$1:$5,4,FALSE)</f>
        <v>森下</v>
      </c>
      <c r="F577" t="str">
        <f>HLOOKUP($A577,'1.名古屋本線・常滑線・犬山線、常滑線・築港支線で按分'!$1:$5,5,FALSE)</f>
        <v>総数</v>
      </c>
      <c r="G577" s="12">
        <f ca="1">OFFSET('1.名古屋本線・常滑線・犬山線、常滑線・築港支線で按分'!$A$5,'3.整形後'!B577-1990,'3.整形後'!A577)</f>
        <v>378856</v>
      </c>
    </row>
    <row r="578" spans="1:7">
      <c r="A578">
        <f t="shared" si="16"/>
        <v>37</v>
      </c>
      <c r="B578">
        <f t="shared" si="17"/>
        <v>2003</v>
      </c>
      <c r="C578">
        <f>HLOOKUP($A578,'1.名古屋本線・常滑線・犬山線、常滑線・築港支線で按分'!$1:$5,2,FALSE)</f>
        <v>3001206</v>
      </c>
      <c r="D578" t="str">
        <f>HLOOKUP($A578,'1.名古屋本線・常滑線・犬山線、常滑線・築港支線で按分'!$1:$5,3,FALSE)</f>
        <v>瀬戸線</v>
      </c>
      <c r="E578" t="str">
        <f>HLOOKUP($A578,'1.名古屋本線・常滑線・犬山線、常滑線・築港支線で按分'!$1:$5,4,FALSE)</f>
        <v>大曽根</v>
      </c>
      <c r="F578" t="str">
        <f>HLOOKUP($A578,'1.名古屋本線・常滑線・犬山線、常滑線・築港支線で按分'!$1:$5,5,FALSE)</f>
        <v>総数</v>
      </c>
      <c r="G578" s="12">
        <f ca="1">OFFSET('1.名古屋本線・常滑線・犬山線、常滑線・築港支線で按分'!$A$5,'3.整形後'!B578-1990,'3.整形後'!A578)</f>
        <v>3930949</v>
      </c>
    </row>
    <row r="579" spans="1:7">
      <c r="A579">
        <f t="shared" si="16"/>
        <v>38</v>
      </c>
      <c r="B579">
        <f t="shared" si="17"/>
        <v>2003</v>
      </c>
      <c r="C579">
        <f>HLOOKUP($A579,'1.名古屋本線・常滑線・犬山線、常滑線・築港支線で按分'!$1:$5,2,FALSE)</f>
        <v>3001207</v>
      </c>
      <c r="D579" t="str">
        <f>HLOOKUP($A579,'1.名古屋本線・常滑線・犬山線、常滑線・築港支線で按分'!$1:$5,3,FALSE)</f>
        <v>瀬戸線</v>
      </c>
      <c r="E579" t="str">
        <f>HLOOKUP($A579,'1.名古屋本線・常滑線・犬山線、常滑線・築港支線で按分'!$1:$5,4,FALSE)</f>
        <v>矢田</v>
      </c>
      <c r="F579" t="str">
        <f>HLOOKUP($A579,'1.名古屋本線・常滑線・犬山線、常滑線・築港支線で按分'!$1:$5,5,FALSE)</f>
        <v>総数</v>
      </c>
      <c r="G579" s="12">
        <f ca="1">OFFSET('1.名古屋本線・常滑線・犬山線、常滑線・築港支線で按分'!$A$5,'3.整形後'!B579-1990,'3.整形後'!A579)</f>
        <v>129311</v>
      </c>
    </row>
    <row r="580" spans="1:7">
      <c r="A580">
        <f t="shared" si="16"/>
        <v>39</v>
      </c>
      <c r="B580">
        <f t="shared" si="17"/>
        <v>2003</v>
      </c>
      <c r="C580">
        <f>HLOOKUP($A580,'1.名古屋本線・常滑線・犬山線、常滑線・築港支線で按分'!$1:$5,2,FALSE)</f>
        <v>3001208</v>
      </c>
      <c r="D580" t="str">
        <f>HLOOKUP($A580,'1.名古屋本線・常滑線・犬山線、常滑線・築港支線で按分'!$1:$5,3,FALSE)</f>
        <v>瀬戸線</v>
      </c>
      <c r="E580" t="str">
        <f>HLOOKUP($A580,'1.名古屋本線・常滑線・犬山線、常滑線・築港支線で按分'!$1:$5,4,FALSE)</f>
        <v>守山自衛隊前</v>
      </c>
      <c r="F580" t="str">
        <f>HLOOKUP($A580,'1.名古屋本線・常滑線・犬山線、常滑線・築港支線で按分'!$1:$5,5,FALSE)</f>
        <v>総数</v>
      </c>
      <c r="G580" s="12">
        <f ca="1">OFFSET('1.名古屋本線・常滑線・犬山線、常滑線・築港支線で按分'!$A$5,'3.整形後'!B580-1990,'3.整形後'!A580)</f>
        <v>380123</v>
      </c>
    </row>
    <row r="581" spans="1:7">
      <c r="A581">
        <f t="shared" si="16"/>
        <v>40</v>
      </c>
      <c r="B581">
        <f t="shared" si="17"/>
        <v>2003</v>
      </c>
      <c r="C581">
        <f>HLOOKUP($A581,'1.名古屋本線・常滑線・犬山線、常滑線・築港支線で按分'!$1:$5,2,FALSE)</f>
        <v>3001209</v>
      </c>
      <c r="D581" t="str">
        <f>HLOOKUP($A581,'1.名古屋本線・常滑線・犬山線、常滑線・築港支線で按分'!$1:$5,3,FALSE)</f>
        <v>瀬戸線</v>
      </c>
      <c r="E581" t="str">
        <f>HLOOKUP($A581,'1.名古屋本線・常滑線・犬山線、常滑線・築港支線で按分'!$1:$5,4,FALSE)</f>
        <v>瓢箪山</v>
      </c>
      <c r="F581" t="str">
        <f>HLOOKUP($A581,'1.名古屋本線・常滑線・犬山線、常滑線・築港支線で按分'!$1:$5,5,FALSE)</f>
        <v>総数</v>
      </c>
      <c r="G581" s="12">
        <f ca="1">OFFSET('1.名古屋本線・常滑線・犬山線、常滑線・築港支線で按分'!$A$5,'3.整形後'!B581-1990,'3.整形後'!A581)</f>
        <v>726240</v>
      </c>
    </row>
    <row r="582" spans="1:7">
      <c r="A582">
        <f t="shared" si="16"/>
        <v>41</v>
      </c>
      <c r="B582">
        <f t="shared" si="17"/>
        <v>2003</v>
      </c>
      <c r="C582">
        <f>HLOOKUP($A582,'1.名古屋本線・常滑線・犬山線、常滑線・築港支線で按分'!$1:$5,2,FALSE)</f>
        <v>3001210</v>
      </c>
      <c r="D582" t="str">
        <f>HLOOKUP($A582,'1.名古屋本線・常滑線・犬山線、常滑線・築港支線で按分'!$1:$5,3,FALSE)</f>
        <v>瀬戸線</v>
      </c>
      <c r="E582" t="str">
        <f>HLOOKUP($A582,'1.名古屋本線・常滑線・犬山線、常滑線・築港支線で按分'!$1:$5,4,FALSE)</f>
        <v>小幡</v>
      </c>
      <c r="F582" t="str">
        <f>HLOOKUP($A582,'1.名古屋本線・常滑線・犬山線、常滑線・築港支線で按分'!$1:$5,5,FALSE)</f>
        <v>総数</v>
      </c>
      <c r="G582" s="12">
        <f ca="1">OFFSET('1.名古屋本線・常滑線・犬山線、常滑線・築港支線で按分'!$A$5,'3.整形後'!B582-1990,'3.整形後'!A582)</f>
        <v>2048434</v>
      </c>
    </row>
    <row r="583" spans="1:7">
      <c r="A583">
        <f t="shared" si="16"/>
        <v>42</v>
      </c>
      <c r="B583">
        <f t="shared" si="17"/>
        <v>2003</v>
      </c>
      <c r="C583">
        <f>HLOOKUP($A583,'1.名古屋本線・常滑線・犬山線、常滑線・築港支線で按分'!$1:$5,2,FALSE)</f>
        <v>3001211</v>
      </c>
      <c r="D583" t="str">
        <f>HLOOKUP($A583,'1.名古屋本線・常滑線・犬山線、常滑線・築港支線で按分'!$1:$5,3,FALSE)</f>
        <v>瀬戸線</v>
      </c>
      <c r="E583" t="str">
        <f>HLOOKUP($A583,'1.名古屋本線・常滑線・犬山線、常滑線・築港支線で按分'!$1:$5,4,FALSE)</f>
        <v>喜多山</v>
      </c>
      <c r="F583" t="str">
        <f>HLOOKUP($A583,'1.名古屋本線・常滑線・犬山線、常滑線・築港支線で按分'!$1:$5,5,FALSE)</f>
        <v>総数</v>
      </c>
      <c r="G583" s="12">
        <f ca="1">OFFSET('1.名古屋本線・常滑線・犬山線、常滑線・築港支線で按分'!$A$5,'3.整形後'!B583-1990,'3.整形後'!A583)</f>
        <v>1124260</v>
      </c>
    </row>
    <row r="584" spans="1:7">
      <c r="A584">
        <f t="shared" si="16"/>
        <v>43</v>
      </c>
      <c r="B584">
        <f t="shared" si="17"/>
        <v>2003</v>
      </c>
      <c r="C584">
        <f>HLOOKUP($A584,'1.名古屋本線・常滑線・犬山線、常滑線・築港支線で按分'!$1:$5,2,FALSE)</f>
        <v>3001212</v>
      </c>
      <c r="D584" t="str">
        <f>HLOOKUP($A584,'1.名古屋本線・常滑線・犬山線、常滑線・築港支線で按分'!$1:$5,3,FALSE)</f>
        <v>瀬戸線</v>
      </c>
      <c r="E584" t="str">
        <f>HLOOKUP($A584,'1.名古屋本線・常滑線・犬山線、常滑線・築港支線で按分'!$1:$5,4,FALSE)</f>
        <v>大森・金城学院前</v>
      </c>
      <c r="F584" t="str">
        <f>HLOOKUP($A584,'1.名古屋本線・常滑線・犬山線、常滑線・築港支線で按分'!$1:$5,5,FALSE)</f>
        <v>総数</v>
      </c>
      <c r="G584" s="12">
        <f ca="1">OFFSET('1.名古屋本線・常滑線・犬山線、常滑線・築港支線で按分'!$A$5,'3.整形後'!B584-1990,'3.整形後'!A584)</f>
        <v>1927474</v>
      </c>
    </row>
    <row r="585" spans="1:7">
      <c r="A585">
        <f t="shared" si="16"/>
        <v>44</v>
      </c>
      <c r="B585">
        <f t="shared" si="17"/>
        <v>2003</v>
      </c>
      <c r="C585">
        <f>HLOOKUP($A585,'1.名古屋本線・常滑線・犬山線、常滑線・築港支線で按分'!$1:$5,2,FALSE)</f>
        <v>3001801</v>
      </c>
      <c r="D585" t="str">
        <f>HLOOKUP($A585,'1.名古屋本線・常滑線・犬山線、常滑線・築港支線で按分'!$1:$5,3,FALSE)</f>
        <v>小牧線</v>
      </c>
      <c r="E585" t="str">
        <f>HLOOKUP($A585,'1.名古屋本線・常滑線・犬山線、常滑線・築港支線で按分'!$1:$5,4,FALSE)</f>
        <v>上飯田</v>
      </c>
      <c r="F585" t="str">
        <f>HLOOKUP($A585,'1.名古屋本線・常滑線・犬山線、常滑線・築港支線で按分'!$1:$5,5,FALSE)</f>
        <v>総数</v>
      </c>
      <c r="G585" s="12">
        <f ca="1">OFFSET('1.名古屋本線・常滑線・犬山線、常滑線・築港支線で按分'!$A$5,'3.整形後'!B585-1990,'3.整形後'!A585)</f>
        <v>888871</v>
      </c>
    </row>
    <row r="586" spans="1:7">
      <c r="A586">
        <f t="shared" si="16"/>
        <v>45</v>
      </c>
      <c r="B586">
        <f t="shared" si="17"/>
        <v>2003</v>
      </c>
      <c r="C586">
        <f>HLOOKUP($A586,'1.名古屋本線・常滑線・犬山線、常滑線・築港支線で按分'!$1:$5,2,FALSE)</f>
        <v>3001802</v>
      </c>
      <c r="D586" t="str">
        <f>HLOOKUP($A586,'1.名古屋本線・常滑線・犬山線、常滑線・築港支線で按分'!$1:$5,3,FALSE)</f>
        <v>小牧線</v>
      </c>
      <c r="E586" t="str">
        <f>HLOOKUP($A586,'1.名古屋本線・常滑線・犬山線、常滑線・築港支線で按分'!$1:$5,4,FALSE)</f>
        <v>味鋺</v>
      </c>
      <c r="F586" t="str">
        <f>HLOOKUP($A586,'1.名古屋本線・常滑線・犬山線、常滑線・築港支線で按分'!$1:$5,5,FALSE)</f>
        <v>総数</v>
      </c>
      <c r="G586" s="12">
        <f ca="1">OFFSET('1.名古屋本線・常滑線・犬山線、常滑線・築港支線で按分'!$A$5,'3.整形後'!B586-1990,'3.整形後'!A586)</f>
        <v>435508</v>
      </c>
    </row>
    <row r="587" spans="1:7">
      <c r="A587">
        <f t="shared" si="16"/>
        <v>1</v>
      </c>
      <c r="B587">
        <f t="shared" si="17"/>
        <v>2004</v>
      </c>
      <c r="C587">
        <f>HLOOKUP($A587,'1.名古屋本線・常滑線・犬山線、常滑線・築港支線で按分'!$1:$5,2,FALSE)</f>
        <v>3000124</v>
      </c>
      <c r="D587" t="str">
        <f>HLOOKUP($A587,'1.名古屋本線・常滑線・犬山線、常滑線・築港支線で按分'!$1:$5,3,FALSE)</f>
        <v>名古屋本線</v>
      </c>
      <c r="E587" t="str">
        <f>HLOOKUP($A587,'1.名古屋本線・常滑線・犬山線、常滑線・築港支線で按分'!$1:$5,4,FALSE)</f>
        <v>中京競馬場前</v>
      </c>
      <c r="F587" t="str">
        <f>HLOOKUP($A587,'1.名古屋本線・常滑線・犬山線、常滑線・築港支線で按分'!$1:$5,5,FALSE)</f>
        <v>総数</v>
      </c>
      <c r="G587" s="12">
        <f ca="1">OFFSET('1.名古屋本線・常滑線・犬山線、常滑線・築港支線で按分'!$A$5,'3.整形後'!B587-1990,'3.整形後'!A587)</f>
        <v>1670710</v>
      </c>
    </row>
    <row r="588" spans="1:7">
      <c r="A588">
        <f t="shared" si="16"/>
        <v>2</v>
      </c>
      <c r="B588">
        <f t="shared" si="17"/>
        <v>2004</v>
      </c>
      <c r="C588">
        <f>HLOOKUP($A588,'1.名古屋本線・常滑線・犬山線、常滑線・築港支線で按分'!$1:$5,2,FALSE)</f>
        <v>3000125</v>
      </c>
      <c r="D588" t="str">
        <f>HLOOKUP($A588,'1.名古屋本線・常滑線・犬山線、常滑線・築港支線で按分'!$1:$5,3,FALSE)</f>
        <v>名古屋本線</v>
      </c>
      <c r="E588" t="str">
        <f>HLOOKUP($A588,'1.名古屋本線・常滑線・犬山線、常滑線・築港支線で按分'!$1:$5,4,FALSE)</f>
        <v>有松</v>
      </c>
      <c r="F588" t="str">
        <f>HLOOKUP($A588,'1.名古屋本線・常滑線・犬山線、常滑線・築港支線で按分'!$1:$5,5,FALSE)</f>
        <v>総数</v>
      </c>
      <c r="G588" s="12">
        <f ca="1">OFFSET('1.名古屋本線・常滑線・犬山線、常滑線・築港支線で按分'!$A$5,'3.整形後'!B588-1990,'3.整形後'!A588)</f>
        <v>1993485</v>
      </c>
    </row>
    <row r="589" spans="1:7">
      <c r="A589">
        <f t="shared" si="16"/>
        <v>3</v>
      </c>
      <c r="B589">
        <f t="shared" si="17"/>
        <v>2004</v>
      </c>
      <c r="C589">
        <f>HLOOKUP($A589,'1.名古屋本線・常滑線・犬山線、常滑線・築港支線で按分'!$1:$5,2,FALSE)</f>
        <v>3000126</v>
      </c>
      <c r="D589" t="str">
        <f>HLOOKUP($A589,'1.名古屋本線・常滑線・犬山線、常滑線・築港支線で按分'!$1:$5,3,FALSE)</f>
        <v>名古屋本線</v>
      </c>
      <c r="E589" t="str">
        <f>HLOOKUP($A589,'1.名古屋本線・常滑線・犬山線、常滑線・築港支線で按分'!$1:$5,4,FALSE)</f>
        <v>左京山</v>
      </c>
      <c r="F589" t="str">
        <f>HLOOKUP($A589,'1.名古屋本線・常滑線・犬山線、常滑線・築港支線で按分'!$1:$5,5,FALSE)</f>
        <v>総数</v>
      </c>
      <c r="G589" s="12">
        <f ca="1">OFFSET('1.名古屋本線・常滑線・犬山線、常滑線・築港支線で按分'!$A$5,'3.整形後'!B589-1990,'3.整形後'!A589)</f>
        <v>739405</v>
      </c>
    </row>
    <row r="590" spans="1:7">
      <c r="A590">
        <f t="shared" si="16"/>
        <v>4</v>
      </c>
      <c r="B590">
        <f t="shared" si="17"/>
        <v>2004</v>
      </c>
      <c r="C590">
        <f>HLOOKUP($A590,'1.名古屋本線・常滑線・犬山線、常滑線・築港支線で按分'!$1:$5,2,FALSE)</f>
        <v>3000127</v>
      </c>
      <c r="D590" t="str">
        <f>HLOOKUP($A590,'1.名古屋本線・常滑線・犬山線、常滑線・築港支線で按分'!$1:$5,3,FALSE)</f>
        <v>名古屋本線</v>
      </c>
      <c r="E590" t="str">
        <f>HLOOKUP($A590,'1.名古屋本線・常滑線・犬山線、常滑線・築港支線で按分'!$1:$5,4,FALSE)</f>
        <v>鳴海</v>
      </c>
      <c r="F590" t="str">
        <f>HLOOKUP($A590,'1.名古屋本線・常滑線・犬山線、常滑線・築港支線で按分'!$1:$5,5,FALSE)</f>
        <v>総数</v>
      </c>
      <c r="G590" s="12">
        <f ca="1">OFFSET('1.名古屋本線・常滑線・犬山線、常滑線・築港支線で按分'!$A$5,'3.整形後'!B590-1990,'3.整形後'!A590)</f>
        <v>3124851</v>
      </c>
    </row>
    <row r="591" spans="1:7">
      <c r="A591">
        <f t="shared" si="16"/>
        <v>5</v>
      </c>
      <c r="B591">
        <f t="shared" si="17"/>
        <v>2004</v>
      </c>
      <c r="C591">
        <f>HLOOKUP($A591,'1.名古屋本線・常滑線・犬山線、常滑線・築港支線で按分'!$1:$5,2,FALSE)</f>
        <v>3000128</v>
      </c>
      <c r="D591" t="str">
        <f>HLOOKUP($A591,'1.名古屋本線・常滑線・犬山線、常滑線・築港支線で按分'!$1:$5,3,FALSE)</f>
        <v>名古屋本線</v>
      </c>
      <c r="E591" t="str">
        <f>HLOOKUP($A591,'1.名古屋本線・常滑線・犬山線、常滑線・築港支線で按分'!$1:$5,4,FALSE)</f>
        <v>本星崎</v>
      </c>
      <c r="F591" t="str">
        <f>HLOOKUP($A591,'1.名古屋本線・常滑線・犬山線、常滑線・築港支線で按分'!$1:$5,5,FALSE)</f>
        <v>総数</v>
      </c>
      <c r="G591" s="12">
        <f ca="1">OFFSET('1.名古屋本線・常滑線・犬山線、常滑線・築港支線で按分'!$A$5,'3.整形後'!B591-1990,'3.整形後'!A591)</f>
        <v>622975</v>
      </c>
    </row>
    <row r="592" spans="1:7">
      <c r="A592">
        <f t="shared" si="16"/>
        <v>6</v>
      </c>
      <c r="B592">
        <f t="shared" si="17"/>
        <v>2004</v>
      </c>
      <c r="C592">
        <f>HLOOKUP($A592,'1.名古屋本線・常滑線・犬山線、常滑線・築港支線で按分'!$1:$5,2,FALSE)</f>
        <v>3000129</v>
      </c>
      <c r="D592" t="str">
        <f>HLOOKUP($A592,'1.名古屋本線・常滑線・犬山線、常滑線・築港支線で按分'!$1:$5,3,FALSE)</f>
        <v>名古屋本線</v>
      </c>
      <c r="E592" t="str">
        <f>HLOOKUP($A592,'1.名古屋本線・常滑線・犬山線、常滑線・築港支線で按分'!$1:$5,4,FALSE)</f>
        <v>本笠寺</v>
      </c>
      <c r="F592" t="str">
        <f>HLOOKUP($A592,'1.名古屋本線・常滑線・犬山線、常滑線・築港支線で按分'!$1:$5,5,FALSE)</f>
        <v>総数</v>
      </c>
      <c r="G592" s="12">
        <f ca="1">OFFSET('1.名古屋本線・常滑線・犬山線、常滑線・築港支線で按分'!$A$5,'3.整形後'!B592-1990,'3.整形後'!A592)</f>
        <v>804788</v>
      </c>
    </row>
    <row r="593" spans="1:7">
      <c r="A593">
        <f t="shared" si="16"/>
        <v>7</v>
      </c>
      <c r="B593">
        <f t="shared" si="17"/>
        <v>2004</v>
      </c>
      <c r="C593">
        <f>HLOOKUP($A593,'1.名古屋本線・常滑線・犬山線、常滑線・築港支線で按分'!$1:$5,2,FALSE)</f>
        <v>3000130</v>
      </c>
      <c r="D593" t="str">
        <f>HLOOKUP($A593,'1.名古屋本線・常滑線・犬山線、常滑線・築港支線で按分'!$1:$5,3,FALSE)</f>
        <v>名古屋本線</v>
      </c>
      <c r="E593" t="str">
        <f>HLOOKUP($A593,'1.名古屋本線・常滑線・犬山線、常滑線・築港支線で按分'!$1:$5,4,FALSE)</f>
        <v>桜</v>
      </c>
      <c r="F593" t="str">
        <f>HLOOKUP($A593,'1.名古屋本線・常滑線・犬山線、常滑線・築港支線で按分'!$1:$5,5,FALSE)</f>
        <v>総数</v>
      </c>
      <c r="G593" s="12">
        <f ca="1">OFFSET('1.名古屋本線・常滑線・犬山線、常滑線・築港支線で按分'!$A$5,'3.整形後'!B593-1990,'3.整形後'!A593)</f>
        <v>562171</v>
      </c>
    </row>
    <row r="594" spans="1:7">
      <c r="A594">
        <f t="shared" si="16"/>
        <v>8</v>
      </c>
      <c r="B594">
        <f t="shared" si="17"/>
        <v>2004</v>
      </c>
      <c r="C594">
        <f>HLOOKUP($A594,'1.名古屋本線・常滑線・犬山線、常滑線・築港支線で按分'!$1:$5,2,FALSE)</f>
        <v>3000131</v>
      </c>
      <c r="D594" t="str">
        <f>HLOOKUP($A594,'1.名古屋本線・常滑線・犬山線、常滑線・築港支線で按分'!$1:$5,3,FALSE)</f>
        <v>名古屋本線</v>
      </c>
      <c r="E594" t="str">
        <f>HLOOKUP($A594,'1.名古屋本線・常滑線・犬山線、常滑線・築港支線で按分'!$1:$5,4,FALSE)</f>
        <v>呼続</v>
      </c>
      <c r="F594" t="str">
        <f>HLOOKUP($A594,'1.名古屋本線・常滑線・犬山線、常滑線・築港支線で按分'!$1:$5,5,FALSE)</f>
        <v>総数</v>
      </c>
      <c r="G594" s="12">
        <f ca="1">OFFSET('1.名古屋本線・常滑線・犬山線、常滑線・築港支線で按分'!$A$5,'3.整形後'!B594-1990,'3.整形後'!A594)</f>
        <v>310112</v>
      </c>
    </row>
    <row r="595" spans="1:7">
      <c r="A595">
        <f t="shared" si="16"/>
        <v>9</v>
      </c>
      <c r="B595">
        <f t="shared" si="17"/>
        <v>2004</v>
      </c>
      <c r="C595">
        <f>HLOOKUP($A595,'1.名古屋本線・常滑線・犬山線、常滑線・築港支線で按分'!$1:$5,2,FALSE)</f>
        <v>3000132</v>
      </c>
      <c r="D595" t="str">
        <f>HLOOKUP($A595,'1.名古屋本線・常滑線・犬山線、常滑線・築港支線で按分'!$1:$5,3,FALSE)</f>
        <v>名古屋本線</v>
      </c>
      <c r="E595" t="str">
        <f>HLOOKUP($A595,'1.名古屋本線・常滑線・犬山線、常滑線・築港支線で按分'!$1:$5,4,FALSE)</f>
        <v>名鉄堀田</v>
      </c>
      <c r="F595" t="str">
        <f>HLOOKUP($A595,'1.名古屋本線・常滑線・犬山線、常滑線・築港支線で按分'!$1:$5,5,FALSE)</f>
        <v>総数</v>
      </c>
      <c r="G595" s="12">
        <f ca="1">OFFSET('1.名古屋本線・常滑線・犬山線、常滑線・築港支線で按分'!$A$5,'3.整形後'!B595-1990,'3.整形後'!A595)</f>
        <v>2369467</v>
      </c>
    </row>
    <row r="596" spans="1:7">
      <c r="A596">
        <f t="shared" si="16"/>
        <v>10</v>
      </c>
      <c r="B596">
        <f t="shared" si="17"/>
        <v>2004</v>
      </c>
      <c r="C596">
        <f>HLOOKUP($A596,'1.名古屋本線・常滑線・犬山線、常滑線・築港支線で按分'!$1:$5,2,FALSE)</f>
        <v>3000133</v>
      </c>
      <c r="D596" t="str">
        <f>HLOOKUP($A596,'1.名古屋本線・常滑線・犬山線、常滑線・築港支線で按分'!$1:$5,3,FALSE)</f>
        <v>名古屋本線</v>
      </c>
      <c r="E596" t="str">
        <f>HLOOKUP($A596,'1.名古屋本線・常滑線・犬山線、常滑線・築港支線で按分'!$1:$5,4,FALSE)</f>
        <v>神宮前</v>
      </c>
      <c r="F596" t="str">
        <f>HLOOKUP($A596,'1.名古屋本線・常滑線・犬山線、常滑線・築港支線で按分'!$1:$5,5,FALSE)</f>
        <v>総数</v>
      </c>
      <c r="G596" s="12">
        <f ca="1">OFFSET('1.名古屋本線・常滑線・犬山線、常滑線・築港支線で按分'!$A$5,'3.整形後'!B596-1990,'3.整形後'!A596)</f>
        <v>3114037</v>
      </c>
    </row>
    <row r="597" spans="1:7">
      <c r="A597">
        <f t="shared" si="16"/>
        <v>11</v>
      </c>
      <c r="B597">
        <f t="shared" si="17"/>
        <v>2004</v>
      </c>
      <c r="C597">
        <f>HLOOKUP($A597,'1.名古屋本線・常滑線・犬山線、常滑線・築港支線で按分'!$1:$5,2,FALSE)</f>
        <v>3000134</v>
      </c>
      <c r="D597" t="str">
        <f>HLOOKUP($A597,'1.名古屋本線・常滑線・犬山線、常滑線・築港支線で按分'!$1:$5,3,FALSE)</f>
        <v>名古屋本線</v>
      </c>
      <c r="E597" t="str">
        <f>HLOOKUP($A597,'1.名古屋本線・常滑線・犬山線、常滑線・築港支線で按分'!$1:$5,4,FALSE)</f>
        <v>金山</v>
      </c>
      <c r="F597" t="str">
        <f>HLOOKUP($A597,'1.名古屋本線・常滑線・犬山線、常滑線・築港支線で按分'!$1:$5,5,FALSE)</f>
        <v>総数</v>
      </c>
      <c r="G597" s="12">
        <f ca="1">OFFSET('1.名古屋本線・常滑線・犬山線、常滑線・築港支線で按分'!$A$5,'3.整形後'!B597-1990,'3.整形後'!A597)</f>
        <v>11677836</v>
      </c>
    </row>
    <row r="598" spans="1:7">
      <c r="A598">
        <f t="shared" si="16"/>
        <v>12</v>
      </c>
      <c r="B598">
        <f t="shared" si="17"/>
        <v>2004</v>
      </c>
      <c r="C598">
        <f>HLOOKUP($A598,'1.名古屋本線・常滑線・犬山線、常滑線・築港支線で按分'!$1:$5,2,FALSE)</f>
        <v>3000135</v>
      </c>
      <c r="D598" t="str">
        <f>HLOOKUP($A598,'1.名古屋本線・常滑線・犬山線、常滑線・築港支線で按分'!$1:$5,3,FALSE)</f>
        <v>名古屋本線</v>
      </c>
      <c r="E598" t="str">
        <f>HLOOKUP($A598,'1.名古屋本線・常滑線・犬山線、常滑線・築港支線で按分'!$1:$5,4,FALSE)</f>
        <v>山王</v>
      </c>
      <c r="F598" t="str">
        <f>HLOOKUP($A598,'1.名古屋本線・常滑線・犬山線、常滑線・築港支線で按分'!$1:$5,5,FALSE)</f>
        <v>総数</v>
      </c>
      <c r="G598" s="12">
        <f ca="1">OFFSET('1.名古屋本線・常滑線・犬山線、常滑線・築港支線で按分'!$A$5,'3.整形後'!B598-1990,'3.整形後'!A598)</f>
        <v>511856</v>
      </c>
    </row>
    <row r="599" spans="1:7">
      <c r="A599">
        <f t="shared" si="16"/>
        <v>13</v>
      </c>
      <c r="B599">
        <f t="shared" si="17"/>
        <v>2004</v>
      </c>
      <c r="C599">
        <f>HLOOKUP($A599,'1.名古屋本線・常滑線・犬山線、常滑線・築港支線で按分'!$1:$5,2,FALSE)</f>
        <v>3000136</v>
      </c>
      <c r="D599" t="str">
        <f>HLOOKUP($A599,'1.名古屋本線・常滑線・犬山線、常滑線・築港支線で按分'!$1:$5,3,FALSE)</f>
        <v>名古屋本線</v>
      </c>
      <c r="E599" t="str">
        <f>HLOOKUP($A599,'1.名古屋本線・常滑線・犬山線、常滑線・築港支線で按分'!$1:$5,4,FALSE)</f>
        <v>名古屋</v>
      </c>
      <c r="F599" t="str">
        <f>HLOOKUP($A599,'1.名古屋本線・常滑線・犬山線、常滑線・築港支線で按分'!$1:$5,5,FALSE)</f>
        <v>総数</v>
      </c>
      <c r="G599" s="12">
        <f ca="1">OFFSET('1.名古屋本線・常滑線・犬山線、常滑線・築港支線で按分'!$A$5,'3.整形後'!B599-1990,'3.整形後'!A599)</f>
        <v>17084551</v>
      </c>
    </row>
    <row r="600" spans="1:7">
      <c r="A600">
        <f t="shared" si="16"/>
        <v>14</v>
      </c>
      <c r="B600">
        <f t="shared" si="17"/>
        <v>2004</v>
      </c>
      <c r="C600">
        <f>HLOOKUP($A600,'1.名古屋本線・常滑線・犬山線、常滑線・築港支線で按分'!$1:$5,2,FALSE)</f>
        <v>3000137</v>
      </c>
      <c r="D600" t="str">
        <f>HLOOKUP($A600,'1.名古屋本線・常滑線・犬山線、常滑線・築港支線で按分'!$1:$5,3,FALSE)</f>
        <v>名古屋本線</v>
      </c>
      <c r="E600" t="str">
        <f>HLOOKUP($A600,'1.名古屋本線・常滑線・犬山線、常滑線・築港支線で按分'!$1:$5,4,FALSE)</f>
        <v>栄生</v>
      </c>
      <c r="F600" t="str">
        <f>HLOOKUP($A600,'1.名古屋本線・常滑線・犬山線、常滑線・築港支線で按分'!$1:$5,5,FALSE)</f>
        <v>総数</v>
      </c>
      <c r="G600" s="12">
        <f ca="1">OFFSET('1.名古屋本線・常滑線・犬山線、常滑線・築港支線で按分'!$A$5,'3.整形後'!B600-1990,'3.整形後'!A600)</f>
        <v>838182</v>
      </c>
    </row>
    <row r="601" spans="1:7">
      <c r="A601">
        <f t="shared" si="16"/>
        <v>15</v>
      </c>
      <c r="B601">
        <f t="shared" si="17"/>
        <v>2004</v>
      </c>
      <c r="C601">
        <f>HLOOKUP($A601,'1.名古屋本線・常滑線・犬山線、常滑線・築港支線で按分'!$1:$5,2,FALSE)</f>
        <v>3000138</v>
      </c>
      <c r="D601" t="str">
        <f>HLOOKUP($A601,'1.名古屋本線・常滑線・犬山線、常滑線・築港支線で按分'!$1:$5,3,FALSE)</f>
        <v>名古屋本線</v>
      </c>
      <c r="E601" t="str">
        <f>HLOOKUP($A601,'1.名古屋本線・常滑線・犬山線、常滑線・築港支線で按分'!$1:$5,4,FALSE)</f>
        <v>東枇杷島</v>
      </c>
      <c r="F601" t="str">
        <f>HLOOKUP($A601,'1.名古屋本線・常滑線・犬山線、常滑線・築港支線で按分'!$1:$5,5,FALSE)</f>
        <v>総数</v>
      </c>
      <c r="G601" s="12">
        <f ca="1">OFFSET('1.名古屋本線・常滑線・犬山線、常滑線・築港支線で按分'!$A$5,'3.整形後'!B601-1990,'3.整形後'!A601)</f>
        <v>478408</v>
      </c>
    </row>
    <row r="602" spans="1:7">
      <c r="A602">
        <f t="shared" si="16"/>
        <v>16</v>
      </c>
      <c r="B602">
        <f t="shared" si="17"/>
        <v>2004</v>
      </c>
      <c r="C602">
        <f>HLOOKUP($A602,'1.名古屋本線・常滑線・犬山線、常滑線・築港支線で按分'!$1:$5,2,FALSE)</f>
        <v>3001501</v>
      </c>
      <c r="D602" t="str">
        <f>HLOOKUP($A602,'1.名古屋本線・常滑線・犬山線、常滑線・築港支線で按分'!$1:$5,3,FALSE)</f>
        <v>犬山線</v>
      </c>
      <c r="E602" t="str">
        <f>HLOOKUP($A602,'1.名古屋本線・常滑線・犬山線、常滑線・築港支線で按分'!$1:$5,4,FALSE)</f>
        <v>名古屋</v>
      </c>
      <c r="F602" t="str">
        <f>HLOOKUP($A602,'1.名古屋本線・常滑線・犬山線、常滑線・築港支線で按分'!$1:$5,5,FALSE)</f>
        <v>総数</v>
      </c>
      <c r="G602" s="12">
        <f ca="1">OFFSET('1.名古屋本線・常滑線・犬山線、常滑線・築港支線で按分'!$A$5,'3.整形後'!B602-1990,'3.整形後'!A602)</f>
        <v>17084551</v>
      </c>
    </row>
    <row r="603" spans="1:7">
      <c r="A603">
        <f t="shared" si="16"/>
        <v>17</v>
      </c>
      <c r="B603">
        <f t="shared" si="17"/>
        <v>2004</v>
      </c>
      <c r="C603">
        <f>HLOOKUP($A603,'1.名古屋本線・常滑線・犬山線、常滑線・築港支線で按分'!$1:$5,2,FALSE)</f>
        <v>3001502</v>
      </c>
      <c r="D603" t="str">
        <f>HLOOKUP($A603,'1.名古屋本線・常滑線・犬山線、常滑線・築港支線で按分'!$1:$5,3,FALSE)</f>
        <v>犬山線</v>
      </c>
      <c r="E603" t="str">
        <f>HLOOKUP($A603,'1.名古屋本線・常滑線・犬山線、常滑線・築港支線で按分'!$1:$5,4,FALSE)</f>
        <v>栄生</v>
      </c>
      <c r="F603" t="str">
        <f>HLOOKUP($A603,'1.名古屋本線・常滑線・犬山線、常滑線・築港支線で按分'!$1:$5,5,FALSE)</f>
        <v>総数</v>
      </c>
      <c r="G603" s="12">
        <f ca="1">OFFSET('1.名古屋本線・常滑線・犬山線、常滑線・築港支線で按分'!$A$5,'3.整形後'!B603-1990,'3.整形後'!A603)</f>
        <v>838182</v>
      </c>
    </row>
    <row r="604" spans="1:7">
      <c r="A604">
        <f t="shared" si="16"/>
        <v>18</v>
      </c>
      <c r="B604">
        <f t="shared" si="17"/>
        <v>2004</v>
      </c>
      <c r="C604">
        <f>HLOOKUP($A604,'1.名古屋本線・常滑線・犬山線、常滑線・築港支線で按分'!$1:$5,2,FALSE)</f>
        <v>3001503</v>
      </c>
      <c r="D604" t="str">
        <f>HLOOKUP($A604,'1.名古屋本線・常滑線・犬山線、常滑線・築港支線で按分'!$1:$5,3,FALSE)</f>
        <v>犬山線</v>
      </c>
      <c r="E604" t="str">
        <f>HLOOKUP($A604,'1.名古屋本線・常滑線・犬山線、常滑線・築港支線で按分'!$1:$5,4,FALSE)</f>
        <v>東枇杷島</v>
      </c>
      <c r="F604" t="str">
        <f>HLOOKUP($A604,'1.名古屋本線・常滑線・犬山線、常滑線・築港支線で按分'!$1:$5,5,FALSE)</f>
        <v>総数</v>
      </c>
      <c r="G604" s="12">
        <f ca="1">OFFSET('1.名古屋本線・常滑線・犬山線、常滑線・築港支線で按分'!$A$5,'3.整形後'!B604-1990,'3.整形後'!A604)</f>
        <v>478408</v>
      </c>
    </row>
    <row r="605" spans="1:7">
      <c r="A605">
        <f t="shared" si="16"/>
        <v>19</v>
      </c>
      <c r="B605">
        <f t="shared" si="17"/>
        <v>2004</v>
      </c>
      <c r="C605">
        <f>HLOOKUP($A605,'1.名古屋本線・常滑線・犬山線、常滑線・築港支線で按分'!$1:$5,2,FALSE)</f>
        <v>3001505</v>
      </c>
      <c r="D605" t="str">
        <f>HLOOKUP($A605,'1.名古屋本線・常滑線・犬山線、常滑線・築港支線で按分'!$1:$5,3,FALSE)</f>
        <v>犬山線</v>
      </c>
      <c r="E605" t="str">
        <f>HLOOKUP($A605,'1.名古屋本線・常滑線・犬山線、常滑線・築港支線で按分'!$1:$5,4,FALSE)</f>
        <v>中小田井</v>
      </c>
      <c r="F605" t="str">
        <f>HLOOKUP($A605,'1.名古屋本線・常滑線・犬山線、常滑線・築港支線で按分'!$1:$5,5,FALSE)</f>
        <v>総数</v>
      </c>
      <c r="G605" s="12">
        <f ca="1">OFFSET('1.名古屋本線・常滑線・犬山線、常滑線・築港支線で按分'!$A$5,'3.整形後'!B605-1990,'3.整形後'!A605)</f>
        <v>550395</v>
      </c>
    </row>
    <row r="606" spans="1:7">
      <c r="A606">
        <f t="shared" si="16"/>
        <v>20</v>
      </c>
      <c r="B606">
        <f t="shared" si="17"/>
        <v>2004</v>
      </c>
      <c r="C606">
        <f>HLOOKUP($A606,'1.名古屋本線・常滑線・犬山線、常滑線・築港支線で按分'!$1:$5,2,FALSE)</f>
        <v>3001506</v>
      </c>
      <c r="D606" t="str">
        <f>HLOOKUP($A606,'1.名古屋本線・常滑線・犬山線、常滑線・築港支線で按分'!$1:$5,3,FALSE)</f>
        <v>犬山線</v>
      </c>
      <c r="E606" t="str">
        <f>HLOOKUP($A606,'1.名古屋本線・常滑線・犬山線、常滑線・築港支線で按分'!$1:$5,4,FALSE)</f>
        <v>上小田井</v>
      </c>
      <c r="F606" t="str">
        <f>HLOOKUP($A606,'1.名古屋本線・常滑線・犬山線、常滑線・築港支線で按分'!$1:$5,5,FALSE)</f>
        <v>総数</v>
      </c>
      <c r="G606" s="12">
        <f ca="1">OFFSET('1.名古屋本線・常滑線・犬山線、常滑線・築港支線で按分'!$A$5,'3.整形後'!B606-1990,'3.整形後'!A606)</f>
        <v>2559763</v>
      </c>
    </row>
    <row r="607" spans="1:7">
      <c r="A607">
        <f t="shared" si="16"/>
        <v>21</v>
      </c>
      <c r="B607">
        <f t="shared" si="17"/>
        <v>2004</v>
      </c>
      <c r="C607">
        <f>HLOOKUP($A607,'1.名古屋本線・常滑線・犬山線、常滑線・築港支線で按分'!$1:$5,2,FALSE)</f>
        <v>3000809</v>
      </c>
      <c r="D607" t="str">
        <f>HLOOKUP($A607,'1.名古屋本線・常滑線・犬山線、常滑線・築港支線で按分'!$1:$5,3,FALSE)</f>
        <v>常滑河和線</v>
      </c>
      <c r="E607" t="str">
        <f>HLOOKUP($A607,'1.名古屋本線・常滑線・犬山線、常滑線・築港支線で按分'!$1:$5,4,FALSE)</f>
        <v>柴田</v>
      </c>
      <c r="F607" t="str">
        <f>HLOOKUP($A607,'1.名古屋本線・常滑線・犬山線、常滑線・築港支線で按分'!$1:$5,5,FALSE)</f>
        <v>総数</v>
      </c>
      <c r="G607" s="12">
        <f ca="1">OFFSET('1.名古屋本線・常滑線・犬山線、常滑線・築港支線で按分'!$A$5,'3.整形後'!B607-1990,'3.整形後'!A607)</f>
        <v>962744</v>
      </c>
    </row>
    <row r="608" spans="1:7">
      <c r="A608">
        <f t="shared" si="16"/>
        <v>22</v>
      </c>
      <c r="B608">
        <f t="shared" si="17"/>
        <v>2004</v>
      </c>
      <c r="C608">
        <f>HLOOKUP($A608,'1.名古屋本線・常滑線・犬山線、常滑線・築港支線で按分'!$1:$5,2,FALSE)</f>
        <v>3000808</v>
      </c>
      <c r="D608" t="str">
        <f>HLOOKUP($A608,'1.名古屋本線・常滑線・犬山線、常滑線・築港支線で按分'!$1:$5,3,FALSE)</f>
        <v>常滑河和線</v>
      </c>
      <c r="E608" t="str">
        <f>HLOOKUP($A608,'1.名古屋本線・常滑線・犬山線、常滑線・築港支線で按分'!$1:$5,4,FALSE)</f>
        <v>大同町</v>
      </c>
      <c r="F608" t="str">
        <f>HLOOKUP($A608,'1.名古屋本線・常滑線・犬山線、常滑線・築港支線で按分'!$1:$5,5,FALSE)</f>
        <v>総数</v>
      </c>
      <c r="G608" s="12">
        <f ca="1">OFFSET('1.名古屋本線・常滑線・犬山線、常滑線・築港支線で按分'!$A$5,'3.整形後'!B608-1990,'3.整形後'!A608)</f>
        <v>1901683</v>
      </c>
    </row>
    <row r="609" spans="1:7">
      <c r="A609">
        <f t="shared" si="16"/>
        <v>23</v>
      </c>
      <c r="B609">
        <f t="shared" si="17"/>
        <v>2004</v>
      </c>
      <c r="C609">
        <f>HLOOKUP($A609,'1.名古屋本線・常滑線・犬山線、常滑線・築港支線で按分'!$1:$5,2,FALSE)</f>
        <v>3000807</v>
      </c>
      <c r="D609" t="str">
        <f>HLOOKUP($A609,'1.名古屋本線・常滑線・犬山線、常滑線・築港支線で按分'!$1:$5,3,FALSE)</f>
        <v>常滑河和線</v>
      </c>
      <c r="E609" t="str">
        <f>HLOOKUP($A609,'1.名古屋本線・常滑線・犬山線、常滑線・築港支線で按分'!$1:$5,4,FALSE)</f>
        <v>大江</v>
      </c>
      <c r="F609" t="str">
        <f>HLOOKUP($A609,'1.名古屋本線・常滑線・犬山線、常滑線・築港支線で按分'!$1:$5,5,FALSE)</f>
        <v>総数</v>
      </c>
      <c r="G609" s="12">
        <f ca="1">OFFSET('1.名古屋本線・常滑線・犬山線、常滑線・築港支線で按分'!$A$5,'3.整形後'!B609-1990,'3.整形後'!A609)</f>
        <v>429578</v>
      </c>
    </row>
    <row r="610" spans="1:7">
      <c r="A610">
        <f t="shared" si="16"/>
        <v>24</v>
      </c>
      <c r="B610">
        <f t="shared" si="17"/>
        <v>2004</v>
      </c>
      <c r="C610">
        <f>HLOOKUP($A610,'1.名古屋本線・常滑線・犬山線、常滑線・築港支線で按分'!$1:$5,2,FALSE)</f>
        <v>3000806</v>
      </c>
      <c r="D610" t="str">
        <f>HLOOKUP($A610,'1.名古屋本線・常滑線・犬山線、常滑線・築港支線で按分'!$1:$5,3,FALSE)</f>
        <v>常滑河和線</v>
      </c>
      <c r="E610" t="str">
        <f>HLOOKUP($A610,'1.名古屋本線・常滑線・犬山線、常滑線・築港支線で按分'!$1:$5,4,FALSE)</f>
        <v>道徳</v>
      </c>
      <c r="F610" t="str">
        <f>HLOOKUP($A610,'1.名古屋本線・常滑線・犬山線、常滑線・築港支線で按分'!$1:$5,5,FALSE)</f>
        <v>総数</v>
      </c>
      <c r="G610" s="12">
        <f ca="1">OFFSET('1.名古屋本線・常滑線・犬山線、常滑線・築港支線で按分'!$A$5,'3.整形後'!B610-1990,'3.整形後'!A610)</f>
        <v>964259</v>
      </c>
    </row>
    <row r="611" spans="1:7">
      <c r="A611">
        <f t="shared" si="16"/>
        <v>25</v>
      </c>
      <c r="B611">
        <f t="shared" si="17"/>
        <v>2004</v>
      </c>
      <c r="C611">
        <f>HLOOKUP($A611,'1.名古屋本線・常滑線・犬山線、常滑線・築港支線で按分'!$1:$5,2,FALSE)</f>
        <v>3000805</v>
      </c>
      <c r="D611" t="str">
        <f>HLOOKUP($A611,'1.名古屋本線・常滑線・犬山線、常滑線・築港支線で按分'!$1:$5,3,FALSE)</f>
        <v>常滑河和線</v>
      </c>
      <c r="E611" t="str">
        <f>HLOOKUP($A611,'1.名古屋本線・常滑線・犬山線、常滑線・築港支線で按分'!$1:$5,4,FALSE)</f>
        <v>豊田本町</v>
      </c>
      <c r="F611" t="str">
        <f>HLOOKUP($A611,'1.名古屋本線・常滑線・犬山線、常滑線・築港支線で按分'!$1:$5,5,FALSE)</f>
        <v>総数</v>
      </c>
      <c r="G611" s="12">
        <f ca="1">OFFSET('1.名古屋本線・常滑線・犬山線、常滑線・築港支線で按分'!$A$5,'3.整形後'!B611-1990,'3.整形後'!A611)</f>
        <v>711861</v>
      </c>
    </row>
    <row r="612" spans="1:7">
      <c r="A612">
        <f t="shared" si="16"/>
        <v>26</v>
      </c>
      <c r="B612">
        <f t="shared" si="17"/>
        <v>2004</v>
      </c>
      <c r="C612">
        <f>HLOOKUP($A612,'1.名古屋本線・常滑線・犬山線、常滑線・築港支線で按分'!$1:$5,2,FALSE)</f>
        <v>3000804</v>
      </c>
      <c r="D612" t="str">
        <f>HLOOKUP($A612,'1.名古屋本線・常滑線・犬山線、常滑線・築港支線で按分'!$1:$5,3,FALSE)</f>
        <v>常滑河和線</v>
      </c>
      <c r="E612" t="str">
        <f>HLOOKUP($A612,'1.名古屋本線・常滑線・犬山線、常滑線・築港支線で按分'!$1:$5,4,FALSE)</f>
        <v>神宮前</v>
      </c>
      <c r="F612" t="str">
        <f>HLOOKUP($A612,'1.名古屋本線・常滑線・犬山線、常滑線・築港支線で按分'!$1:$5,5,FALSE)</f>
        <v>総数</v>
      </c>
      <c r="G612" s="12">
        <f ca="1">OFFSET('1.名古屋本線・常滑線・犬山線、常滑線・築港支線で按分'!$A$5,'3.整形後'!B612-1990,'3.整形後'!A612)</f>
        <v>3114037</v>
      </c>
    </row>
    <row r="613" spans="1:7">
      <c r="A613">
        <f t="shared" si="16"/>
        <v>27</v>
      </c>
      <c r="B613">
        <f t="shared" si="17"/>
        <v>2004</v>
      </c>
      <c r="C613">
        <f>HLOOKUP($A613,'1.名古屋本線・常滑線・犬山線、常滑線・築港支線で按分'!$1:$5,2,FALSE)</f>
        <v>3000803</v>
      </c>
      <c r="D613" t="str">
        <f>HLOOKUP($A613,'1.名古屋本線・常滑線・犬山線、常滑線・築港支線で按分'!$1:$5,3,FALSE)</f>
        <v>常滑河和線</v>
      </c>
      <c r="E613" t="str">
        <f>HLOOKUP($A613,'1.名古屋本線・常滑線・犬山線、常滑線・築港支線で按分'!$1:$5,4,FALSE)</f>
        <v>金山</v>
      </c>
      <c r="F613" t="str">
        <f>HLOOKUP($A613,'1.名古屋本線・常滑線・犬山線、常滑線・築港支線で按分'!$1:$5,5,FALSE)</f>
        <v>総数</v>
      </c>
      <c r="G613" s="12">
        <f ca="1">OFFSET('1.名古屋本線・常滑線・犬山線、常滑線・築港支線で按分'!$A$5,'3.整形後'!B613-1990,'3.整形後'!A613)</f>
        <v>11677836</v>
      </c>
    </row>
    <row r="614" spans="1:7">
      <c r="A614">
        <f t="shared" si="16"/>
        <v>28</v>
      </c>
      <c r="B614">
        <f t="shared" si="17"/>
        <v>2004</v>
      </c>
      <c r="C614">
        <f>HLOOKUP($A614,'1.名古屋本線・常滑線・犬山線、常滑線・築港支線で按分'!$1:$5,2,FALSE)</f>
        <v>3000802</v>
      </c>
      <c r="D614" t="str">
        <f>HLOOKUP($A614,'1.名古屋本線・常滑線・犬山線、常滑線・築港支線で按分'!$1:$5,3,FALSE)</f>
        <v>常滑河和線</v>
      </c>
      <c r="E614" t="str">
        <f>HLOOKUP($A614,'1.名古屋本線・常滑線・犬山線、常滑線・築港支線で按分'!$1:$5,4,FALSE)</f>
        <v>山王</v>
      </c>
      <c r="F614" t="str">
        <f>HLOOKUP($A614,'1.名古屋本線・常滑線・犬山線、常滑線・築港支線で按分'!$1:$5,5,FALSE)</f>
        <v>総数</v>
      </c>
      <c r="G614" s="12">
        <f ca="1">OFFSET('1.名古屋本線・常滑線・犬山線、常滑線・築港支線で按分'!$A$5,'3.整形後'!B614-1990,'3.整形後'!A614)</f>
        <v>511856</v>
      </c>
    </row>
    <row r="615" spans="1:7">
      <c r="A615">
        <f t="shared" si="16"/>
        <v>29</v>
      </c>
      <c r="B615">
        <f t="shared" si="17"/>
        <v>2004</v>
      </c>
      <c r="C615">
        <f>HLOOKUP($A615,'1.名古屋本線・常滑線・犬山線、常滑線・築港支線で按分'!$1:$5,2,FALSE)</f>
        <v>3000801</v>
      </c>
      <c r="D615" t="str">
        <f>HLOOKUP($A615,'1.名古屋本線・常滑線・犬山線、常滑線・築港支線で按分'!$1:$5,3,FALSE)</f>
        <v>常滑河和線</v>
      </c>
      <c r="E615" t="str">
        <f>HLOOKUP($A615,'1.名古屋本線・常滑線・犬山線、常滑線・築港支線で按分'!$1:$5,4,FALSE)</f>
        <v>名古屋</v>
      </c>
      <c r="F615" t="str">
        <f>HLOOKUP($A615,'1.名古屋本線・常滑線・犬山線、常滑線・築港支線で按分'!$1:$5,5,FALSE)</f>
        <v>総数</v>
      </c>
      <c r="G615" s="12">
        <f ca="1">OFFSET('1.名古屋本線・常滑線・犬山線、常滑線・築港支線で按分'!$A$5,'3.整形後'!B615-1990,'3.整形後'!A615)</f>
        <v>17084551</v>
      </c>
    </row>
    <row r="616" spans="1:7">
      <c r="A616">
        <f t="shared" si="16"/>
        <v>30</v>
      </c>
      <c r="B616">
        <f t="shared" si="17"/>
        <v>2004</v>
      </c>
      <c r="C616">
        <f>HLOOKUP($A616,'1.名古屋本線・常滑線・犬山線、常滑線・築港支線で按分'!$1:$5,2,FALSE)</f>
        <v>3001101</v>
      </c>
      <c r="D616" t="str">
        <f>HLOOKUP($A616,'1.名古屋本線・常滑線・犬山線、常滑線・築港支線で按分'!$1:$5,3,FALSE)</f>
        <v>築港支線</v>
      </c>
      <c r="E616" t="str">
        <f>HLOOKUP($A616,'1.名古屋本線・常滑線・犬山線、常滑線・築港支線で按分'!$1:$5,4,FALSE)</f>
        <v>大江</v>
      </c>
      <c r="F616" t="str">
        <f>HLOOKUP($A616,'1.名古屋本線・常滑線・犬山線、常滑線・築港支線で按分'!$1:$5,5,FALSE)</f>
        <v>総数</v>
      </c>
      <c r="G616" s="12">
        <f ca="1">OFFSET('1.名古屋本線・常滑線・犬山線、常滑線・築港支線で按分'!$A$5,'3.整形後'!B616-1990,'3.整形後'!A616)</f>
        <v>429578</v>
      </c>
    </row>
    <row r="617" spans="1:7">
      <c r="A617">
        <f t="shared" si="16"/>
        <v>31</v>
      </c>
      <c r="B617">
        <f t="shared" si="17"/>
        <v>2004</v>
      </c>
      <c r="C617">
        <f>HLOOKUP($A617,'1.名古屋本線・常滑線・犬山線、常滑線・築港支線で按分'!$1:$5,2,FALSE)</f>
        <v>3001102</v>
      </c>
      <c r="D617" t="str">
        <f>HLOOKUP($A617,'1.名古屋本線・常滑線・犬山線、常滑線・築港支線で按分'!$1:$5,3,FALSE)</f>
        <v>築港支線</v>
      </c>
      <c r="E617" t="str">
        <f>HLOOKUP($A617,'1.名古屋本線・常滑線・犬山線、常滑線・築港支線で按分'!$1:$5,4,FALSE)</f>
        <v>東名古屋港</v>
      </c>
      <c r="F617" t="str">
        <f>HLOOKUP($A617,'1.名古屋本線・常滑線・犬山線、常滑線・築港支線で按分'!$1:$5,5,FALSE)</f>
        <v>総数</v>
      </c>
      <c r="G617" s="12">
        <f ca="1">OFFSET('1.名古屋本線・常滑線・犬山線、常滑線・築港支線で按分'!$A$5,'3.整形後'!B617-1990,'3.整形後'!A617)</f>
        <v>669830</v>
      </c>
    </row>
    <row r="618" spans="1:7">
      <c r="A618">
        <f t="shared" si="16"/>
        <v>32</v>
      </c>
      <c r="B618">
        <f t="shared" si="17"/>
        <v>2004</v>
      </c>
      <c r="C618">
        <f>HLOOKUP($A618,'1.名古屋本線・常滑線・犬山線、常滑線・築港支線で按分'!$1:$5,2,FALSE)</f>
        <v>3001201</v>
      </c>
      <c r="D618" t="str">
        <f>HLOOKUP($A618,'1.名古屋本線・常滑線・犬山線、常滑線・築港支線で按分'!$1:$5,3,FALSE)</f>
        <v>瀬戸線</v>
      </c>
      <c r="E618" t="str">
        <f>HLOOKUP($A618,'1.名古屋本線・常滑線・犬山線、常滑線・築港支線で按分'!$1:$5,4,FALSE)</f>
        <v>栄町</v>
      </c>
      <c r="F618" t="str">
        <f>HLOOKUP($A618,'1.名古屋本線・常滑線・犬山線、常滑線・築港支線で按分'!$1:$5,5,FALSE)</f>
        <v>総数</v>
      </c>
      <c r="G618" s="12">
        <f ca="1">OFFSET('1.名古屋本線・常滑線・犬山線、常滑線・築港支線で按分'!$A$5,'3.整形後'!B618-1990,'3.整形後'!A618)</f>
        <v>7599819</v>
      </c>
    </row>
    <row r="619" spans="1:7">
      <c r="A619">
        <f t="shared" si="16"/>
        <v>33</v>
      </c>
      <c r="B619">
        <f t="shared" si="17"/>
        <v>2004</v>
      </c>
      <c r="C619">
        <f>HLOOKUP($A619,'1.名古屋本線・常滑線・犬山線、常滑線・築港支線で按分'!$1:$5,2,FALSE)</f>
        <v>3001202</v>
      </c>
      <c r="D619" t="str">
        <f>HLOOKUP($A619,'1.名古屋本線・常滑線・犬山線、常滑線・築港支線で按分'!$1:$5,3,FALSE)</f>
        <v>瀬戸線</v>
      </c>
      <c r="E619" t="str">
        <f>HLOOKUP($A619,'1.名古屋本線・常滑線・犬山線、常滑線・築港支線で按分'!$1:$5,4,FALSE)</f>
        <v>東大手</v>
      </c>
      <c r="F619" t="str">
        <f>HLOOKUP($A619,'1.名古屋本線・常滑線・犬山線、常滑線・築港支線で按分'!$1:$5,5,FALSE)</f>
        <v>総数</v>
      </c>
      <c r="G619" s="12">
        <f ca="1">OFFSET('1.名古屋本線・常滑線・犬山線、常滑線・築港支線で按分'!$A$5,'3.整形後'!B619-1990,'3.整形後'!A619)</f>
        <v>758335</v>
      </c>
    </row>
    <row r="620" spans="1:7">
      <c r="A620">
        <f t="shared" si="16"/>
        <v>34</v>
      </c>
      <c r="B620">
        <f t="shared" si="17"/>
        <v>2004</v>
      </c>
      <c r="C620">
        <f>HLOOKUP($A620,'1.名古屋本線・常滑線・犬山線、常滑線・築港支線で按分'!$1:$5,2,FALSE)</f>
        <v>3001203</v>
      </c>
      <c r="D620" t="str">
        <f>HLOOKUP($A620,'1.名古屋本線・常滑線・犬山線、常滑線・築港支線で按分'!$1:$5,3,FALSE)</f>
        <v>瀬戸線</v>
      </c>
      <c r="E620" t="str">
        <f>HLOOKUP($A620,'1.名古屋本線・常滑線・犬山線、常滑線・築港支線で按分'!$1:$5,4,FALSE)</f>
        <v>清水</v>
      </c>
      <c r="F620" t="str">
        <f>HLOOKUP($A620,'1.名古屋本線・常滑線・犬山線、常滑線・築港支線で按分'!$1:$5,5,FALSE)</f>
        <v>総数</v>
      </c>
      <c r="G620" s="12">
        <f ca="1">OFFSET('1.名古屋本線・常滑線・犬山線、常滑線・築港支線で按分'!$A$5,'3.整形後'!B620-1990,'3.整形後'!A620)</f>
        <v>417900</v>
      </c>
    </row>
    <row r="621" spans="1:7">
      <c r="A621">
        <f t="shared" si="16"/>
        <v>35</v>
      </c>
      <c r="B621">
        <f t="shared" si="17"/>
        <v>2004</v>
      </c>
      <c r="C621">
        <f>HLOOKUP($A621,'1.名古屋本線・常滑線・犬山線、常滑線・築港支線で按分'!$1:$5,2,FALSE)</f>
        <v>3001204</v>
      </c>
      <c r="D621" t="str">
        <f>HLOOKUP($A621,'1.名古屋本線・常滑線・犬山線、常滑線・築港支線で按分'!$1:$5,3,FALSE)</f>
        <v>瀬戸線</v>
      </c>
      <c r="E621" t="str">
        <f>HLOOKUP($A621,'1.名古屋本線・常滑線・犬山線、常滑線・築港支線で按分'!$1:$5,4,FALSE)</f>
        <v>尼ヶ坂</v>
      </c>
      <c r="F621" t="str">
        <f>HLOOKUP($A621,'1.名古屋本線・常滑線・犬山線、常滑線・築港支線で按分'!$1:$5,5,FALSE)</f>
        <v>総数</v>
      </c>
      <c r="G621" s="12">
        <f ca="1">OFFSET('1.名古屋本線・常滑線・犬山線、常滑線・築港支線で按分'!$A$5,'3.整形後'!B621-1990,'3.整形後'!A621)</f>
        <v>519151</v>
      </c>
    </row>
    <row r="622" spans="1:7">
      <c r="A622">
        <f t="shared" si="16"/>
        <v>36</v>
      </c>
      <c r="B622">
        <f t="shared" si="17"/>
        <v>2004</v>
      </c>
      <c r="C622">
        <f>HLOOKUP($A622,'1.名古屋本線・常滑線・犬山線、常滑線・築港支線で按分'!$1:$5,2,FALSE)</f>
        <v>3001205</v>
      </c>
      <c r="D622" t="str">
        <f>HLOOKUP($A622,'1.名古屋本線・常滑線・犬山線、常滑線・築港支線で按分'!$1:$5,3,FALSE)</f>
        <v>瀬戸線</v>
      </c>
      <c r="E622" t="str">
        <f>HLOOKUP($A622,'1.名古屋本線・常滑線・犬山線、常滑線・築港支線で按分'!$1:$5,4,FALSE)</f>
        <v>森下</v>
      </c>
      <c r="F622" t="str">
        <f>HLOOKUP($A622,'1.名古屋本線・常滑線・犬山線、常滑線・築港支線で按分'!$1:$5,5,FALSE)</f>
        <v>総数</v>
      </c>
      <c r="G622" s="12">
        <f ca="1">OFFSET('1.名古屋本線・常滑線・犬山線、常滑線・築港支線で按分'!$A$5,'3.整形後'!B622-1990,'3.整形後'!A622)</f>
        <v>361587</v>
      </c>
    </row>
    <row r="623" spans="1:7">
      <c r="A623">
        <f t="shared" si="16"/>
        <v>37</v>
      </c>
      <c r="B623">
        <f t="shared" si="17"/>
        <v>2004</v>
      </c>
      <c r="C623">
        <f>HLOOKUP($A623,'1.名古屋本線・常滑線・犬山線、常滑線・築港支線で按分'!$1:$5,2,FALSE)</f>
        <v>3001206</v>
      </c>
      <c r="D623" t="str">
        <f>HLOOKUP($A623,'1.名古屋本線・常滑線・犬山線、常滑線・築港支線で按分'!$1:$5,3,FALSE)</f>
        <v>瀬戸線</v>
      </c>
      <c r="E623" t="str">
        <f>HLOOKUP($A623,'1.名古屋本線・常滑線・犬山線、常滑線・築港支線で按分'!$1:$5,4,FALSE)</f>
        <v>大曽根</v>
      </c>
      <c r="F623" t="str">
        <f>HLOOKUP($A623,'1.名古屋本線・常滑線・犬山線、常滑線・築港支線で按分'!$1:$5,5,FALSE)</f>
        <v>総数</v>
      </c>
      <c r="G623" s="12">
        <f ca="1">OFFSET('1.名古屋本線・常滑線・犬山線、常滑線・築港支線で按分'!$A$5,'3.整形後'!B623-1990,'3.整形後'!A623)</f>
        <v>4180473</v>
      </c>
    </row>
    <row r="624" spans="1:7">
      <c r="A624">
        <f t="shared" ref="A624:A687" si="18">A579</f>
        <v>38</v>
      </c>
      <c r="B624">
        <f t="shared" ref="B624:B687" si="19">B579+1</f>
        <v>2004</v>
      </c>
      <c r="C624">
        <f>HLOOKUP($A624,'1.名古屋本線・常滑線・犬山線、常滑線・築港支線で按分'!$1:$5,2,FALSE)</f>
        <v>3001207</v>
      </c>
      <c r="D624" t="str">
        <f>HLOOKUP($A624,'1.名古屋本線・常滑線・犬山線、常滑線・築港支線で按分'!$1:$5,3,FALSE)</f>
        <v>瀬戸線</v>
      </c>
      <c r="E624" t="str">
        <f>HLOOKUP($A624,'1.名古屋本線・常滑線・犬山線、常滑線・築港支線で按分'!$1:$5,4,FALSE)</f>
        <v>矢田</v>
      </c>
      <c r="F624" t="str">
        <f>HLOOKUP($A624,'1.名古屋本線・常滑線・犬山線、常滑線・築港支線で按分'!$1:$5,5,FALSE)</f>
        <v>総数</v>
      </c>
      <c r="G624" s="12">
        <f ca="1">OFFSET('1.名古屋本線・常滑線・犬山線、常滑線・築港支線で按分'!$A$5,'3.整形後'!B624-1990,'3.整形後'!A624)</f>
        <v>129394</v>
      </c>
    </row>
    <row r="625" spans="1:7">
      <c r="A625">
        <f t="shared" si="18"/>
        <v>39</v>
      </c>
      <c r="B625">
        <f t="shared" si="19"/>
        <v>2004</v>
      </c>
      <c r="C625">
        <f>HLOOKUP($A625,'1.名古屋本線・常滑線・犬山線、常滑線・築港支線で按分'!$1:$5,2,FALSE)</f>
        <v>3001208</v>
      </c>
      <c r="D625" t="str">
        <f>HLOOKUP($A625,'1.名古屋本線・常滑線・犬山線、常滑線・築港支線で按分'!$1:$5,3,FALSE)</f>
        <v>瀬戸線</v>
      </c>
      <c r="E625" t="str">
        <f>HLOOKUP($A625,'1.名古屋本線・常滑線・犬山線、常滑線・築港支線で按分'!$1:$5,4,FALSE)</f>
        <v>守山自衛隊前</v>
      </c>
      <c r="F625" t="str">
        <f>HLOOKUP($A625,'1.名古屋本線・常滑線・犬山線、常滑線・築港支線で按分'!$1:$5,5,FALSE)</f>
        <v>総数</v>
      </c>
      <c r="G625" s="12">
        <f ca="1">OFFSET('1.名古屋本線・常滑線・犬山線、常滑線・築港支線で按分'!$A$5,'3.整形後'!B625-1990,'3.整形後'!A625)</f>
        <v>377274</v>
      </c>
    </row>
    <row r="626" spans="1:7">
      <c r="A626">
        <f t="shared" si="18"/>
        <v>40</v>
      </c>
      <c r="B626">
        <f t="shared" si="19"/>
        <v>2004</v>
      </c>
      <c r="C626">
        <f>HLOOKUP($A626,'1.名古屋本線・常滑線・犬山線、常滑線・築港支線で按分'!$1:$5,2,FALSE)</f>
        <v>3001209</v>
      </c>
      <c r="D626" t="str">
        <f>HLOOKUP($A626,'1.名古屋本線・常滑線・犬山線、常滑線・築港支線で按分'!$1:$5,3,FALSE)</f>
        <v>瀬戸線</v>
      </c>
      <c r="E626" t="str">
        <f>HLOOKUP($A626,'1.名古屋本線・常滑線・犬山線、常滑線・築港支線で按分'!$1:$5,4,FALSE)</f>
        <v>瓢箪山</v>
      </c>
      <c r="F626" t="str">
        <f>HLOOKUP($A626,'1.名古屋本線・常滑線・犬山線、常滑線・築港支線で按分'!$1:$5,5,FALSE)</f>
        <v>総数</v>
      </c>
      <c r="G626" s="12">
        <f ca="1">OFFSET('1.名古屋本線・常滑線・犬山線、常滑線・築港支線で按分'!$A$5,'3.整形後'!B626-1990,'3.整形後'!A626)</f>
        <v>728300</v>
      </c>
    </row>
    <row r="627" spans="1:7">
      <c r="A627">
        <f t="shared" si="18"/>
        <v>41</v>
      </c>
      <c r="B627">
        <f t="shared" si="19"/>
        <v>2004</v>
      </c>
      <c r="C627">
        <f>HLOOKUP($A627,'1.名古屋本線・常滑線・犬山線、常滑線・築港支線で按分'!$1:$5,2,FALSE)</f>
        <v>3001210</v>
      </c>
      <c r="D627" t="str">
        <f>HLOOKUP($A627,'1.名古屋本線・常滑線・犬山線、常滑線・築港支線で按分'!$1:$5,3,FALSE)</f>
        <v>瀬戸線</v>
      </c>
      <c r="E627" t="str">
        <f>HLOOKUP($A627,'1.名古屋本線・常滑線・犬山線、常滑線・築港支線で按分'!$1:$5,4,FALSE)</f>
        <v>小幡</v>
      </c>
      <c r="F627" t="str">
        <f>HLOOKUP($A627,'1.名古屋本線・常滑線・犬山線、常滑線・築港支線で按分'!$1:$5,5,FALSE)</f>
        <v>総数</v>
      </c>
      <c r="G627" s="12">
        <f ca="1">OFFSET('1.名古屋本線・常滑線・犬山線、常滑線・築港支線で按分'!$A$5,'3.整形後'!B627-1990,'3.整形後'!A627)</f>
        <v>2048778</v>
      </c>
    </row>
    <row r="628" spans="1:7">
      <c r="A628">
        <f t="shared" si="18"/>
        <v>42</v>
      </c>
      <c r="B628">
        <f t="shared" si="19"/>
        <v>2004</v>
      </c>
      <c r="C628">
        <f>HLOOKUP($A628,'1.名古屋本線・常滑線・犬山線、常滑線・築港支線で按分'!$1:$5,2,FALSE)</f>
        <v>3001211</v>
      </c>
      <c r="D628" t="str">
        <f>HLOOKUP($A628,'1.名古屋本線・常滑線・犬山線、常滑線・築港支線で按分'!$1:$5,3,FALSE)</f>
        <v>瀬戸線</v>
      </c>
      <c r="E628" t="str">
        <f>HLOOKUP($A628,'1.名古屋本線・常滑線・犬山線、常滑線・築港支線で按分'!$1:$5,4,FALSE)</f>
        <v>喜多山</v>
      </c>
      <c r="F628" t="str">
        <f>HLOOKUP($A628,'1.名古屋本線・常滑線・犬山線、常滑線・築港支線で按分'!$1:$5,5,FALSE)</f>
        <v>総数</v>
      </c>
      <c r="G628" s="12">
        <f ca="1">OFFSET('1.名古屋本線・常滑線・犬山線、常滑線・築港支線で按分'!$A$5,'3.整形後'!B628-1990,'3.整形後'!A628)</f>
        <v>1079750</v>
      </c>
    </row>
    <row r="629" spans="1:7">
      <c r="A629">
        <f t="shared" si="18"/>
        <v>43</v>
      </c>
      <c r="B629">
        <f t="shared" si="19"/>
        <v>2004</v>
      </c>
      <c r="C629">
        <f>HLOOKUP($A629,'1.名古屋本線・常滑線・犬山線、常滑線・築港支線で按分'!$1:$5,2,FALSE)</f>
        <v>3001212</v>
      </c>
      <c r="D629" t="str">
        <f>HLOOKUP($A629,'1.名古屋本線・常滑線・犬山線、常滑線・築港支線で按分'!$1:$5,3,FALSE)</f>
        <v>瀬戸線</v>
      </c>
      <c r="E629" t="str">
        <f>HLOOKUP($A629,'1.名古屋本線・常滑線・犬山線、常滑線・築港支線で按分'!$1:$5,4,FALSE)</f>
        <v>大森・金城学院前</v>
      </c>
      <c r="F629" t="str">
        <f>HLOOKUP($A629,'1.名古屋本線・常滑線・犬山線、常滑線・築港支線で按分'!$1:$5,5,FALSE)</f>
        <v>総数</v>
      </c>
      <c r="G629" s="12">
        <f ca="1">OFFSET('1.名古屋本線・常滑線・犬山線、常滑線・築港支線で按分'!$A$5,'3.整形後'!B629-1990,'3.整形後'!A629)</f>
        <v>1993497</v>
      </c>
    </row>
    <row r="630" spans="1:7">
      <c r="A630">
        <f t="shared" si="18"/>
        <v>44</v>
      </c>
      <c r="B630">
        <f t="shared" si="19"/>
        <v>2004</v>
      </c>
      <c r="C630">
        <f>HLOOKUP($A630,'1.名古屋本線・常滑線・犬山線、常滑線・築港支線で按分'!$1:$5,2,FALSE)</f>
        <v>3001801</v>
      </c>
      <c r="D630" t="str">
        <f>HLOOKUP($A630,'1.名古屋本線・常滑線・犬山線、常滑線・築港支線で按分'!$1:$5,3,FALSE)</f>
        <v>小牧線</v>
      </c>
      <c r="E630" t="str">
        <f>HLOOKUP($A630,'1.名古屋本線・常滑線・犬山線、常滑線・築港支線で按分'!$1:$5,4,FALSE)</f>
        <v>上飯田</v>
      </c>
      <c r="F630" t="str">
        <f>HLOOKUP($A630,'1.名古屋本線・常滑線・犬山線、常滑線・築港支線で按分'!$1:$5,5,FALSE)</f>
        <v>総数</v>
      </c>
      <c r="G630" s="12">
        <f ca="1">OFFSET('1.名古屋本線・常滑線・犬山線、常滑線・築港支線で按分'!$A$5,'3.整形後'!B630-1990,'3.整形後'!A630)</f>
        <v>882140</v>
      </c>
    </row>
    <row r="631" spans="1:7">
      <c r="A631">
        <f t="shared" si="18"/>
        <v>45</v>
      </c>
      <c r="B631">
        <f t="shared" si="19"/>
        <v>2004</v>
      </c>
      <c r="C631">
        <f>HLOOKUP($A631,'1.名古屋本線・常滑線・犬山線、常滑線・築港支線で按分'!$1:$5,2,FALSE)</f>
        <v>3001802</v>
      </c>
      <c r="D631" t="str">
        <f>HLOOKUP($A631,'1.名古屋本線・常滑線・犬山線、常滑線・築港支線で按分'!$1:$5,3,FALSE)</f>
        <v>小牧線</v>
      </c>
      <c r="E631" t="str">
        <f>HLOOKUP($A631,'1.名古屋本線・常滑線・犬山線、常滑線・築港支線で按分'!$1:$5,4,FALSE)</f>
        <v>味鋺</v>
      </c>
      <c r="F631" t="str">
        <f>HLOOKUP($A631,'1.名古屋本線・常滑線・犬山線、常滑線・築港支線で按分'!$1:$5,5,FALSE)</f>
        <v>総数</v>
      </c>
      <c r="G631" s="12">
        <f ca="1">OFFSET('1.名古屋本線・常滑線・犬山線、常滑線・築港支線で按分'!$A$5,'3.整形後'!B631-1990,'3.整形後'!A631)</f>
        <v>564849</v>
      </c>
    </row>
    <row r="632" spans="1:7">
      <c r="A632">
        <f t="shared" si="18"/>
        <v>1</v>
      </c>
      <c r="B632">
        <f t="shared" si="19"/>
        <v>2005</v>
      </c>
      <c r="C632">
        <f>HLOOKUP($A632,'1.名古屋本線・常滑線・犬山線、常滑線・築港支線で按分'!$1:$5,2,FALSE)</f>
        <v>3000124</v>
      </c>
      <c r="D632" t="str">
        <f>HLOOKUP($A632,'1.名古屋本線・常滑線・犬山線、常滑線・築港支線で按分'!$1:$5,3,FALSE)</f>
        <v>名古屋本線</v>
      </c>
      <c r="E632" t="str">
        <f>HLOOKUP($A632,'1.名古屋本線・常滑線・犬山線、常滑線・築港支線で按分'!$1:$5,4,FALSE)</f>
        <v>中京競馬場前</v>
      </c>
      <c r="F632" t="str">
        <f>HLOOKUP($A632,'1.名古屋本線・常滑線・犬山線、常滑線・築港支線で按分'!$1:$5,5,FALSE)</f>
        <v>総数</v>
      </c>
      <c r="G632" s="12">
        <f ca="1">OFFSET('1.名古屋本線・常滑線・犬山線、常滑線・築港支線で按分'!$A$5,'3.整形後'!B632-1990,'3.整形後'!A632)</f>
        <v>1687148</v>
      </c>
    </row>
    <row r="633" spans="1:7">
      <c r="A633">
        <f t="shared" si="18"/>
        <v>2</v>
      </c>
      <c r="B633">
        <f t="shared" si="19"/>
        <v>2005</v>
      </c>
      <c r="C633">
        <f>HLOOKUP($A633,'1.名古屋本線・常滑線・犬山線、常滑線・築港支線で按分'!$1:$5,2,FALSE)</f>
        <v>3000125</v>
      </c>
      <c r="D633" t="str">
        <f>HLOOKUP($A633,'1.名古屋本線・常滑線・犬山線、常滑線・築港支線で按分'!$1:$5,3,FALSE)</f>
        <v>名古屋本線</v>
      </c>
      <c r="E633" t="str">
        <f>HLOOKUP($A633,'1.名古屋本線・常滑線・犬山線、常滑線・築港支線で按分'!$1:$5,4,FALSE)</f>
        <v>有松</v>
      </c>
      <c r="F633" t="str">
        <f>HLOOKUP($A633,'1.名古屋本線・常滑線・犬山線、常滑線・築港支線で按分'!$1:$5,5,FALSE)</f>
        <v>総数</v>
      </c>
      <c r="G633" s="12">
        <f ca="1">OFFSET('1.名古屋本線・常滑線・犬山線、常滑線・築港支線で按分'!$A$5,'3.整形後'!B633-1990,'3.整形後'!A633)</f>
        <v>2143281</v>
      </c>
    </row>
    <row r="634" spans="1:7">
      <c r="A634">
        <f t="shared" si="18"/>
        <v>3</v>
      </c>
      <c r="B634">
        <f t="shared" si="19"/>
        <v>2005</v>
      </c>
      <c r="C634">
        <f>HLOOKUP($A634,'1.名古屋本線・常滑線・犬山線、常滑線・築港支線で按分'!$1:$5,2,FALSE)</f>
        <v>3000126</v>
      </c>
      <c r="D634" t="str">
        <f>HLOOKUP($A634,'1.名古屋本線・常滑線・犬山線、常滑線・築港支線で按分'!$1:$5,3,FALSE)</f>
        <v>名古屋本線</v>
      </c>
      <c r="E634" t="str">
        <f>HLOOKUP($A634,'1.名古屋本線・常滑線・犬山線、常滑線・築港支線で按分'!$1:$5,4,FALSE)</f>
        <v>左京山</v>
      </c>
      <c r="F634" t="str">
        <f>HLOOKUP($A634,'1.名古屋本線・常滑線・犬山線、常滑線・築港支線で按分'!$1:$5,5,FALSE)</f>
        <v>総数</v>
      </c>
      <c r="G634" s="12">
        <f ca="1">OFFSET('1.名古屋本線・常滑線・犬山線、常滑線・築港支線で按分'!$A$5,'3.整形後'!B634-1990,'3.整形後'!A634)</f>
        <v>724248</v>
      </c>
    </row>
    <row r="635" spans="1:7">
      <c r="A635">
        <f t="shared" si="18"/>
        <v>4</v>
      </c>
      <c r="B635">
        <f t="shared" si="19"/>
        <v>2005</v>
      </c>
      <c r="C635">
        <f>HLOOKUP($A635,'1.名古屋本線・常滑線・犬山線、常滑線・築港支線で按分'!$1:$5,2,FALSE)</f>
        <v>3000127</v>
      </c>
      <c r="D635" t="str">
        <f>HLOOKUP($A635,'1.名古屋本線・常滑線・犬山線、常滑線・築港支線で按分'!$1:$5,3,FALSE)</f>
        <v>名古屋本線</v>
      </c>
      <c r="E635" t="str">
        <f>HLOOKUP($A635,'1.名古屋本線・常滑線・犬山線、常滑線・築港支線で按分'!$1:$5,4,FALSE)</f>
        <v>鳴海</v>
      </c>
      <c r="F635" t="str">
        <f>HLOOKUP($A635,'1.名古屋本線・常滑線・犬山線、常滑線・築港支線で按分'!$1:$5,5,FALSE)</f>
        <v>総数</v>
      </c>
      <c r="G635" s="12">
        <f ca="1">OFFSET('1.名古屋本線・常滑線・犬山線、常滑線・築港支線で按分'!$A$5,'3.整形後'!B635-1990,'3.整形後'!A635)</f>
        <v>3153425</v>
      </c>
    </row>
    <row r="636" spans="1:7">
      <c r="A636">
        <f t="shared" si="18"/>
        <v>5</v>
      </c>
      <c r="B636">
        <f t="shared" si="19"/>
        <v>2005</v>
      </c>
      <c r="C636">
        <f>HLOOKUP($A636,'1.名古屋本線・常滑線・犬山線、常滑線・築港支線で按分'!$1:$5,2,FALSE)</f>
        <v>3000128</v>
      </c>
      <c r="D636" t="str">
        <f>HLOOKUP($A636,'1.名古屋本線・常滑線・犬山線、常滑線・築港支線で按分'!$1:$5,3,FALSE)</f>
        <v>名古屋本線</v>
      </c>
      <c r="E636" t="str">
        <f>HLOOKUP($A636,'1.名古屋本線・常滑線・犬山線、常滑線・築港支線で按分'!$1:$5,4,FALSE)</f>
        <v>本星崎</v>
      </c>
      <c r="F636" t="str">
        <f>HLOOKUP($A636,'1.名古屋本線・常滑線・犬山線、常滑線・築港支線で按分'!$1:$5,5,FALSE)</f>
        <v>総数</v>
      </c>
      <c r="G636" s="12">
        <f ca="1">OFFSET('1.名古屋本線・常滑線・犬山線、常滑線・築港支線で按分'!$A$5,'3.整形後'!B636-1990,'3.整形後'!A636)</f>
        <v>621691</v>
      </c>
    </row>
    <row r="637" spans="1:7">
      <c r="A637">
        <f t="shared" si="18"/>
        <v>6</v>
      </c>
      <c r="B637">
        <f t="shared" si="19"/>
        <v>2005</v>
      </c>
      <c r="C637">
        <f>HLOOKUP($A637,'1.名古屋本線・常滑線・犬山線、常滑線・築港支線で按分'!$1:$5,2,FALSE)</f>
        <v>3000129</v>
      </c>
      <c r="D637" t="str">
        <f>HLOOKUP($A637,'1.名古屋本線・常滑線・犬山線、常滑線・築港支線で按分'!$1:$5,3,FALSE)</f>
        <v>名古屋本線</v>
      </c>
      <c r="E637" t="str">
        <f>HLOOKUP($A637,'1.名古屋本線・常滑線・犬山線、常滑線・築港支線で按分'!$1:$5,4,FALSE)</f>
        <v>本笠寺</v>
      </c>
      <c r="F637" t="str">
        <f>HLOOKUP($A637,'1.名古屋本線・常滑線・犬山線、常滑線・築港支線で按分'!$1:$5,5,FALSE)</f>
        <v>総数</v>
      </c>
      <c r="G637" s="12">
        <f ca="1">OFFSET('1.名古屋本線・常滑線・犬山線、常滑線・築港支線で按分'!$A$5,'3.整形後'!B637-1990,'3.整形後'!A637)</f>
        <v>785796</v>
      </c>
    </row>
    <row r="638" spans="1:7">
      <c r="A638">
        <f t="shared" si="18"/>
        <v>7</v>
      </c>
      <c r="B638">
        <f t="shared" si="19"/>
        <v>2005</v>
      </c>
      <c r="C638">
        <f>HLOOKUP($A638,'1.名古屋本線・常滑線・犬山線、常滑線・築港支線で按分'!$1:$5,2,FALSE)</f>
        <v>3000130</v>
      </c>
      <c r="D638" t="str">
        <f>HLOOKUP($A638,'1.名古屋本線・常滑線・犬山線、常滑線・築港支線で按分'!$1:$5,3,FALSE)</f>
        <v>名古屋本線</v>
      </c>
      <c r="E638" t="str">
        <f>HLOOKUP($A638,'1.名古屋本線・常滑線・犬山線、常滑線・築港支線で按分'!$1:$5,4,FALSE)</f>
        <v>桜</v>
      </c>
      <c r="F638" t="str">
        <f>HLOOKUP($A638,'1.名古屋本線・常滑線・犬山線、常滑線・築港支線で按分'!$1:$5,5,FALSE)</f>
        <v>総数</v>
      </c>
      <c r="G638" s="12">
        <f ca="1">OFFSET('1.名古屋本線・常滑線・犬山線、常滑線・築港支線で按分'!$A$5,'3.整形後'!B638-1990,'3.整形後'!A638)</f>
        <v>544317</v>
      </c>
    </row>
    <row r="639" spans="1:7">
      <c r="A639">
        <f t="shared" si="18"/>
        <v>8</v>
      </c>
      <c r="B639">
        <f t="shared" si="19"/>
        <v>2005</v>
      </c>
      <c r="C639">
        <f>HLOOKUP($A639,'1.名古屋本線・常滑線・犬山線、常滑線・築港支線で按分'!$1:$5,2,FALSE)</f>
        <v>3000131</v>
      </c>
      <c r="D639" t="str">
        <f>HLOOKUP($A639,'1.名古屋本線・常滑線・犬山線、常滑線・築港支線で按分'!$1:$5,3,FALSE)</f>
        <v>名古屋本線</v>
      </c>
      <c r="E639" t="str">
        <f>HLOOKUP($A639,'1.名古屋本線・常滑線・犬山線、常滑線・築港支線で按分'!$1:$5,4,FALSE)</f>
        <v>呼続</v>
      </c>
      <c r="F639" t="str">
        <f>HLOOKUP($A639,'1.名古屋本線・常滑線・犬山線、常滑線・築港支線で按分'!$1:$5,5,FALSE)</f>
        <v>総数</v>
      </c>
      <c r="G639" s="12">
        <f ca="1">OFFSET('1.名古屋本線・常滑線・犬山線、常滑線・築港支線で按分'!$A$5,'3.整形後'!B639-1990,'3.整形後'!A639)</f>
        <v>309128</v>
      </c>
    </row>
    <row r="640" spans="1:7">
      <c r="A640">
        <f t="shared" si="18"/>
        <v>9</v>
      </c>
      <c r="B640">
        <f t="shared" si="19"/>
        <v>2005</v>
      </c>
      <c r="C640">
        <f>HLOOKUP($A640,'1.名古屋本線・常滑線・犬山線、常滑線・築港支線で按分'!$1:$5,2,FALSE)</f>
        <v>3000132</v>
      </c>
      <c r="D640" t="str">
        <f>HLOOKUP($A640,'1.名古屋本線・常滑線・犬山線、常滑線・築港支線で按分'!$1:$5,3,FALSE)</f>
        <v>名古屋本線</v>
      </c>
      <c r="E640" t="str">
        <f>HLOOKUP($A640,'1.名古屋本線・常滑線・犬山線、常滑線・築港支線で按分'!$1:$5,4,FALSE)</f>
        <v>名鉄堀田</v>
      </c>
      <c r="F640" t="str">
        <f>HLOOKUP($A640,'1.名古屋本線・常滑線・犬山線、常滑線・築港支線で按分'!$1:$5,5,FALSE)</f>
        <v>総数</v>
      </c>
      <c r="G640" s="12">
        <f ca="1">OFFSET('1.名古屋本線・常滑線・犬山線、常滑線・築港支線で按分'!$A$5,'3.整形後'!B640-1990,'3.整形後'!A640)</f>
        <v>2465051</v>
      </c>
    </row>
    <row r="641" spans="1:7">
      <c r="A641">
        <f t="shared" si="18"/>
        <v>10</v>
      </c>
      <c r="B641">
        <f t="shared" si="19"/>
        <v>2005</v>
      </c>
      <c r="C641">
        <f>HLOOKUP($A641,'1.名古屋本線・常滑線・犬山線、常滑線・築港支線で按分'!$1:$5,2,FALSE)</f>
        <v>3000133</v>
      </c>
      <c r="D641" t="str">
        <f>HLOOKUP($A641,'1.名古屋本線・常滑線・犬山線、常滑線・築港支線で按分'!$1:$5,3,FALSE)</f>
        <v>名古屋本線</v>
      </c>
      <c r="E641" t="str">
        <f>HLOOKUP($A641,'1.名古屋本線・常滑線・犬山線、常滑線・築港支線で按分'!$1:$5,4,FALSE)</f>
        <v>神宮前</v>
      </c>
      <c r="F641" t="str">
        <f>HLOOKUP($A641,'1.名古屋本線・常滑線・犬山線、常滑線・築港支線で按分'!$1:$5,5,FALSE)</f>
        <v>総数</v>
      </c>
      <c r="G641" s="12">
        <f ca="1">OFFSET('1.名古屋本線・常滑線・犬山線、常滑線・築港支線で按分'!$A$5,'3.整形後'!B641-1990,'3.整形後'!A641)</f>
        <v>3010311</v>
      </c>
    </row>
    <row r="642" spans="1:7">
      <c r="A642">
        <f t="shared" si="18"/>
        <v>11</v>
      </c>
      <c r="B642">
        <f t="shared" si="19"/>
        <v>2005</v>
      </c>
      <c r="C642">
        <f>HLOOKUP($A642,'1.名古屋本線・常滑線・犬山線、常滑線・築港支線で按分'!$1:$5,2,FALSE)</f>
        <v>3000134</v>
      </c>
      <c r="D642" t="str">
        <f>HLOOKUP($A642,'1.名古屋本線・常滑線・犬山線、常滑線・築港支線で按分'!$1:$5,3,FALSE)</f>
        <v>名古屋本線</v>
      </c>
      <c r="E642" t="str">
        <f>HLOOKUP($A642,'1.名古屋本線・常滑線・犬山線、常滑線・築港支線で按分'!$1:$5,4,FALSE)</f>
        <v>金山</v>
      </c>
      <c r="F642" t="str">
        <f>HLOOKUP($A642,'1.名古屋本線・常滑線・犬山線、常滑線・築港支線で按分'!$1:$5,5,FALSE)</f>
        <v>総数</v>
      </c>
      <c r="G642" s="12">
        <f ca="1">OFFSET('1.名古屋本線・常滑線・犬山線、常滑線・築港支線で按分'!$A$5,'3.整形後'!B642-1990,'3.整形後'!A642)</f>
        <v>12784102</v>
      </c>
    </row>
    <row r="643" spans="1:7">
      <c r="A643">
        <f t="shared" si="18"/>
        <v>12</v>
      </c>
      <c r="B643">
        <f t="shared" si="19"/>
        <v>2005</v>
      </c>
      <c r="C643">
        <f>HLOOKUP($A643,'1.名古屋本線・常滑線・犬山線、常滑線・築港支線で按分'!$1:$5,2,FALSE)</f>
        <v>3000135</v>
      </c>
      <c r="D643" t="str">
        <f>HLOOKUP($A643,'1.名古屋本線・常滑線・犬山線、常滑線・築港支線で按分'!$1:$5,3,FALSE)</f>
        <v>名古屋本線</v>
      </c>
      <c r="E643" t="str">
        <f>HLOOKUP($A643,'1.名古屋本線・常滑線・犬山線、常滑線・築港支線で按分'!$1:$5,4,FALSE)</f>
        <v>山王</v>
      </c>
      <c r="F643" t="str">
        <f>HLOOKUP($A643,'1.名古屋本線・常滑線・犬山線、常滑線・築港支線で按分'!$1:$5,5,FALSE)</f>
        <v>総数</v>
      </c>
      <c r="G643" s="12">
        <f ca="1">OFFSET('1.名古屋本線・常滑線・犬山線、常滑線・築港支線で按分'!$A$5,'3.整形後'!B643-1990,'3.整形後'!A643)</f>
        <v>486414</v>
      </c>
    </row>
    <row r="644" spans="1:7">
      <c r="A644">
        <f t="shared" si="18"/>
        <v>13</v>
      </c>
      <c r="B644">
        <f t="shared" si="19"/>
        <v>2005</v>
      </c>
      <c r="C644">
        <f>HLOOKUP($A644,'1.名古屋本線・常滑線・犬山線、常滑線・築港支線で按分'!$1:$5,2,FALSE)</f>
        <v>3000136</v>
      </c>
      <c r="D644" t="str">
        <f>HLOOKUP($A644,'1.名古屋本線・常滑線・犬山線、常滑線・築港支線で按分'!$1:$5,3,FALSE)</f>
        <v>名古屋本線</v>
      </c>
      <c r="E644" t="str">
        <f>HLOOKUP($A644,'1.名古屋本線・常滑線・犬山線、常滑線・築港支線で按分'!$1:$5,4,FALSE)</f>
        <v>名古屋</v>
      </c>
      <c r="F644" t="str">
        <f>HLOOKUP($A644,'1.名古屋本線・常滑線・犬山線、常滑線・築港支線で按分'!$1:$5,5,FALSE)</f>
        <v>総数</v>
      </c>
      <c r="G644" s="12">
        <f ca="1">OFFSET('1.名古屋本線・常滑線・犬山線、常滑線・築港支線で按分'!$A$5,'3.整形後'!B644-1990,'3.整形後'!A644)</f>
        <v>17333711.333333332</v>
      </c>
    </row>
    <row r="645" spans="1:7">
      <c r="A645">
        <f t="shared" si="18"/>
        <v>14</v>
      </c>
      <c r="B645">
        <f t="shared" si="19"/>
        <v>2005</v>
      </c>
      <c r="C645">
        <f>HLOOKUP($A645,'1.名古屋本線・常滑線・犬山線、常滑線・築港支線で按分'!$1:$5,2,FALSE)</f>
        <v>3000137</v>
      </c>
      <c r="D645" t="str">
        <f>HLOOKUP($A645,'1.名古屋本線・常滑線・犬山線、常滑線・築港支線で按分'!$1:$5,3,FALSE)</f>
        <v>名古屋本線</v>
      </c>
      <c r="E645" t="str">
        <f>HLOOKUP($A645,'1.名古屋本線・常滑線・犬山線、常滑線・築港支線で按分'!$1:$5,4,FALSE)</f>
        <v>栄生</v>
      </c>
      <c r="F645" t="str">
        <f>HLOOKUP($A645,'1.名古屋本線・常滑線・犬山線、常滑線・築港支線で按分'!$1:$5,5,FALSE)</f>
        <v>総数</v>
      </c>
      <c r="G645" s="12">
        <f ca="1">OFFSET('1.名古屋本線・常滑線・犬山線、常滑線・築港支線で按分'!$A$5,'3.整形後'!B645-1990,'3.整形後'!A645)</f>
        <v>884123</v>
      </c>
    </row>
    <row r="646" spans="1:7">
      <c r="A646">
        <f t="shared" si="18"/>
        <v>15</v>
      </c>
      <c r="B646">
        <f t="shared" si="19"/>
        <v>2005</v>
      </c>
      <c r="C646">
        <f>HLOOKUP($A646,'1.名古屋本線・常滑線・犬山線、常滑線・築港支線で按分'!$1:$5,2,FALSE)</f>
        <v>3000138</v>
      </c>
      <c r="D646" t="str">
        <f>HLOOKUP($A646,'1.名古屋本線・常滑線・犬山線、常滑線・築港支線で按分'!$1:$5,3,FALSE)</f>
        <v>名古屋本線</v>
      </c>
      <c r="E646" t="str">
        <f>HLOOKUP($A646,'1.名古屋本線・常滑線・犬山線、常滑線・築港支線で按分'!$1:$5,4,FALSE)</f>
        <v>東枇杷島</v>
      </c>
      <c r="F646" t="str">
        <f>HLOOKUP($A646,'1.名古屋本線・常滑線・犬山線、常滑線・築港支線で按分'!$1:$5,5,FALSE)</f>
        <v>総数</v>
      </c>
      <c r="G646" s="12">
        <f ca="1">OFFSET('1.名古屋本線・常滑線・犬山線、常滑線・築港支線で按分'!$A$5,'3.整形後'!B646-1990,'3.整形後'!A646)</f>
        <v>485275</v>
      </c>
    </row>
    <row r="647" spans="1:7">
      <c r="A647">
        <f t="shared" si="18"/>
        <v>16</v>
      </c>
      <c r="B647">
        <f t="shared" si="19"/>
        <v>2005</v>
      </c>
      <c r="C647">
        <f>HLOOKUP($A647,'1.名古屋本線・常滑線・犬山線、常滑線・築港支線で按分'!$1:$5,2,FALSE)</f>
        <v>3001501</v>
      </c>
      <c r="D647" t="str">
        <f>HLOOKUP($A647,'1.名古屋本線・常滑線・犬山線、常滑線・築港支線で按分'!$1:$5,3,FALSE)</f>
        <v>犬山線</v>
      </c>
      <c r="E647" t="str">
        <f>HLOOKUP($A647,'1.名古屋本線・常滑線・犬山線、常滑線・築港支線で按分'!$1:$5,4,FALSE)</f>
        <v>名古屋</v>
      </c>
      <c r="F647" t="str">
        <f>HLOOKUP($A647,'1.名古屋本線・常滑線・犬山線、常滑線・築港支線で按分'!$1:$5,5,FALSE)</f>
        <v>総数</v>
      </c>
      <c r="G647" s="12">
        <f ca="1">OFFSET('1.名古屋本線・常滑線・犬山線、常滑線・築港支線で按分'!$A$5,'3.整形後'!B647-1990,'3.整形後'!A647)</f>
        <v>17333711.333333332</v>
      </c>
    </row>
    <row r="648" spans="1:7">
      <c r="A648">
        <f t="shared" si="18"/>
        <v>17</v>
      </c>
      <c r="B648">
        <f t="shared" si="19"/>
        <v>2005</v>
      </c>
      <c r="C648">
        <f>HLOOKUP($A648,'1.名古屋本線・常滑線・犬山線、常滑線・築港支線で按分'!$1:$5,2,FALSE)</f>
        <v>3001502</v>
      </c>
      <c r="D648" t="str">
        <f>HLOOKUP($A648,'1.名古屋本線・常滑線・犬山線、常滑線・築港支線で按分'!$1:$5,3,FALSE)</f>
        <v>犬山線</v>
      </c>
      <c r="E648" t="str">
        <f>HLOOKUP($A648,'1.名古屋本線・常滑線・犬山線、常滑線・築港支線で按分'!$1:$5,4,FALSE)</f>
        <v>栄生</v>
      </c>
      <c r="F648" t="str">
        <f>HLOOKUP($A648,'1.名古屋本線・常滑線・犬山線、常滑線・築港支線で按分'!$1:$5,5,FALSE)</f>
        <v>総数</v>
      </c>
      <c r="G648" s="12">
        <f ca="1">OFFSET('1.名古屋本線・常滑線・犬山線、常滑線・築港支線で按分'!$A$5,'3.整形後'!B648-1990,'3.整形後'!A648)</f>
        <v>884123</v>
      </c>
    </row>
    <row r="649" spans="1:7">
      <c r="A649">
        <f t="shared" si="18"/>
        <v>18</v>
      </c>
      <c r="B649">
        <f t="shared" si="19"/>
        <v>2005</v>
      </c>
      <c r="C649">
        <f>HLOOKUP($A649,'1.名古屋本線・常滑線・犬山線、常滑線・築港支線で按分'!$1:$5,2,FALSE)</f>
        <v>3001503</v>
      </c>
      <c r="D649" t="str">
        <f>HLOOKUP($A649,'1.名古屋本線・常滑線・犬山線、常滑線・築港支線で按分'!$1:$5,3,FALSE)</f>
        <v>犬山線</v>
      </c>
      <c r="E649" t="str">
        <f>HLOOKUP($A649,'1.名古屋本線・常滑線・犬山線、常滑線・築港支線で按分'!$1:$5,4,FALSE)</f>
        <v>東枇杷島</v>
      </c>
      <c r="F649" t="str">
        <f>HLOOKUP($A649,'1.名古屋本線・常滑線・犬山線、常滑線・築港支線で按分'!$1:$5,5,FALSE)</f>
        <v>総数</v>
      </c>
      <c r="G649" s="12">
        <f ca="1">OFFSET('1.名古屋本線・常滑線・犬山線、常滑線・築港支線で按分'!$A$5,'3.整形後'!B649-1990,'3.整形後'!A649)</f>
        <v>485275</v>
      </c>
    </row>
    <row r="650" spans="1:7">
      <c r="A650">
        <f t="shared" si="18"/>
        <v>19</v>
      </c>
      <c r="B650">
        <f t="shared" si="19"/>
        <v>2005</v>
      </c>
      <c r="C650">
        <f>HLOOKUP($A650,'1.名古屋本線・常滑線・犬山線、常滑線・築港支線で按分'!$1:$5,2,FALSE)</f>
        <v>3001505</v>
      </c>
      <c r="D650" t="str">
        <f>HLOOKUP($A650,'1.名古屋本線・常滑線・犬山線、常滑線・築港支線で按分'!$1:$5,3,FALSE)</f>
        <v>犬山線</v>
      </c>
      <c r="E650" t="str">
        <f>HLOOKUP($A650,'1.名古屋本線・常滑線・犬山線、常滑線・築港支線で按分'!$1:$5,4,FALSE)</f>
        <v>中小田井</v>
      </c>
      <c r="F650" t="str">
        <f>HLOOKUP($A650,'1.名古屋本線・常滑線・犬山線、常滑線・築港支線で按分'!$1:$5,5,FALSE)</f>
        <v>総数</v>
      </c>
      <c r="G650" s="12">
        <f ca="1">OFFSET('1.名古屋本線・常滑線・犬山線、常滑線・築港支線で按分'!$A$5,'3.整形後'!B650-1990,'3.整形後'!A650)</f>
        <v>559431</v>
      </c>
    </row>
    <row r="651" spans="1:7">
      <c r="A651">
        <f t="shared" si="18"/>
        <v>20</v>
      </c>
      <c r="B651">
        <f t="shared" si="19"/>
        <v>2005</v>
      </c>
      <c r="C651">
        <f>HLOOKUP($A651,'1.名古屋本線・常滑線・犬山線、常滑線・築港支線で按分'!$1:$5,2,FALSE)</f>
        <v>3001506</v>
      </c>
      <c r="D651" t="str">
        <f>HLOOKUP($A651,'1.名古屋本線・常滑線・犬山線、常滑線・築港支線で按分'!$1:$5,3,FALSE)</f>
        <v>犬山線</v>
      </c>
      <c r="E651" t="str">
        <f>HLOOKUP($A651,'1.名古屋本線・常滑線・犬山線、常滑線・築港支線で按分'!$1:$5,4,FALSE)</f>
        <v>上小田井</v>
      </c>
      <c r="F651" t="str">
        <f>HLOOKUP($A651,'1.名古屋本線・常滑線・犬山線、常滑線・築港支線で按分'!$1:$5,5,FALSE)</f>
        <v>総数</v>
      </c>
      <c r="G651" s="12">
        <f ca="1">OFFSET('1.名古屋本線・常滑線・犬山線、常滑線・築港支線で按分'!$A$5,'3.整形後'!B651-1990,'3.整形後'!A651)</f>
        <v>2661611</v>
      </c>
    </row>
    <row r="652" spans="1:7">
      <c r="A652">
        <f t="shared" si="18"/>
        <v>21</v>
      </c>
      <c r="B652">
        <f t="shared" si="19"/>
        <v>2005</v>
      </c>
      <c r="C652">
        <f>HLOOKUP($A652,'1.名古屋本線・常滑線・犬山線、常滑線・築港支線で按分'!$1:$5,2,FALSE)</f>
        <v>3000809</v>
      </c>
      <c r="D652" t="str">
        <f>HLOOKUP($A652,'1.名古屋本線・常滑線・犬山線、常滑線・築港支線で按分'!$1:$5,3,FALSE)</f>
        <v>常滑河和線</v>
      </c>
      <c r="E652" t="str">
        <f>HLOOKUP($A652,'1.名古屋本線・常滑線・犬山線、常滑線・築港支線で按分'!$1:$5,4,FALSE)</f>
        <v>柴田</v>
      </c>
      <c r="F652" t="str">
        <f>HLOOKUP($A652,'1.名古屋本線・常滑線・犬山線、常滑線・築港支線で按分'!$1:$5,5,FALSE)</f>
        <v>総数</v>
      </c>
      <c r="G652" s="12">
        <f ca="1">OFFSET('1.名古屋本線・常滑線・犬山線、常滑線・築港支線で按分'!$A$5,'3.整形後'!B652-1990,'3.整形後'!A652)</f>
        <v>972494</v>
      </c>
    </row>
    <row r="653" spans="1:7">
      <c r="A653">
        <f t="shared" si="18"/>
        <v>22</v>
      </c>
      <c r="B653">
        <f t="shared" si="19"/>
        <v>2005</v>
      </c>
      <c r="C653">
        <f>HLOOKUP($A653,'1.名古屋本線・常滑線・犬山線、常滑線・築港支線で按分'!$1:$5,2,FALSE)</f>
        <v>3000808</v>
      </c>
      <c r="D653" t="str">
        <f>HLOOKUP($A653,'1.名古屋本線・常滑線・犬山線、常滑線・築港支線で按分'!$1:$5,3,FALSE)</f>
        <v>常滑河和線</v>
      </c>
      <c r="E653" t="str">
        <f>HLOOKUP($A653,'1.名古屋本線・常滑線・犬山線、常滑線・築港支線で按分'!$1:$5,4,FALSE)</f>
        <v>大同町</v>
      </c>
      <c r="F653" t="str">
        <f>HLOOKUP($A653,'1.名古屋本線・常滑線・犬山線、常滑線・築港支線で按分'!$1:$5,5,FALSE)</f>
        <v>総数</v>
      </c>
      <c r="G653" s="12">
        <f ca="1">OFFSET('1.名古屋本線・常滑線・犬山線、常滑線・築港支線で按分'!$A$5,'3.整形後'!B653-1990,'3.整形後'!A653)</f>
        <v>1979237</v>
      </c>
    </row>
    <row r="654" spans="1:7">
      <c r="A654">
        <f t="shared" si="18"/>
        <v>23</v>
      </c>
      <c r="B654">
        <f t="shared" si="19"/>
        <v>2005</v>
      </c>
      <c r="C654">
        <f>HLOOKUP($A654,'1.名古屋本線・常滑線・犬山線、常滑線・築港支線で按分'!$1:$5,2,FALSE)</f>
        <v>3000807</v>
      </c>
      <c r="D654" t="str">
        <f>HLOOKUP($A654,'1.名古屋本線・常滑線・犬山線、常滑線・築港支線で按分'!$1:$5,3,FALSE)</f>
        <v>常滑河和線</v>
      </c>
      <c r="E654" t="str">
        <f>HLOOKUP($A654,'1.名古屋本線・常滑線・犬山線、常滑線・築港支線で按分'!$1:$5,4,FALSE)</f>
        <v>大江</v>
      </c>
      <c r="F654" t="str">
        <f>HLOOKUP($A654,'1.名古屋本線・常滑線・犬山線、常滑線・築港支線で按分'!$1:$5,5,FALSE)</f>
        <v>総数</v>
      </c>
      <c r="G654" s="12">
        <f ca="1">OFFSET('1.名古屋本線・常滑線・犬山線、常滑線・築港支線で按分'!$A$5,'3.整形後'!B654-1990,'3.整形後'!A654)</f>
        <v>449156</v>
      </c>
    </row>
    <row r="655" spans="1:7">
      <c r="A655">
        <f t="shared" si="18"/>
        <v>24</v>
      </c>
      <c r="B655">
        <f t="shared" si="19"/>
        <v>2005</v>
      </c>
      <c r="C655">
        <f>HLOOKUP($A655,'1.名古屋本線・常滑線・犬山線、常滑線・築港支線で按分'!$1:$5,2,FALSE)</f>
        <v>3000806</v>
      </c>
      <c r="D655" t="str">
        <f>HLOOKUP($A655,'1.名古屋本線・常滑線・犬山線、常滑線・築港支線で按分'!$1:$5,3,FALSE)</f>
        <v>常滑河和線</v>
      </c>
      <c r="E655" t="str">
        <f>HLOOKUP($A655,'1.名古屋本線・常滑線・犬山線、常滑線・築港支線で按分'!$1:$5,4,FALSE)</f>
        <v>道徳</v>
      </c>
      <c r="F655" t="str">
        <f>HLOOKUP($A655,'1.名古屋本線・常滑線・犬山線、常滑線・築港支線で按分'!$1:$5,5,FALSE)</f>
        <v>総数</v>
      </c>
      <c r="G655" s="12">
        <f ca="1">OFFSET('1.名古屋本線・常滑線・犬山線、常滑線・築港支線で按分'!$A$5,'3.整形後'!B655-1990,'3.整形後'!A655)</f>
        <v>945330</v>
      </c>
    </row>
    <row r="656" spans="1:7">
      <c r="A656">
        <f t="shared" si="18"/>
        <v>25</v>
      </c>
      <c r="B656">
        <f t="shared" si="19"/>
        <v>2005</v>
      </c>
      <c r="C656">
        <f>HLOOKUP($A656,'1.名古屋本線・常滑線・犬山線、常滑線・築港支線で按分'!$1:$5,2,FALSE)</f>
        <v>3000805</v>
      </c>
      <c r="D656" t="str">
        <f>HLOOKUP($A656,'1.名古屋本線・常滑線・犬山線、常滑線・築港支線で按分'!$1:$5,3,FALSE)</f>
        <v>常滑河和線</v>
      </c>
      <c r="E656" t="str">
        <f>HLOOKUP($A656,'1.名古屋本線・常滑線・犬山線、常滑線・築港支線で按分'!$1:$5,4,FALSE)</f>
        <v>豊田本町</v>
      </c>
      <c r="F656" t="str">
        <f>HLOOKUP($A656,'1.名古屋本線・常滑線・犬山線、常滑線・築港支線で按分'!$1:$5,5,FALSE)</f>
        <v>総数</v>
      </c>
      <c r="G656" s="12">
        <f ca="1">OFFSET('1.名古屋本線・常滑線・犬山線、常滑線・築港支線で按分'!$A$5,'3.整形後'!B656-1990,'3.整形後'!A656)</f>
        <v>749417</v>
      </c>
    </row>
    <row r="657" spans="1:7">
      <c r="A657">
        <f t="shared" si="18"/>
        <v>26</v>
      </c>
      <c r="B657">
        <f t="shared" si="19"/>
        <v>2005</v>
      </c>
      <c r="C657">
        <f>HLOOKUP($A657,'1.名古屋本線・常滑線・犬山線、常滑線・築港支線で按分'!$1:$5,2,FALSE)</f>
        <v>3000804</v>
      </c>
      <c r="D657" t="str">
        <f>HLOOKUP($A657,'1.名古屋本線・常滑線・犬山線、常滑線・築港支線で按分'!$1:$5,3,FALSE)</f>
        <v>常滑河和線</v>
      </c>
      <c r="E657" t="str">
        <f>HLOOKUP($A657,'1.名古屋本線・常滑線・犬山線、常滑線・築港支線で按分'!$1:$5,4,FALSE)</f>
        <v>神宮前</v>
      </c>
      <c r="F657" t="str">
        <f>HLOOKUP($A657,'1.名古屋本線・常滑線・犬山線、常滑線・築港支線で按分'!$1:$5,5,FALSE)</f>
        <v>総数</v>
      </c>
      <c r="G657" s="12">
        <f ca="1">OFFSET('1.名古屋本線・常滑線・犬山線、常滑線・築港支線で按分'!$A$5,'3.整形後'!B657-1990,'3.整形後'!A657)</f>
        <v>3010311</v>
      </c>
    </row>
    <row r="658" spans="1:7">
      <c r="A658">
        <f t="shared" si="18"/>
        <v>27</v>
      </c>
      <c r="B658">
        <f t="shared" si="19"/>
        <v>2005</v>
      </c>
      <c r="C658">
        <f>HLOOKUP($A658,'1.名古屋本線・常滑線・犬山線、常滑線・築港支線で按分'!$1:$5,2,FALSE)</f>
        <v>3000803</v>
      </c>
      <c r="D658" t="str">
        <f>HLOOKUP($A658,'1.名古屋本線・常滑線・犬山線、常滑線・築港支線で按分'!$1:$5,3,FALSE)</f>
        <v>常滑河和線</v>
      </c>
      <c r="E658" t="str">
        <f>HLOOKUP($A658,'1.名古屋本線・常滑線・犬山線、常滑線・築港支線で按分'!$1:$5,4,FALSE)</f>
        <v>金山</v>
      </c>
      <c r="F658" t="str">
        <f>HLOOKUP($A658,'1.名古屋本線・常滑線・犬山線、常滑線・築港支線で按分'!$1:$5,5,FALSE)</f>
        <v>総数</v>
      </c>
      <c r="G658" s="12">
        <f ca="1">OFFSET('1.名古屋本線・常滑線・犬山線、常滑線・築港支線で按分'!$A$5,'3.整形後'!B658-1990,'3.整形後'!A658)</f>
        <v>12784102</v>
      </c>
    </row>
    <row r="659" spans="1:7">
      <c r="A659">
        <f t="shared" si="18"/>
        <v>28</v>
      </c>
      <c r="B659">
        <f t="shared" si="19"/>
        <v>2005</v>
      </c>
      <c r="C659">
        <f>HLOOKUP($A659,'1.名古屋本線・常滑線・犬山線、常滑線・築港支線で按分'!$1:$5,2,FALSE)</f>
        <v>3000802</v>
      </c>
      <c r="D659" t="str">
        <f>HLOOKUP($A659,'1.名古屋本線・常滑線・犬山線、常滑線・築港支線で按分'!$1:$5,3,FALSE)</f>
        <v>常滑河和線</v>
      </c>
      <c r="E659" t="str">
        <f>HLOOKUP($A659,'1.名古屋本線・常滑線・犬山線、常滑線・築港支線で按分'!$1:$5,4,FALSE)</f>
        <v>山王</v>
      </c>
      <c r="F659" t="str">
        <f>HLOOKUP($A659,'1.名古屋本線・常滑線・犬山線、常滑線・築港支線で按分'!$1:$5,5,FALSE)</f>
        <v>総数</v>
      </c>
      <c r="G659" s="12">
        <f ca="1">OFFSET('1.名古屋本線・常滑線・犬山線、常滑線・築港支線で按分'!$A$5,'3.整形後'!B659-1990,'3.整形後'!A659)</f>
        <v>486414</v>
      </c>
    </row>
    <row r="660" spans="1:7">
      <c r="A660">
        <f t="shared" si="18"/>
        <v>29</v>
      </c>
      <c r="B660">
        <f t="shared" si="19"/>
        <v>2005</v>
      </c>
      <c r="C660">
        <f>HLOOKUP($A660,'1.名古屋本線・常滑線・犬山線、常滑線・築港支線で按分'!$1:$5,2,FALSE)</f>
        <v>3000801</v>
      </c>
      <c r="D660" t="str">
        <f>HLOOKUP($A660,'1.名古屋本線・常滑線・犬山線、常滑線・築港支線で按分'!$1:$5,3,FALSE)</f>
        <v>常滑河和線</v>
      </c>
      <c r="E660" t="str">
        <f>HLOOKUP($A660,'1.名古屋本線・常滑線・犬山線、常滑線・築港支線で按分'!$1:$5,4,FALSE)</f>
        <v>名古屋</v>
      </c>
      <c r="F660" t="str">
        <f>HLOOKUP($A660,'1.名古屋本線・常滑線・犬山線、常滑線・築港支線で按分'!$1:$5,5,FALSE)</f>
        <v>総数</v>
      </c>
      <c r="G660" s="12">
        <f ca="1">OFFSET('1.名古屋本線・常滑線・犬山線、常滑線・築港支線で按分'!$A$5,'3.整形後'!B660-1990,'3.整形後'!A660)</f>
        <v>17333711.333333332</v>
      </c>
    </row>
    <row r="661" spans="1:7">
      <c r="A661">
        <f t="shared" si="18"/>
        <v>30</v>
      </c>
      <c r="B661">
        <f t="shared" si="19"/>
        <v>2005</v>
      </c>
      <c r="C661">
        <f>HLOOKUP($A661,'1.名古屋本線・常滑線・犬山線、常滑線・築港支線で按分'!$1:$5,2,FALSE)</f>
        <v>3001101</v>
      </c>
      <c r="D661" t="str">
        <f>HLOOKUP($A661,'1.名古屋本線・常滑線・犬山線、常滑線・築港支線で按分'!$1:$5,3,FALSE)</f>
        <v>築港支線</v>
      </c>
      <c r="E661" t="str">
        <f>HLOOKUP($A661,'1.名古屋本線・常滑線・犬山線、常滑線・築港支線で按分'!$1:$5,4,FALSE)</f>
        <v>大江</v>
      </c>
      <c r="F661" t="str">
        <f>HLOOKUP($A661,'1.名古屋本線・常滑線・犬山線、常滑線・築港支線で按分'!$1:$5,5,FALSE)</f>
        <v>総数</v>
      </c>
      <c r="G661" s="12">
        <f ca="1">OFFSET('1.名古屋本線・常滑線・犬山線、常滑線・築港支線で按分'!$A$5,'3.整形後'!B661-1990,'3.整形後'!A661)</f>
        <v>449156</v>
      </c>
    </row>
    <row r="662" spans="1:7">
      <c r="A662">
        <f t="shared" si="18"/>
        <v>31</v>
      </c>
      <c r="B662">
        <f t="shared" si="19"/>
        <v>2005</v>
      </c>
      <c r="C662">
        <f>HLOOKUP($A662,'1.名古屋本線・常滑線・犬山線、常滑線・築港支線で按分'!$1:$5,2,FALSE)</f>
        <v>3001102</v>
      </c>
      <c r="D662" t="str">
        <f>HLOOKUP($A662,'1.名古屋本線・常滑線・犬山線、常滑線・築港支線で按分'!$1:$5,3,FALSE)</f>
        <v>築港支線</v>
      </c>
      <c r="E662" t="str">
        <f>HLOOKUP($A662,'1.名古屋本線・常滑線・犬山線、常滑線・築港支線で按分'!$1:$5,4,FALSE)</f>
        <v>東名古屋港</v>
      </c>
      <c r="F662" t="str">
        <f>HLOOKUP($A662,'1.名古屋本線・常滑線・犬山線、常滑線・築港支線で按分'!$1:$5,5,FALSE)</f>
        <v>総数</v>
      </c>
      <c r="G662" s="12">
        <f ca="1">OFFSET('1.名古屋本線・常滑線・犬山線、常滑線・築港支線で按分'!$A$5,'3.整形後'!B662-1990,'3.整形後'!A662)</f>
        <v>700683</v>
      </c>
    </row>
    <row r="663" spans="1:7">
      <c r="A663">
        <f t="shared" si="18"/>
        <v>32</v>
      </c>
      <c r="B663">
        <f t="shared" si="19"/>
        <v>2005</v>
      </c>
      <c r="C663">
        <f>HLOOKUP($A663,'1.名古屋本線・常滑線・犬山線、常滑線・築港支線で按分'!$1:$5,2,FALSE)</f>
        <v>3001201</v>
      </c>
      <c r="D663" t="str">
        <f>HLOOKUP($A663,'1.名古屋本線・常滑線・犬山線、常滑線・築港支線で按分'!$1:$5,3,FALSE)</f>
        <v>瀬戸線</v>
      </c>
      <c r="E663" t="str">
        <f>HLOOKUP($A663,'1.名古屋本線・常滑線・犬山線、常滑線・築港支線で按分'!$1:$5,4,FALSE)</f>
        <v>栄町</v>
      </c>
      <c r="F663" t="str">
        <f>HLOOKUP($A663,'1.名古屋本線・常滑線・犬山線、常滑線・築港支線で按分'!$1:$5,5,FALSE)</f>
        <v>総数</v>
      </c>
      <c r="G663" s="12">
        <f ca="1">OFFSET('1.名古屋本線・常滑線・犬山線、常滑線・築港支線で按分'!$A$5,'3.整形後'!B663-1990,'3.整形後'!A663)</f>
        <v>7533390</v>
      </c>
    </row>
    <row r="664" spans="1:7">
      <c r="A664">
        <f t="shared" si="18"/>
        <v>33</v>
      </c>
      <c r="B664">
        <f t="shared" si="19"/>
        <v>2005</v>
      </c>
      <c r="C664">
        <f>HLOOKUP($A664,'1.名古屋本線・常滑線・犬山線、常滑線・築港支線で按分'!$1:$5,2,FALSE)</f>
        <v>3001202</v>
      </c>
      <c r="D664" t="str">
        <f>HLOOKUP($A664,'1.名古屋本線・常滑線・犬山線、常滑線・築港支線で按分'!$1:$5,3,FALSE)</f>
        <v>瀬戸線</v>
      </c>
      <c r="E664" t="str">
        <f>HLOOKUP($A664,'1.名古屋本線・常滑線・犬山線、常滑線・築港支線で按分'!$1:$5,4,FALSE)</f>
        <v>東大手</v>
      </c>
      <c r="F664" t="str">
        <f>HLOOKUP($A664,'1.名古屋本線・常滑線・犬山線、常滑線・築港支線で按分'!$1:$5,5,FALSE)</f>
        <v>総数</v>
      </c>
      <c r="G664" s="12">
        <f ca="1">OFFSET('1.名古屋本線・常滑線・犬山線、常滑線・築港支線で按分'!$A$5,'3.整形後'!B664-1990,'3.整形後'!A664)</f>
        <v>741629</v>
      </c>
    </row>
    <row r="665" spans="1:7">
      <c r="A665">
        <f t="shared" si="18"/>
        <v>34</v>
      </c>
      <c r="B665">
        <f t="shared" si="19"/>
        <v>2005</v>
      </c>
      <c r="C665">
        <f>HLOOKUP($A665,'1.名古屋本線・常滑線・犬山線、常滑線・築港支線で按分'!$1:$5,2,FALSE)</f>
        <v>3001203</v>
      </c>
      <c r="D665" t="str">
        <f>HLOOKUP($A665,'1.名古屋本線・常滑線・犬山線、常滑線・築港支線で按分'!$1:$5,3,FALSE)</f>
        <v>瀬戸線</v>
      </c>
      <c r="E665" t="str">
        <f>HLOOKUP($A665,'1.名古屋本線・常滑線・犬山線、常滑線・築港支線で按分'!$1:$5,4,FALSE)</f>
        <v>清水</v>
      </c>
      <c r="F665" t="str">
        <f>HLOOKUP($A665,'1.名古屋本線・常滑線・犬山線、常滑線・築港支線で按分'!$1:$5,5,FALSE)</f>
        <v>総数</v>
      </c>
      <c r="G665" s="12">
        <f ca="1">OFFSET('1.名古屋本線・常滑線・犬山線、常滑線・築港支線で按分'!$A$5,'3.整形後'!B665-1990,'3.整形後'!A665)</f>
        <v>423695</v>
      </c>
    </row>
    <row r="666" spans="1:7">
      <c r="A666">
        <f t="shared" si="18"/>
        <v>35</v>
      </c>
      <c r="B666">
        <f t="shared" si="19"/>
        <v>2005</v>
      </c>
      <c r="C666">
        <f>HLOOKUP($A666,'1.名古屋本線・常滑線・犬山線、常滑線・築港支線で按分'!$1:$5,2,FALSE)</f>
        <v>3001204</v>
      </c>
      <c r="D666" t="str">
        <f>HLOOKUP($A666,'1.名古屋本線・常滑線・犬山線、常滑線・築港支線で按分'!$1:$5,3,FALSE)</f>
        <v>瀬戸線</v>
      </c>
      <c r="E666" t="str">
        <f>HLOOKUP($A666,'1.名古屋本線・常滑線・犬山線、常滑線・築港支線で按分'!$1:$5,4,FALSE)</f>
        <v>尼ヶ坂</v>
      </c>
      <c r="F666" t="str">
        <f>HLOOKUP($A666,'1.名古屋本線・常滑線・犬山線、常滑線・築港支線で按分'!$1:$5,5,FALSE)</f>
        <v>総数</v>
      </c>
      <c r="G666" s="12">
        <f ca="1">OFFSET('1.名古屋本線・常滑線・犬山線、常滑線・築港支線で按分'!$A$5,'3.整形後'!B666-1990,'3.整形後'!A666)</f>
        <v>549597</v>
      </c>
    </row>
    <row r="667" spans="1:7">
      <c r="A667">
        <f t="shared" si="18"/>
        <v>36</v>
      </c>
      <c r="B667">
        <f t="shared" si="19"/>
        <v>2005</v>
      </c>
      <c r="C667">
        <f>HLOOKUP($A667,'1.名古屋本線・常滑線・犬山線、常滑線・築港支線で按分'!$1:$5,2,FALSE)</f>
        <v>3001205</v>
      </c>
      <c r="D667" t="str">
        <f>HLOOKUP($A667,'1.名古屋本線・常滑線・犬山線、常滑線・築港支線で按分'!$1:$5,3,FALSE)</f>
        <v>瀬戸線</v>
      </c>
      <c r="E667" t="str">
        <f>HLOOKUP($A667,'1.名古屋本線・常滑線・犬山線、常滑線・築港支線で按分'!$1:$5,4,FALSE)</f>
        <v>森下</v>
      </c>
      <c r="F667" t="str">
        <f>HLOOKUP($A667,'1.名古屋本線・常滑線・犬山線、常滑線・築港支線で按分'!$1:$5,5,FALSE)</f>
        <v>総数</v>
      </c>
      <c r="G667" s="12">
        <f ca="1">OFFSET('1.名古屋本線・常滑線・犬山線、常滑線・築港支線で按分'!$A$5,'3.整形後'!B667-1990,'3.整形後'!A667)</f>
        <v>366068</v>
      </c>
    </row>
    <row r="668" spans="1:7">
      <c r="A668">
        <f t="shared" si="18"/>
        <v>37</v>
      </c>
      <c r="B668">
        <f t="shared" si="19"/>
        <v>2005</v>
      </c>
      <c r="C668">
        <f>HLOOKUP($A668,'1.名古屋本線・常滑線・犬山線、常滑線・築港支線で按分'!$1:$5,2,FALSE)</f>
        <v>3001206</v>
      </c>
      <c r="D668" t="str">
        <f>HLOOKUP($A668,'1.名古屋本線・常滑線・犬山線、常滑線・築港支線で按分'!$1:$5,3,FALSE)</f>
        <v>瀬戸線</v>
      </c>
      <c r="E668" t="str">
        <f>HLOOKUP($A668,'1.名古屋本線・常滑線・犬山線、常滑線・築港支線で按分'!$1:$5,4,FALSE)</f>
        <v>大曽根</v>
      </c>
      <c r="F668" t="str">
        <f>HLOOKUP($A668,'1.名古屋本線・常滑線・犬山線、常滑線・築港支線で按分'!$1:$5,5,FALSE)</f>
        <v>総数</v>
      </c>
      <c r="G668" s="12">
        <f ca="1">OFFSET('1.名古屋本線・常滑線・犬山線、常滑線・築港支線で按分'!$A$5,'3.整形後'!B668-1990,'3.整形後'!A668)</f>
        <v>4449165</v>
      </c>
    </row>
    <row r="669" spans="1:7">
      <c r="A669">
        <f t="shared" si="18"/>
        <v>38</v>
      </c>
      <c r="B669">
        <f t="shared" si="19"/>
        <v>2005</v>
      </c>
      <c r="C669">
        <f>HLOOKUP($A669,'1.名古屋本線・常滑線・犬山線、常滑線・築港支線で按分'!$1:$5,2,FALSE)</f>
        <v>3001207</v>
      </c>
      <c r="D669" t="str">
        <f>HLOOKUP($A669,'1.名古屋本線・常滑線・犬山線、常滑線・築港支線で按分'!$1:$5,3,FALSE)</f>
        <v>瀬戸線</v>
      </c>
      <c r="E669" t="str">
        <f>HLOOKUP($A669,'1.名古屋本線・常滑線・犬山線、常滑線・築港支線で按分'!$1:$5,4,FALSE)</f>
        <v>矢田</v>
      </c>
      <c r="F669" t="str">
        <f>HLOOKUP($A669,'1.名古屋本線・常滑線・犬山線、常滑線・築港支線で按分'!$1:$5,5,FALSE)</f>
        <v>総数</v>
      </c>
      <c r="G669" s="12">
        <f ca="1">OFFSET('1.名古屋本線・常滑線・犬山線、常滑線・築港支線で按分'!$A$5,'3.整形後'!B669-1990,'3.整形後'!A669)</f>
        <v>129457</v>
      </c>
    </row>
    <row r="670" spans="1:7">
      <c r="A670">
        <f t="shared" si="18"/>
        <v>39</v>
      </c>
      <c r="B670">
        <f t="shared" si="19"/>
        <v>2005</v>
      </c>
      <c r="C670">
        <f>HLOOKUP($A670,'1.名古屋本線・常滑線・犬山線、常滑線・築港支線で按分'!$1:$5,2,FALSE)</f>
        <v>3001208</v>
      </c>
      <c r="D670" t="str">
        <f>HLOOKUP($A670,'1.名古屋本線・常滑線・犬山線、常滑線・築港支線で按分'!$1:$5,3,FALSE)</f>
        <v>瀬戸線</v>
      </c>
      <c r="E670" t="str">
        <f>HLOOKUP($A670,'1.名古屋本線・常滑線・犬山線、常滑線・築港支線で按分'!$1:$5,4,FALSE)</f>
        <v>守山自衛隊前</v>
      </c>
      <c r="F670" t="str">
        <f>HLOOKUP($A670,'1.名古屋本線・常滑線・犬山線、常滑線・築港支線で按分'!$1:$5,5,FALSE)</f>
        <v>総数</v>
      </c>
      <c r="G670" s="12">
        <f ca="1">OFFSET('1.名古屋本線・常滑線・犬山線、常滑線・築港支線で按分'!$A$5,'3.整形後'!B670-1990,'3.整形後'!A670)</f>
        <v>363615</v>
      </c>
    </row>
    <row r="671" spans="1:7">
      <c r="A671">
        <f t="shared" si="18"/>
        <v>40</v>
      </c>
      <c r="B671">
        <f t="shared" si="19"/>
        <v>2005</v>
      </c>
      <c r="C671">
        <f>HLOOKUP($A671,'1.名古屋本線・常滑線・犬山線、常滑線・築港支線で按分'!$1:$5,2,FALSE)</f>
        <v>3001209</v>
      </c>
      <c r="D671" t="str">
        <f>HLOOKUP($A671,'1.名古屋本線・常滑線・犬山線、常滑線・築港支線で按分'!$1:$5,3,FALSE)</f>
        <v>瀬戸線</v>
      </c>
      <c r="E671" t="str">
        <f>HLOOKUP($A671,'1.名古屋本線・常滑線・犬山線、常滑線・築港支線で按分'!$1:$5,4,FALSE)</f>
        <v>瓢箪山</v>
      </c>
      <c r="F671" t="str">
        <f>HLOOKUP($A671,'1.名古屋本線・常滑線・犬山線、常滑線・築港支線で按分'!$1:$5,5,FALSE)</f>
        <v>総数</v>
      </c>
      <c r="G671" s="12">
        <f ca="1">OFFSET('1.名古屋本線・常滑線・犬山線、常滑線・築港支線で按分'!$A$5,'3.整形後'!B671-1990,'3.整形後'!A671)</f>
        <v>711934</v>
      </c>
    </row>
    <row r="672" spans="1:7">
      <c r="A672">
        <f t="shared" si="18"/>
        <v>41</v>
      </c>
      <c r="B672">
        <f t="shared" si="19"/>
        <v>2005</v>
      </c>
      <c r="C672">
        <f>HLOOKUP($A672,'1.名古屋本線・常滑線・犬山線、常滑線・築港支線で按分'!$1:$5,2,FALSE)</f>
        <v>3001210</v>
      </c>
      <c r="D672" t="str">
        <f>HLOOKUP($A672,'1.名古屋本線・常滑線・犬山線、常滑線・築港支線で按分'!$1:$5,3,FALSE)</f>
        <v>瀬戸線</v>
      </c>
      <c r="E672" t="str">
        <f>HLOOKUP($A672,'1.名古屋本線・常滑線・犬山線、常滑線・築港支線で按分'!$1:$5,4,FALSE)</f>
        <v>小幡</v>
      </c>
      <c r="F672" t="str">
        <f>HLOOKUP($A672,'1.名古屋本線・常滑線・犬山線、常滑線・築港支線で按分'!$1:$5,5,FALSE)</f>
        <v>総数</v>
      </c>
      <c r="G672" s="12">
        <f ca="1">OFFSET('1.名古屋本線・常滑線・犬山線、常滑線・築港支線で按分'!$A$5,'3.整形後'!B672-1990,'3.整形後'!A672)</f>
        <v>2077678</v>
      </c>
    </row>
    <row r="673" spans="1:7">
      <c r="A673">
        <f t="shared" si="18"/>
        <v>42</v>
      </c>
      <c r="B673">
        <f t="shared" si="19"/>
        <v>2005</v>
      </c>
      <c r="C673">
        <f>HLOOKUP($A673,'1.名古屋本線・常滑線・犬山線、常滑線・築港支線で按分'!$1:$5,2,FALSE)</f>
        <v>3001211</v>
      </c>
      <c r="D673" t="str">
        <f>HLOOKUP($A673,'1.名古屋本線・常滑線・犬山線、常滑線・築港支線で按分'!$1:$5,3,FALSE)</f>
        <v>瀬戸線</v>
      </c>
      <c r="E673" t="str">
        <f>HLOOKUP($A673,'1.名古屋本線・常滑線・犬山線、常滑線・築港支線で按分'!$1:$5,4,FALSE)</f>
        <v>喜多山</v>
      </c>
      <c r="F673" t="str">
        <f>HLOOKUP($A673,'1.名古屋本線・常滑線・犬山線、常滑線・築港支線で按分'!$1:$5,5,FALSE)</f>
        <v>総数</v>
      </c>
      <c r="G673" s="12">
        <f ca="1">OFFSET('1.名古屋本線・常滑線・犬山線、常滑線・築港支線で按分'!$A$5,'3.整形後'!B673-1990,'3.整形後'!A673)</f>
        <v>1061569</v>
      </c>
    </row>
    <row r="674" spans="1:7">
      <c r="A674">
        <f t="shared" si="18"/>
        <v>43</v>
      </c>
      <c r="B674">
        <f t="shared" si="19"/>
        <v>2005</v>
      </c>
      <c r="C674">
        <f>HLOOKUP($A674,'1.名古屋本線・常滑線・犬山線、常滑線・築港支線で按分'!$1:$5,2,FALSE)</f>
        <v>3001212</v>
      </c>
      <c r="D674" t="str">
        <f>HLOOKUP($A674,'1.名古屋本線・常滑線・犬山線、常滑線・築港支線で按分'!$1:$5,3,FALSE)</f>
        <v>瀬戸線</v>
      </c>
      <c r="E674" t="str">
        <f>HLOOKUP($A674,'1.名古屋本線・常滑線・犬山線、常滑線・築港支線で按分'!$1:$5,4,FALSE)</f>
        <v>大森・金城学院前</v>
      </c>
      <c r="F674" t="str">
        <f>HLOOKUP($A674,'1.名古屋本線・常滑線・犬山線、常滑線・築港支線で按分'!$1:$5,5,FALSE)</f>
        <v>総数</v>
      </c>
      <c r="G674" s="12">
        <f ca="1">OFFSET('1.名古屋本線・常滑線・犬山線、常滑線・築港支線で按分'!$A$5,'3.整形後'!B674-1990,'3.整形後'!A674)</f>
        <v>2103761</v>
      </c>
    </row>
    <row r="675" spans="1:7">
      <c r="A675">
        <f t="shared" si="18"/>
        <v>44</v>
      </c>
      <c r="B675">
        <f t="shared" si="19"/>
        <v>2005</v>
      </c>
      <c r="C675">
        <f>HLOOKUP($A675,'1.名古屋本線・常滑線・犬山線、常滑線・築港支線で按分'!$1:$5,2,FALSE)</f>
        <v>3001801</v>
      </c>
      <c r="D675" t="str">
        <f>HLOOKUP($A675,'1.名古屋本線・常滑線・犬山線、常滑線・築港支線で按分'!$1:$5,3,FALSE)</f>
        <v>小牧線</v>
      </c>
      <c r="E675" t="str">
        <f>HLOOKUP($A675,'1.名古屋本線・常滑線・犬山線、常滑線・築港支線で按分'!$1:$5,4,FALSE)</f>
        <v>上飯田</v>
      </c>
      <c r="F675" t="str">
        <f>HLOOKUP($A675,'1.名古屋本線・常滑線・犬山線、常滑線・築港支線で按分'!$1:$5,5,FALSE)</f>
        <v>総数</v>
      </c>
      <c r="G675" s="12">
        <f ca="1">OFFSET('1.名古屋本線・常滑線・犬山線、常滑線・築港支線で按分'!$A$5,'3.整形後'!B675-1990,'3.整形後'!A675)</f>
        <v>903433</v>
      </c>
    </row>
    <row r="676" spans="1:7">
      <c r="A676">
        <f t="shared" si="18"/>
        <v>45</v>
      </c>
      <c r="B676">
        <f t="shared" si="19"/>
        <v>2005</v>
      </c>
      <c r="C676">
        <f>HLOOKUP($A676,'1.名古屋本線・常滑線・犬山線、常滑線・築港支線で按分'!$1:$5,2,FALSE)</f>
        <v>3001802</v>
      </c>
      <c r="D676" t="str">
        <f>HLOOKUP($A676,'1.名古屋本線・常滑線・犬山線、常滑線・築港支線で按分'!$1:$5,3,FALSE)</f>
        <v>小牧線</v>
      </c>
      <c r="E676" t="str">
        <f>HLOOKUP($A676,'1.名古屋本線・常滑線・犬山線、常滑線・築港支線で按分'!$1:$5,4,FALSE)</f>
        <v>味鋺</v>
      </c>
      <c r="F676" t="str">
        <f>HLOOKUP($A676,'1.名古屋本線・常滑線・犬山線、常滑線・築港支線で按分'!$1:$5,5,FALSE)</f>
        <v>総数</v>
      </c>
      <c r="G676" s="12">
        <f ca="1">OFFSET('1.名古屋本線・常滑線・犬山線、常滑線・築港支線で按分'!$A$5,'3.整形後'!B676-1990,'3.整形後'!A676)</f>
        <v>628981</v>
      </c>
    </row>
    <row r="677" spans="1:7">
      <c r="A677">
        <f t="shared" si="18"/>
        <v>1</v>
      </c>
      <c r="B677">
        <f t="shared" si="19"/>
        <v>2006</v>
      </c>
      <c r="C677">
        <f>HLOOKUP($A677,'1.名古屋本線・常滑線・犬山線、常滑線・築港支線で按分'!$1:$5,2,FALSE)</f>
        <v>3000124</v>
      </c>
      <c r="D677" t="str">
        <f>HLOOKUP($A677,'1.名古屋本線・常滑線・犬山線、常滑線・築港支線で按分'!$1:$5,3,FALSE)</f>
        <v>名古屋本線</v>
      </c>
      <c r="E677" t="str">
        <f>HLOOKUP($A677,'1.名古屋本線・常滑線・犬山線、常滑線・築港支線で按分'!$1:$5,4,FALSE)</f>
        <v>中京競馬場前</v>
      </c>
      <c r="F677" t="str">
        <f>HLOOKUP($A677,'1.名古屋本線・常滑線・犬山線、常滑線・築港支線で按分'!$1:$5,5,FALSE)</f>
        <v>総数</v>
      </c>
      <c r="G677" s="12">
        <f ca="1">OFFSET('1.名古屋本線・常滑線・犬山線、常滑線・築港支線で按分'!$A$5,'3.整形後'!B677-1990,'3.整形後'!A677)</f>
        <v>1730321</v>
      </c>
    </row>
    <row r="678" spans="1:7">
      <c r="A678">
        <f t="shared" si="18"/>
        <v>2</v>
      </c>
      <c r="B678">
        <f t="shared" si="19"/>
        <v>2006</v>
      </c>
      <c r="C678">
        <f>HLOOKUP($A678,'1.名古屋本線・常滑線・犬山線、常滑線・築港支線で按分'!$1:$5,2,FALSE)</f>
        <v>3000125</v>
      </c>
      <c r="D678" t="str">
        <f>HLOOKUP($A678,'1.名古屋本線・常滑線・犬山線、常滑線・築港支線で按分'!$1:$5,3,FALSE)</f>
        <v>名古屋本線</v>
      </c>
      <c r="E678" t="str">
        <f>HLOOKUP($A678,'1.名古屋本線・常滑線・犬山線、常滑線・築港支線で按分'!$1:$5,4,FALSE)</f>
        <v>有松</v>
      </c>
      <c r="F678" t="str">
        <f>HLOOKUP($A678,'1.名古屋本線・常滑線・犬山線、常滑線・築港支線で按分'!$1:$5,5,FALSE)</f>
        <v>総数</v>
      </c>
      <c r="G678" s="12">
        <f ca="1">OFFSET('1.名古屋本線・常滑線・犬山線、常滑線・築港支線で按分'!$A$5,'3.整形後'!B678-1990,'3.整形後'!A678)</f>
        <v>2196434</v>
      </c>
    </row>
    <row r="679" spans="1:7">
      <c r="A679">
        <f t="shared" si="18"/>
        <v>3</v>
      </c>
      <c r="B679">
        <f t="shared" si="19"/>
        <v>2006</v>
      </c>
      <c r="C679">
        <f>HLOOKUP($A679,'1.名古屋本線・常滑線・犬山線、常滑線・築港支線で按分'!$1:$5,2,FALSE)</f>
        <v>3000126</v>
      </c>
      <c r="D679" t="str">
        <f>HLOOKUP($A679,'1.名古屋本線・常滑線・犬山線、常滑線・築港支線で按分'!$1:$5,3,FALSE)</f>
        <v>名古屋本線</v>
      </c>
      <c r="E679" t="str">
        <f>HLOOKUP($A679,'1.名古屋本線・常滑線・犬山線、常滑線・築港支線で按分'!$1:$5,4,FALSE)</f>
        <v>左京山</v>
      </c>
      <c r="F679" t="str">
        <f>HLOOKUP($A679,'1.名古屋本線・常滑線・犬山線、常滑線・築港支線で按分'!$1:$5,5,FALSE)</f>
        <v>総数</v>
      </c>
      <c r="G679" s="12">
        <f ca="1">OFFSET('1.名古屋本線・常滑線・犬山線、常滑線・築港支線で按分'!$A$5,'3.整形後'!B679-1990,'3.整形後'!A679)</f>
        <v>724246</v>
      </c>
    </row>
    <row r="680" spans="1:7">
      <c r="A680">
        <f t="shared" si="18"/>
        <v>4</v>
      </c>
      <c r="B680">
        <f t="shared" si="19"/>
        <v>2006</v>
      </c>
      <c r="C680">
        <f>HLOOKUP($A680,'1.名古屋本線・常滑線・犬山線、常滑線・築港支線で按分'!$1:$5,2,FALSE)</f>
        <v>3000127</v>
      </c>
      <c r="D680" t="str">
        <f>HLOOKUP($A680,'1.名古屋本線・常滑線・犬山線、常滑線・築港支線で按分'!$1:$5,3,FALSE)</f>
        <v>名古屋本線</v>
      </c>
      <c r="E680" t="str">
        <f>HLOOKUP($A680,'1.名古屋本線・常滑線・犬山線、常滑線・築港支線で按分'!$1:$5,4,FALSE)</f>
        <v>鳴海</v>
      </c>
      <c r="F680" t="str">
        <f>HLOOKUP($A680,'1.名古屋本線・常滑線・犬山線、常滑線・築港支線で按分'!$1:$5,5,FALSE)</f>
        <v>総数</v>
      </c>
      <c r="G680" s="12">
        <f ca="1">OFFSET('1.名古屋本線・常滑線・犬山線、常滑線・築港支線で按分'!$A$5,'3.整形後'!B680-1990,'3.整形後'!A680)</f>
        <v>3190108</v>
      </c>
    </row>
    <row r="681" spans="1:7">
      <c r="A681">
        <f t="shared" si="18"/>
        <v>5</v>
      </c>
      <c r="B681">
        <f t="shared" si="19"/>
        <v>2006</v>
      </c>
      <c r="C681">
        <f>HLOOKUP($A681,'1.名古屋本線・常滑線・犬山線、常滑線・築港支線で按分'!$1:$5,2,FALSE)</f>
        <v>3000128</v>
      </c>
      <c r="D681" t="str">
        <f>HLOOKUP($A681,'1.名古屋本線・常滑線・犬山線、常滑線・築港支線で按分'!$1:$5,3,FALSE)</f>
        <v>名古屋本線</v>
      </c>
      <c r="E681" t="str">
        <f>HLOOKUP($A681,'1.名古屋本線・常滑線・犬山線、常滑線・築港支線で按分'!$1:$5,4,FALSE)</f>
        <v>本星崎</v>
      </c>
      <c r="F681" t="str">
        <f>HLOOKUP($A681,'1.名古屋本線・常滑線・犬山線、常滑線・築港支線で按分'!$1:$5,5,FALSE)</f>
        <v>総数</v>
      </c>
      <c r="G681" s="12">
        <f ca="1">OFFSET('1.名古屋本線・常滑線・犬山線、常滑線・築港支線で按分'!$A$5,'3.整形後'!B681-1990,'3.整形後'!A681)</f>
        <v>622381</v>
      </c>
    </row>
    <row r="682" spans="1:7">
      <c r="A682">
        <f t="shared" si="18"/>
        <v>6</v>
      </c>
      <c r="B682">
        <f t="shared" si="19"/>
        <v>2006</v>
      </c>
      <c r="C682">
        <f>HLOOKUP($A682,'1.名古屋本線・常滑線・犬山線、常滑線・築港支線で按分'!$1:$5,2,FALSE)</f>
        <v>3000129</v>
      </c>
      <c r="D682" t="str">
        <f>HLOOKUP($A682,'1.名古屋本線・常滑線・犬山線、常滑線・築港支線で按分'!$1:$5,3,FALSE)</f>
        <v>名古屋本線</v>
      </c>
      <c r="E682" t="str">
        <f>HLOOKUP($A682,'1.名古屋本線・常滑線・犬山線、常滑線・築港支線で按分'!$1:$5,4,FALSE)</f>
        <v>本笠寺</v>
      </c>
      <c r="F682" t="str">
        <f>HLOOKUP($A682,'1.名古屋本線・常滑線・犬山線、常滑線・築港支線で按分'!$1:$5,5,FALSE)</f>
        <v>総数</v>
      </c>
      <c r="G682" s="12">
        <f ca="1">OFFSET('1.名古屋本線・常滑線・犬山線、常滑線・築港支線で按分'!$A$5,'3.整形後'!B682-1990,'3.整形後'!A682)</f>
        <v>798045</v>
      </c>
    </row>
    <row r="683" spans="1:7">
      <c r="A683">
        <f t="shared" si="18"/>
        <v>7</v>
      </c>
      <c r="B683">
        <f t="shared" si="19"/>
        <v>2006</v>
      </c>
      <c r="C683">
        <f>HLOOKUP($A683,'1.名古屋本線・常滑線・犬山線、常滑線・築港支線で按分'!$1:$5,2,FALSE)</f>
        <v>3000130</v>
      </c>
      <c r="D683" t="str">
        <f>HLOOKUP($A683,'1.名古屋本線・常滑線・犬山線、常滑線・築港支線で按分'!$1:$5,3,FALSE)</f>
        <v>名古屋本線</v>
      </c>
      <c r="E683" t="str">
        <f>HLOOKUP($A683,'1.名古屋本線・常滑線・犬山線、常滑線・築港支線で按分'!$1:$5,4,FALSE)</f>
        <v>桜</v>
      </c>
      <c r="F683" t="str">
        <f>HLOOKUP($A683,'1.名古屋本線・常滑線・犬山線、常滑線・築港支線で按分'!$1:$5,5,FALSE)</f>
        <v>総数</v>
      </c>
      <c r="G683" s="12">
        <f ca="1">OFFSET('1.名古屋本線・常滑線・犬山線、常滑線・築港支線で按分'!$A$5,'3.整形後'!B683-1990,'3.整形後'!A683)</f>
        <v>536168</v>
      </c>
    </row>
    <row r="684" spans="1:7">
      <c r="A684">
        <f t="shared" si="18"/>
        <v>8</v>
      </c>
      <c r="B684">
        <f t="shared" si="19"/>
        <v>2006</v>
      </c>
      <c r="C684">
        <f>HLOOKUP($A684,'1.名古屋本線・常滑線・犬山線、常滑線・築港支線で按分'!$1:$5,2,FALSE)</f>
        <v>3000131</v>
      </c>
      <c r="D684" t="str">
        <f>HLOOKUP($A684,'1.名古屋本線・常滑線・犬山線、常滑線・築港支線で按分'!$1:$5,3,FALSE)</f>
        <v>名古屋本線</v>
      </c>
      <c r="E684" t="str">
        <f>HLOOKUP($A684,'1.名古屋本線・常滑線・犬山線、常滑線・築港支線で按分'!$1:$5,4,FALSE)</f>
        <v>呼続</v>
      </c>
      <c r="F684" t="str">
        <f>HLOOKUP($A684,'1.名古屋本線・常滑線・犬山線、常滑線・築港支線で按分'!$1:$5,5,FALSE)</f>
        <v>総数</v>
      </c>
      <c r="G684" s="12">
        <f ca="1">OFFSET('1.名古屋本線・常滑線・犬山線、常滑線・築港支線で按分'!$A$5,'3.整形後'!B684-1990,'3.整形後'!A684)</f>
        <v>305606</v>
      </c>
    </row>
    <row r="685" spans="1:7">
      <c r="A685">
        <f t="shared" si="18"/>
        <v>9</v>
      </c>
      <c r="B685">
        <f t="shared" si="19"/>
        <v>2006</v>
      </c>
      <c r="C685">
        <f>HLOOKUP($A685,'1.名古屋本線・常滑線・犬山線、常滑線・築港支線で按分'!$1:$5,2,FALSE)</f>
        <v>3000132</v>
      </c>
      <c r="D685" t="str">
        <f>HLOOKUP($A685,'1.名古屋本線・常滑線・犬山線、常滑線・築港支線で按分'!$1:$5,3,FALSE)</f>
        <v>名古屋本線</v>
      </c>
      <c r="E685" t="str">
        <f>HLOOKUP($A685,'1.名古屋本線・常滑線・犬山線、常滑線・築港支線で按分'!$1:$5,4,FALSE)</f>
        <v>名鉄堀田</v>
      </c>
      <c r="F685" t="str">
        <f>HLOOKUP($A685,'1.名古屋本線・常滑線・犬山線、常滑線・築港支線で按分'!$1:$5,5,FALSE)</f>
        <v>総数</v>
      </c>
      <c r="G685" s="12">
        <f ca="1">OFFSET('1.名古屋本線・常滑線・犬山線、常滑線・築港支線で按分'!$A$5,'3.整形後'!B685-1990,'3.整形後'!A685)</f>
        <v>2509939</v>
      </c>
    </row>
    <row r="686" spans="1:7">
      <c r="A686">
        <f t="shared" si="18"/>
        <v>10</v>
      </c>
      <c r="B686">
        <f t="shared" si="19"/>
        <v>2006</v>
      </c>
      <c r="C686">
        <f>HLOOKUP($A686,'1.名古屋本線・常滑線・犬山線、常滑線・築港支線で按分'!$1:$5,2,FALSE)</f>
        <v>3000133</v>
      </c>
      <c r="D686" t="str">
        <f>HLOOKUP($A686,'1.名古屋本線・常滑線・犬山線、常滑線・築港支線で按分'!$1:$5,3,FALSE)</f>
        <v>名古屋本線</v>
      </c>
      <c r="E686" t="str">
        <f>HLOOKUP($A686,'1.名古屋本線・常滑線・犬山線、常滑線・築港支線で按分'!$1:$5,4,FALSE)</f>
        <v>神宮前</v>
      </c>
      <c r="F686" t="str">
        <f>HLOOKUP($A686,'1.名古屋本線・常滑線・犬山線、常滑線・築港支線で按分'!$1:$5,5,FALSE)</f>
        <v>総数</v>
      </c>
      <c r="G686" s="12">
        <f ca="1">OFFSET('1.名古屋本線・常滑線・犬山線、常滑線・築港支線で按分'!$A$5,'3.整形後'!B686-1990,'3.整形後'!A686)</f>
        <v>2920135</v>
      </c>
    </row>
    <row r="687" spans="1:7">
      <c r="A687">
        <f t="shared" si="18"/>
        <v>11</v>
      </c>
      <c r="B687">
        <f t="shared" si="19"/>
        <v>2006</v>
      </c>
      <c r="C687">
        <f>HLOOKUP($A687,'1.名古屋本線・常滑線・犬山線、常滑線・築港支線で按分'!$1:$5,2,FALSE)</f>
        <v>3000134</v>
      </c>
      <c r="D687" t="str">
        <f>HLOOKUP($A687,'1.名古屋本線・常滑線・犬山線、常滑線・築港支線で按分'!$1:$5,3,FALSE)</f>
        <v>名古屋本線</v>
      </c>
      <c r="E687" t="str">
        <f>HLOOKUP($A687,'1.名古屋本線・常滑線・犬山線、常滑線・築港支線で按分'!$1:$5,4,FALSE)</f>
        <v>金山</v>
      </c>
      <c r="F687" t="str">
        <f>HLOOKUP($A687,'1.名古屋本線・常滑線・犬山線、常滑線・築港支線で按分'!$1:$5,5,FALSE)</f>
        <v>総数</v>
      </c>
      <c r="G687" s="12">
        <f ca="1">OFFSET('1.名古屋本線・常滑線・犬山線、常滑線・築港支線で按分'!$A$5,'3.整形後'!B687-1990,'3.整形後'!A687)</f>
        <v>12947837.5</v>
      </c>
    </row>
    <row r="688" spans="1:7">
      <c r="A688">
        <f t="shared" ref="A688:A751" si="20">A643</f>
        <v>12</v>
      </c>
      <c r="B688">
        <f t="shared" ref="B688:B751" si="21">B643+1</f>
        <v>2006</v>
      </c>
      <c r="C688">
        <f>HLOOKUP($A688,'1.名古屋本線・常滑線・犬山線、常滑線・築港支線で按分'!$1:$5,2,FALSE)</f>
        <v>3000135</v>
      </c>
      <c r="D688" t="str">
        <f>HLOOKUP($A688,'1.名古屋本線・常滑線・犬山線、常滑線・築港支線で按分'!$1:$5,3,FALSE)</f>
        <v>名古屋本線</v>
      </c>
      <c r="E688" t="str">
        <f>HLOOKUP($A688,'1.名古屋本線・常滑線・犬山線、常滑線・築港支線で按分'!$1:$5,4,FALSE)</f>
        <v>山王</v>
      </c>
      <c r="F688" t="str">
        <f>HLOOKUP($A688,'1.名古屋本線・常滑線・犬山線、常滑線・築港支線で按分'!$1:$5,5,FALSE)</f>
        <v>総数</v>
      </c>
      <c r="G688" s="12">
        <f ca="1">OFFSET('1.名古屋本線・常滑線・犬山線、常滑線・築港支線で按分'!$A$5,'3.整形後'!B688-1990,'3.整形後'!A688)</f>
        <v>466711.5</v>
      </c>
    </row>
    <row r="689" spans="1:7">
      <c r="A689">
        <f t="shared" si="20"/>
        <v>13</v>
      </c>
      <c r="B689">
        <f t="shared" si="21"/>
        <v>2006</v>
      </c>
      <c r="C689">
        <f>HLOOKUP($A689,'1.名古屋本線・常滑線・犬山線、常滑線・築港支線で按分'!$1:$5,2,FALSE)</f>
        <v>3000136</v>
      </c>
      <c r="D689" t="str">
        <f>HLOOKUP($A689,'1.名古屋本線・常滑線・犬山線、常滑線・築港支線で按分'!$1:$5,3,FALSE)</f>
        <v>名古屋本線</v>
      </c>
      <c r="E689" t="str">
        <f>HLOOKUP($A689,'1.名古屋本線・常滑線・犬山線、常滑線・築港支線で按分'!$1:$5,4,FALSE)</f>
        <v>名古屋</v>
      </c>
      <c r="F689" t="str">
        <f>HLOOKUP($A689,'1.名古屋本線・常滑線・犬山線、常滑線・築港支線で按分'!$1:$5,5,FALSE)</f>
        <v>総数</v>
      </c>
      <c r="G689" s="12">
        <f ca="1">OFFSET('1.名古屋本線・常滑線・犬山線、常滑線・築港支線で按分'!$A$5,'3.整形後'!B689-1990,'3.整形後'!A689)</f>
        <v>16943567.333333332</v>
      </c>
    </row>
    <row r="690" spans="1:7">
      <c r="A690">
        <f t="shared" si="20"/>
        <v>14</v>
      </c>
      <c r="B690">
        <f t="shared" si="21"/>
        <v>2006</v>
      </c>
      <c r="C690">
        <f>HLOOKUP($A690,'1.名古屋本線・常滑線・犬山線、常滑線・築港支線で按分'!$1:$5,2,FALSE)</f>
        <v>3000137</v>
      </c>
      <c r="D690" t="str">
        <f>HLOOKUP($A690,'1.名古屋本線・常滑線・犬山線、常滑線・築港支線で按分'!$1:$5,3,FALSE)</f>
        <v>名古屋本線</v>
      </c>
      <c r="E690" t="str">
        <f>HLOOKUP($A690,'1.名古屋本線・常滑線・犬山線、常滑線・築港支線で按分'!$1:$5,4,FALSE)</f>
        <v>栄生</v>
      </c>
      <c r="F690" t="str">
        <f>HLOOKUP($A690,'1.名古屋本線・常滑線・犬山線、常滑線・築港支線で按分'!$1:$5,5,FALSE)</f>
        <v>総数</v>
      </c>
      <c r="G690" s="12">
        <f ca="1">OFFSET('1.名古屋本線・常滑線・犬山線、常滑線・築港支線で按分'!$A$5,'3.整形後'!B690-1990,'3.整形後'!A690)</f>
        <v>878510.5</v>
      </c>
    </row>
    <row r="691" spans="1:7">
      <c r="A691">
        <f t="shared" si="20"/>
        <v>15</v>
      </c>
      <c r="B691">
        <f t="shared" si="21"/>
        <v>2006</v>
      </c>
      <c r="C691">
        <f>HLOOKUP($A691,'1.名古屋本線・常滑線・犬山線、常滑線・築港支線で按分'!$1:$5,2,FALSE)</f>
        <v>3000138</v>
      </c>
      <c r="D691" t="str">
        <f>HLOOKUP($A691,'1.名古屋本線・常滑線・犬山線、常滑線・築港支線で按分'!$1:$5,3,FALSE)</f>
        <v>名古屋本線</v>
      </c>
      <c r="E691" t="str">
        <f>HLOOKUP($A691,'1.名古屋本線・常滑線・犬山線、常滑線・築港支線で按分'!$1:$5,4,FALSE)</f>
        <v>東枇杷島</v>
      </c>
      <c r="F691" t="str">
        <f>HLOOKUP($A691,'1.名古屋本線・常滑線・犬山線、常滑線・築港支線で按分'!$1:$5,5,FALSE)</f>
        <v>総数</v>
      </c>
      <c r="G691" s="12">
        <f ca="1">OFFSET('1.名古屋本線・常滑線・犬山線、常滑線・築港支線で按分'!$A$5,'3.整形後'!B691-1990,'3.整形後'!A691)</f>
        <v>462376</v>
      </c>
    </row>
    <row r="692" spans="1:7">
      <c r="A692">
        <f t="shared" si="20"/>
        <v>16</v>
      </c>
      <c r="B692">
        <f t="shared" si="21"/>
        <v>2006</v>
      </c>
      <c r="C692">
        <f>HLOOKUP($A692,'1.名古屋本線・常滑線・犬山線、常滑線・築港支線で按分'!$1:$5,2,FALSE)</f>
        <v>3001501</v>
      </c>
      <c r="D692" t="str">
        <f>HLOOKUP($A692,'1.名古屋本線・常滑線・犬山線、常滑線・築港支線で按分'!$1:$5,3,FALSE)</f>
        <v>犬山線</v>
      </c>
      <c r="E692" t="str">
        <f>HLOOKUP($A692,'1.名古屋本線・常滑線・犬山線、常滑線・築港支線で按分'!$1:$5,4,FALSE)</f>
        <v>名古屋</v>
      </c>
      <c r="F692" t="str">
        <f>HLOOKUP($A692,'1.名古屋本線・常滑線・犬山線、常滑線・築港支線で按分'!$1:$5,5,FALSE)</f>
        <v>総数</v>
      </c>
      <c r="G692" s="12">
        <f ca="1">OFFSET('1.名古屋本線・常滑線・犬山線、常滑線・築港支線で按分'!$A$5,'3.整形後'!B692-1990,'3.整形後'!A692)</f>
        <v>16943567.333333332</v>
      </c>
    </row>
    <row r="693" spans="1:7">
      <c r="A693">
        <f t="shared" si="20"/>
        <v>17</v>
      </c>
      <c r="B693">
        <f t="shared" si="21"/>
        <v>2006</v>
      </c>
      <c r="C693">
        <f>HLOOKUP($A693,'1.名古屋本線・常滑線・犬山線、常滑線・築港支線で按分'!$1:$5,2,FALSE)</f>
        <v>3001502</v>
      </c>
      <c r="D693" t="str">
        <f>HLOOKUP($A693,'1.名古屋本線・常滑線・犬山線、常滑線・築港支線で按分'!$1:$5,3,FALSE)</f>
        <v>犬山線</v>
      </c>
      <c r="E693" t="str">
        <f>HLOOKUP($A693,'1.名古屋本線・常滑線・犬山線、常滑線・築港支線で按分'!$1:$5,4,FALSE)</f>
        <v>栄生</v>
      </c>
      <c r="F693" t="str">
        <f>HLOOKUP($A693,'1.名古屋本線・常滑線・犬山線、常滑線・築港支線で按分'!$1:$5,5,FALSE)</f>
        <v>総数</v>
      </c>
      <c r="G693" s="12">
        <f ca="1">OFFSET('1.名古屋本線・常滑線・犬山線、常滑線・築港支線で按分'!$A$5,'3.整形後'!B693-1990,'3.整形後'!A693)</f>
        <v>878510.5</v>
      </c>
    </row>
    <row r="694" spans="1:7">
      <c r="A694">
        <f t="shared" si="20"/>
        <v>18</v>
      </c>
      <c r="B694">
        <f t="shared" si="21"/>
        <v>2006</v>
      </c>
      <c r="C694">
        <f>HLOOKUP($A694,'1.名古屋本線・常滑線・犬山線、常滑線・築港支線で按分'!$1:$5,2,FALSE)</f>
        <v>3001503</v>
      </c>
      <c r="D694" t="str">
        <f>HLOOKUP($A694,'1.名古屋本線・常滑線・犬山線、常滑線・築港支線で按分'!$1:$5,3,FALSE)</f>
        <v>犬山線</v>
      </c>
      <c r="E694" t="str">
        <f>HLOOKUP($A694,'1.名古屋本線・常滑線・犬山線、常滑線・築港支線で按分'!$1:$5,4,FALSE)</f>
        <v>東枇杷島</v>
      </c>
      <c r="F694" t="str">
        <f>HLOOKUP($A694,'1.名古屋本線・常滑線・犬山線、常滑線・築港支線で按分'!$1:$5,5,FALSE)</f>
        <v>総数</v>
      </c>
      <c r="G694" s="12">
        <f ca="1">OFFSET('1.名古屋本線・常滑線・犬山線、常滑線・築港支線で按分'!$A$5,'3.整形後'!B694-1990,'3.整形後'!A694)</f>
        <v>462376</v>
      </c>
    </row>
    <row r="695" spans="1:7">
      <c r="A695">
        <f t="shared" si="20"/>
        <v>19</v>
      </c>
      <c r="B695">
        <f t="shared" si="21"/>
        <v>2006</v>
      </c>
      <c r="C695">
        <f>HLOOKUP($A695,'1.名古屋本線・常滑線・犬山線、常滑線・築港支線で按分'!$1:$5,2,FALSE)</f>
        <v>3001505</v>
      </c>
      <c r="D695" t="str">
        <f>HLOOKUP($A695,'1.名古屋本線・常滑線・犬山線、常滑線・築港支線で按分'!$1:$5,3,FALSE)</f>
        <v>犬山線</v>
      </c>
      <c r="E695" t="str">
        <f>HLOOKUP($A695,'1.名古屋本線・常滑線・犬山線、常滑線・築港支線で按分'!$1:$5,4,FALSE)</f>
        <v>中小田井</v>
      </c>
      <c r="F695" t="str">
        <f>HLOOKUP($A695,'1.名古屋本線・常滑線・犬山線、常滑線・築港支線で按分'!$1:$5,5,FALSE)</f>
        <v>総数</v>
      </c>
      <c r="G695" s="12">
        <f ca="1">OFFSET('1.名古屋本線・常滑線・犬山線、常滑線・築港支線で按分'!$A$5,'3.整形後'!B695-1990,'3.整形後'!A695)</f>
        <v>561363</v>
      </c>
    </row>
    <row r="696" spans="1:7">
      <c r="A696">
        <f t="shared" si="20"/>
        <v>20</v>
      </c>
      <c r="B696">
        <f t="shared" si="21"/>
        <v>2006</v>
      </c>
      <c r="C696">
        <f>HLOOKUP($A696,'1.名古屋本線・常滑線・犬山線、常滑線・築港支線で按分'!$1:$5,2,FALSE)</f>
        <v>3001506</v>
      </c>
      <c r="D696" t="str">
        <f>HLOOKUP($A696,'1.名古屋本線・常滑線・犬山線、常滑線・築港支線で按分'!$1:$5,3,FALSE)</f>
        <v>犬山線</v>
      </c>
      <c r="E696" t="str">
        <f>HLOOKUP($A696,'1.名古屋本線・常滑線・犬山線、常滑線・築港支線で按分'!$1:$5,4,FALSE)</f>
        <v>上小田井</v>
      </c>
      <c r="F696" t="str">
        <f>HLOOKUP($A696,'1.名古屋本線・常滑線・犬山線、常滑線・築港支線で按分'!$1:$5,5,FALSE)</f>
        <v>総数</v>
      </c>
      <c r="G696" s="12">
        <f ca="1">OFFSET('1.名古屋本線・常滑線・犬山線、常滑線・築港支線で按分'!$A$5,'3.整形後'!B696-1990,'3.整形後'!A696)</f>
        <v>2654811</v>
      </c>
    </row>
    <row r="697" spans="1:7">
      <c r="A697">
        <f t="shared" si="20"/>
        <v>21</v>
      </c>
      <c r="B697">
        <f t="shared" si="21"/>
        <v>2006</v>
      </c>
      <c r="C697">
        <f>HLOOKUP($A697,'1.名古屋本線・常滑線・犬山線、常滑線・築港支線で按分'!$1:$5,2,FALSE)</f>
        <v>3000809</v>
      </c>
      <c r="D697" t="str">
        <f>HLOOKUP($A697,'1.名古屋本線・常滑線・犬山線、常滑線・築港支線で按分'!$1:$5,3,FALSE)</f>
        <v>常滑河和線</v>
      </c>
      <c r="E697" t="str">
        <f>HLOOKUP($A697,'1.名古屋本線・常滑線・犬山線、常滑線・築港支線で按分'!$1:$5,4,FALSE)</f>
        <v>柴田</v>
      </c>
      <c r="F697" t="str">
        <f>HLOOKUP($A697,'1.名古屋本線・常滑線・犬山線、常滑線・築港支線で按分'!$1:$5,5,FALSE)</f>
        <v>総数</v>
      </c>
      <c r="G697" s="12">
        <f ca="1">OFFSET('1.名古屋本線・常滑線・犬山線、常滑線・築港支線で按分'!$A$5,'3.整形後'!B697-1990,'3.整形後'!A697)</f>
        <v>990149</v>
      </c>
    </row>
    <row r="698" spans="1:7">
      <c r="A698">
        <f t="shared" si="20"/>
        <v>22</v>
      </c>
      <c r="B698">
        <f t="shared" si="21"/>
        <v>2006</v>
      </c>
      <c r="C698">
        <f>HLOOKUP($A698,'1.名古屋本線・常滑線・犬山線、常滑線・築港支線で按分'!$1:$5,2,FALSE)</f>
        <v>3000808</v>
      </c>
      <c r="D698" t="str">
        <f>HLOOKUP($A698,'1.名古屋本線・常滑線・犬山線、常滑線・築港支線で按分'!$1:$5,3,FALSE)</f>
        <v>常滑河和線</v>
      </c>
      <c r="E698" t="str">
        <f>HLOOKUP($A698,'1.名古屋本線・常滑線・犬山線、常滑線・築港支線で按分'!$1:$5,4,FALSE)</f>
        <v>大同町</v>
      </c>
      <c r="F698" t="str">
        <f>HLOOKUP($A698,'1.名古屋本線・常滑線・犬山線、常滑線・築港支線で按分'!$1:$5,5,FALSE)</f>
        <v>総数</v>
      </c>
      <c r="G698" s="12">
        <f ca="1">OFFSET('1.名古屋本線・常滑線・犬山線、常滑線・築港支線で按分'!$A$5,'3.整形後'!B698-1990,'3.整形後'!A698)</f>
        <v>2011919</v>
      </c>
    </row>
    <row r="699" spans="1:7">
      <c r="A699">
        <f t="shared" si="20"/>
        <v>23</v>
      </c>
      <c r="B699">
        <f t="shared" si="21"/>
        <v>2006</v>
      </c>
      <c r="C699">
        <f>HLOOKUP($A699,'1.名古屋本線・常滑線・犬山線、常滑線・築港支線で按分'!$1:$5,2,FALSE)</f>
        <v>3000807</v>
      </c>
      <c r="D699" t="str">
        <f>HLOOKUP($A699,'1.名古屋本線・常滑線・犬山線、常滑線・築港支線で按分'!$1:$5,3,FALSE)</f>
        <v>常滑河和線</v>
      </c>
      <c r="E699" t="str">
        <f>HLOOKUP($A699,'1.名古屋本線・常滑線・犬山線、常滑線・築港支線で按分'!$1:$5,4,FALSE)</f>
        <v>大江</v>
      </c>
      <c r="F699" t="str">
        <f>HLOOKUP($A699,'1.名古屋本線・常滑線・犬山線、常滑線・築港支線で按分'!$1:$5,5,FALSE)</f>
        <v>総数</v>
      </c>
      <c r="G699" s="12">
        <f ca="1">OFFSET('1.名古屋本線・常滑線・犬山線、常滑線・築港支線で按分'!$A$5,'3.整形後'!B699-1990,'3.整形後'!A699)</f>
        <v>473262.5</v>
      </c>
    </row>
    <row r="700" spans="1:7">
      <c r="A700">
        <f t="shared" si="20"/>
        <v>24</v>
      </c>
      <c r="B700">
        <f t="shared" si="21"/>
        <v>2006</v>
      </c>
      <c r="C700">
        <f>HLOOKUP($A700,'1.名古屋本線・常滑線・犬山線、常滑線・築港支線で按分'!$1:$5,2,FALSE)</f>
        <v>3000806</v>
      </c>
      <c r="D700" t="str">
        <f>HLOOKUP($A700,'1.名古屋本線・常滑線・犬山線、常滑線・築港支線で按分'!$1:$5,3,FALSE)</f>
        <v>常滑河和線</v>
      </c>
      <c r="E700" t="str">
        <f>HLOOKUP($A700,'1.名古屋本線・常滑線・犬山線、常滑線・築港支線で按分'!$1:$5,4,FALSE)</f>
        <v>道徳</v>
      </c>
      <c r="F700" t="str">
        <f>HLOOKUP($A700,'1.名古屋本線・常滑線・犬山線、常滑線・築港支線で按分'!$1:$5,5,FALSE)</f>
        <v>総数</v>
      </c>
      <c r="G700" s="12">
        <f ca="1">OFFSET('1.名古屋本線・常滑線・犬山線、常滑線・築港支線で按分'!$A$5,'3.整形後'!B700-1990,'3.整形後'!A700)</f>
        <v>936450</v>
      </c>
    </row>
    <row r="701" spans="1:7">
      <c r="A701">
        <f t="shared" si="20"/>
        <v>25</v>
      </c>
      <c r="B701">
        <f t="shared" si="21"/>
        <v>2006</v>
      </c>
      <c r="C701">
        <f>HLOOKUP($A701,'1.名古屋本線・常滑線・犬山線、常滑線・築港支線で按分'!$1:$5,2,FALSE)</f>
        <v>3000805</v>
      </c>
      <c r="D701" t="str">
        <f>HLOOKUP($A701,'1.名古屋本線・常滑線・犬山線、常滑線・築港支線で按分'!$1:$5,3,FALSE)</f>
        <v>常滑河和線</v>
      </c>
      <c r="E701" t="str">
        <f>HLOOKUP($A701,'1.名古屋本線・常滑線・犬山線、常滑線・築港支線で按分'!$1:$5,4,FALSE)</f>
        <v>豊田本町</v>
      </c>
      <c r="F701" t="str">
        <f>HLOOKUP($A701,'1.名古屋本線・常滑線・犬山線、常滑線・築港支線で按分'!$1:$5,5,FALSE)</f>
        <v>総数</v>
      </c>
      <c r="G701" s="12">
        <f ca="1">OFFSET('1.名古屋本線・常滑線・犬山線、常滑線・築港支線で按分'!$A$5,'3.整形後'!B701-1990,'3.整形後'!A701)</f>
        <v>746470</v>
      </c>
    </row>
    <row r="702" spans="1:7">
      <c r="A702">
        <f t="shared" si="20"/>
        <v>26</v>
      </c>
      <c r="B702">
        <f t="shared" si="21"/>
        <v>2006</v>
      </c>
      <c r="C702">
        <f>HLOOKUP($A702,'1.名古屋本線・常滑線・犬山線、常滑線・築港支線で按分'!$1:$5,2,FALSE)</f>
        <v>3000804</v>
      </c>
      <c r="D702" t="str">
        <f>HLOOKUP($A702,'1.名古屋本線・常滑線・犬山線、常滑線・築港支線で按分'!$1:$5,3,FALSE)</f>
        <v>常滑河和線</v>
      </c>
      <c r="E702" t="str">
        <f>HLOOKUP($A702,'1.名古屋本線・常滑線・犬山線、常滑線・築港支線で按分'!$1:$5,4,FALSE)</f>
        <v>神宮前</v>
      </c>
      <c r="F702" t="str">
        <f>HLOOKUP($A702,'1.名古屋本線・常滑線・犬山線、常滑線・築港支線で按分'!$1:$5,5,FALSE)</f>
        <v>総数</v>
      </c>
      <c r="G702" s="12">
        <f ca="1">OFFSET('1.名古屋本線・常滑線・犬山線、常滑線・築港支線で按分'!$A$5,'3.整形後'!B702-1990,'3.整形後'!A702)</f>
        <v>2920135</v>
      </c>
    </row>
    <row r="703" spans="1:7">
      <c r="A703">
        <f t="shared" si="20"/>
        <v>27</v>
      </c>
      <c r="B703">
        <f t="shared" si="21"/>
        <v>2006</v>
      </c>
      <c r="C703">
        <f>HLOOKUP($A703,'1.名古屋本線・常滑線・犬山線、常滑線・築港支線で按分'!$1:$5,2,FALSE)</f>
        <v>3000803</v>
      </c>
      <c r="D703" t="str">
        <f>HLOOKUP($A703,'1.名古屋本線・常滑線・犬山線、常滑線・築港支線で按分'!$1:$5,3,FALSE)</f>
        <v>常滑河和線</v>
      </c>
      <c r="E703" t="str">
        <f>HLOOKUP($A703,'1.名古屋本線・常滑線・犬山線、常滑線・築港支線で按分'!$1:$5,4,FALSE)</f>
        <v>金山</v>
      </c>
      <c r="F703" t="str">
        <f>HLOOKUP($A703,'1.名古屋本線・常滑線・犬山線、常滑線・築港支線で按分'!$1:$5,5,FALSE)</f>
        <v>総数</v>
      </c>
      <c r="G703" s="12">
        <f ca="1">OFFSET('1.名古屋本線・常滑線・犬山線、常滑線・築港支線で按分'!$A$5,'3.整形後'!B703-1990,'3.整形後'!A703)</f>
        <v>12947837.5</v>
      </c>
    </row>
    <row r="704" spans="1:7">
      <c r="A704">
        <f t="shared" si="20"/>
        <v>28</v>
      </c>
      <c r="B704">
        <f t="shared" si="21"/>
        <v>2006</v>
      </c>
      <c r="C704">
        <f>HLOOKUP($A704,'1.名古屋本線・常滑線・犬山線、常滑線・築港支線で按分'!$1:$5,2,FALSE)</f>
        <v>3000802</v>
      </c>
      <c r="D704" t="str">
        <f>HLOOKUP($A704,'1.名古屋本線・常滑線・犬山線、常滑線・築港支線で按分'!$1:$5,3,FALSE)</f>
        <v>常滑河和線</v>
      </c>
      <c r="E704" t="str">
        <f>HLOOKUP($A704,'1.名古屋本線・常滑線・犬山線、常滑線・築港支線で按分'!$1:$5,4,FALSE)</f>
        <v>山王</v>
      </c>
      <c r="F704" t="str">
        <f>HLOOKUP($A704,'1.名古屋本線・常滑線・犬山線、常滑線・築港支線で按分'!$1:$5,5,FALSE)</f>
        <v>総数</v>
      </c>
      <c r="G704" s="12">
        <f ca="1">OFFSET('1.名古屋本線・常滑線・犬山線、常滑線・築港支線で按分'!$A$5,'3.整形後'!B704-1990,'3.整形後'!A704)</f>
        <v>466711.5</v>
      </c>
    </row>
    <row r="705" spans="1:7">
      <c r="A705">
        <f t="shared" si="20"/>
        <v>29</v>
      </c>
      <c r="B705">
        <f t="shared" si="21"/>
        <v>2006</v>
      </c>
      <c r="C705">
        <f>HLOOKUP($A705,'1.名古屋本線・常滑線・犬山線、常滑線・築港支線で按分'!$1:$5,2,FALSE)</f>
        <v>3000801</v>
      </c>
      <c r="D705" t="str">
        <f>HLOOKUP($A705,'1.名古屋本線・常滑線・犬山線、常滑線・築港支線で按分'!$1:$5,3,FALSE)</f>
        <v>常滑河和線</v>
      </c>
      <c r="E705" t="str">
        <f>HLOOKUP($A705,'1.名古屋本線・常滑線・犬山線、常滑線・築港支線で按分'!$1:$5,4,FALSE)</f>
        <v>名古屋</v>
      </c>
      <c r="F705" t="str">
        <f>HLOOKUP($A705,'1.名古屋本線・常滑線・犬山線、常滑線・築港支線で按分'!$1:$5,5,FALSE)</f>
        <v>総数</v>
      </c>
      <c r="G705" s="12">
        <f ca="1">OFFSET('1.名古屋本線・常滑線・犬山線、常滑線・築港支線で按分'!$A$5,'3.整形後'!B705-1990,'3.整形後'!A705)</f>
        <v>16943567.333333332</v>
      </c>
    </row>
    <row r="706" spans="1:7">
      <c r="A706">
        <f t="shared" si="20"/>
        <v>30</v>
      </c>
      <c r="B706">
        <f t="shared" si="21"/>
        <v>2006</v>
      </c>
      <c r="C706">
        <f>HLOOKUP($A706,'1.名古屋本線・常滑線・犬山線、常滑線・築港支線で按分'!$1:$5,2,FALSE)</f>
        <v>3001101</v>
      </c>
      <c r="D706" t="str">
        <f>HLOOKUP($A706,'1.名古屋本線・常滑線・犬山線、常滑線・築港支線で按分'!$1:$5,3,FALSE)</f>
        <v>築港支線</v>
      </c>
      <c r="E706" t="str">
        <f>HLOOKUP($A706,'1.名古屋本線・常滑線・犬山線、常滑線・築港支線で按分'!$1:$5,4,FALSE)</f>
        <v>大江</v>
      </c>
      <c r="F706" t="str">
        <f>HLOOKUP($A706,'1.名古屋本線・常滑線・犬山線、常滑線・築港支線で按分'!$1:$5,5,FALSE)</f>
        <v>総数</v>
      </c>
      <c r="G706" s="12">
        <f ca="1">OFFSET('1.名古屋本線・常滑線・犬山線、常滑線・築港支線で按分'!$A$5,'3.整形後'!B706-1990,'3.整形後'!A706)</f>
        <v>473262.5</v>
      </c>
    </row>
    <row r="707" spans="1:7">
      <c r="A707">
        <f t="shared" si="20"/>
        <v>31</v>
      </c>
      <c r="B707">
        <f t="shared" si="21"/>
        <v>2006</v>
      </c>
      <c r="C707">
        <f>HLOOKUP($A707,'1.名古屋本線・常滑線・犬山線、常滑線・築港支線で按分'!$1:$5,2,FALSE)</f>
        <v>3001102</v>
      </c>
      <c r="D707" t="str">
        <f>HLOOKUP($A707,'1.名古屋本線・常滑線・犬山線、常滑線・築港支線で按分'!$1:$5,3,FALSE)</f>
        <v>築港支線</v>
      </c>
      <c r="E707" t="str">
        <f>HLOOKUP($A707,'1.名古屋本線・常滑線・犬山線、常滑線・築港支線で按分'!$1:$5,4,FALSE)</f>
        <v>東名古屋港</v>
      </c>
      <c r="F707" t="str">
        <f>HLOOKUP($A707,'1.名古屋本線・常滑線・犬山線、常滑線・築港支線で按分'!$1:$5,5,FALSE)</f>
        <v>総数</v>
      </c>
      <c r="G707" s="12">
        <f ca="1">OFFSET('1.名古屋本線・常滑線・犬山線、常滑線・築港支線で按分'!$A$5,'3.整形後'!B707-1990,'3.整形後'!A707)</f>
        <v>790693</v>
      </c>
    </row>
    <row r="708" spans="1:7">
      <c r="A708">
        <f t="shared" si="20"/>
        <v>32</v>
      </c>
      <c r="B708">
        <f t="shared" si="21"/>
        <v>2006</v>
      </c>
      <c r="C708">
        <f>HLOOKUP($A708,'1.名古屋本線・常滑線・犬山線、常滑線・築港支線で按分'!$1:$5,2,FALSE)</f>
        <v>3001201</v>
      </c>
      <c r="D708" t="str">
        <f>HLOOKUP($A708,'1.名古屋本線・常滑線・犬山線、常滑線・築港支線で按分'!$1:$5,3,FALSE)</f>
        <v>瀬戸線</v>
      </c>
      <c r="E708" t="str">
        <f>HLOOKUP($A708,'1.名古屋本線・常滑線・犬山線、常滑線・築港支線で按分'!$1:$5,4,FALSE)</f>
        <v>栄町</v>
      </c>
      <c r="F708" t="str">
        <f>HLOOKUP($A708,'1.名古屋本線・常滑線・犬山線、常滑線・築港支線で按分'!$1:$5,5,FALSE)</f>
        <v>総数</v>
      </c>
      <c r="G708" s="12">
        <f ca="1">OFFSET('1.名古屋本線・常滑線・犬山線、常滑線・築港支線で按分'!$A$5,'3.整形後'!B708-1990,'3.整形後'!A708)</f>
        <v>7349605</v>
      </c>
    </row>
    <row r="709" spans="1:7">
      <c r="A709">
        <f t="shared" si="20"/>
        <v>33</v>
      </c>
      <c r="B709">
        <f t="shared" si="21"/>
        <v>2006</v>
      </c>
      <c r="C709">
        <f>HLOOKUP($A709,'1.名古屋本線・常滑線・犬山線、常滑線・築港支線で按分'!$1:$5,2,FALSE)</f>
        <v>3001202</v>
      </c>
      <c r="D709" t="str">
        <f>HLOOKUP($A709,'1.名古屋本線・常滑線・犬山線、常滑線・築港支線で按分'!$1:$5,3,FALSE)</f>
        <v>瀬戸線</v>
      </c>
      <c r="E709" t="str">
        <f>HLOOKUP($A709,'1.名古屋本線・常滑線・犬山線、常滑線・築港支線で按分'!$1:$5,4,FALSE)</f>
        <v>東大手</v>
      </c>
      <c r="F709" t="str">
        <f>HLOOKUP($A709,'1.名古屋本線・常滑線・犬山線、常滑線・築港支線で按分'!$1:$5,5,FALSE)</f>
        <v>総数</v>
      </c>
      <c r="G709" s="12">
        <f ca="1">OFFSET('1.名古屋本線・常滑線・犬山線、常滑線・築港支線で按分'!$A$5,'3.整形後'!B709-1990,'3.整形後'!A709)</f>
        <v>713081</v>
      </c>
    </row>
    <row r="710" spans="1:7">
      <c r="A710">
        <f t="shared" si="20"/>
        <v>34</v>
      </c>
      <c r="B710">
        <f t="shared" si="21"/>
        <v>2006</v>
      </c>
      <c r="C710">
        <f>HLOOKUP($A710,'1.名古屋本線・常滑線・犬山線、常滑線・築港支線で按分'!$1:$5,2,FALSE)</f>
        <v>3001203</v>
      </c>
      <c r="D710" t="str">
        <f>HLOOKUP($A710,'1.名古屋本線・常滑線・犬山線、常滑線・築港支線で按分'!$1:$5,3,FALSE)</f>
        <v>瀬戸線</v>
      </c>
      <c r="E710" t="str">
        <f>HLOOKUP($A710,'1.名古屋本線・常滑線・犬山線、常滑線・築港支線で按分'!$1:$5,4,FALSE)</f>
        <v>清水</v>
      </c>
      <c r="F710" t="str">
        <f>HLOOKUP($A710,'1.名古屋本線・常滑線・犬山線、常滑線・築港支線で按分'!$1:$5,5,FALSE)</f>
        <v>総数</v>
      </c>
      <c r="G710" s="12">
        <f ca="1">OFFSET('1.名古屋本線・常滑線・犬山線、常滑線・築港支線で按分'!$A$5,'3.整形後'!B710-1990,'3.整形後'!A710)</f>
        <v>421980</v>
      </c>
    </row>
    <row r="711" spans="1:7">
      <c r="A711">
        <f t="shared" si="20"/>
        <v>35</v>
      </c>
      <c r="B711">
        <f t="shared" si="21"/>
        <v>2006</v>
      </c>
      <c r="C711">
        <f>HLOOKUP($A711,'1.名古屋本線・常滑線・犬山線、常滑線・築港支線で按分'!$1:$5,2,FALSE)</f>
        <v>3001204</v>
      </c>
      <c r="D711" t="str">
        <f>HLOOKUP($A711,'1.名古屋本線・常滑線・犬山線、常滑線・築港支線で按分'!$1:$5,3,FALSE)</f>
        <v>瀬戸線</v>
      </c>
      <c r="E711" t="str">
        <f>HLOOKUP($A711,'1.名古屋本線・常滑線・犬山線、常滑線・築港支線で按分'!$1:$5,4,FALSE)</f>
        <v>尼ヶ坂</v>
      </c>
      <c r="F711" t="str">
        <f>HLOOKUP($A711,'1.名古屋本線・常滑線・犬山線、常滑線・築港支線で按分'!$1:$5,5,FALSE)</f>
        <v>総数</v>
      </c>
      <c r="G711" s="12">
        <f ca="1">OFFSET('1.名古屋本線・常滑線・犬山線、常滑線・築港支線で按分'!$A$5,'3.整形後'!B711-1990,'3.整形後'!A711)</f>
        <v>549067</v>
      </c>
    </row>
    <row r="712" spans="1:7">
      <c r="A712">
        <f t="shared" si="20"/>
        <v>36</v>
      </c>
      <c r="B712">
        <f t="shared" si="21"/>
        <v>2006</v>
      </c>
      <c r="C712">
        <f>HLOOKUP($A712,'1.名古屋本線・常滑線・犬山線、常滑線・築港支線で按分'!$1:$5,2,FALSE)</f>
        <v>3001205</v>
      </c>
      <c r="D712" t="str">
        <f>HLOOKUP($A712,'1.名古屋本線・常滑線・犬山線、常滑線・築港支線で按分'!$1:$5,3,FALSE)</f>
        <v>瀬戸線</v>
      </c>
      <c r="E712" t="str">
        <f>HLOOKUP($A712,'1.名古屋本線・常滑線・犬山線、常滑線・築港支線で按分'!$1:$5,4,FALSE)</f>
        <v>森下</v>
      </c>
      <c r="F712" t="str">
        <f>HLOOKUP($A712,'1.名古屋本線・常滑線・犬山線、常滑線・築港支線で按分'!$1:$5,5,FALSE)</f>
        <v>総数</v>
      </c>
      <c r="G712" s="12">
        <f ca="1">OFFSET('1.名古屋本線・常滑線・犬山線、常滑線・築港支線で按分'!$A$5,'3.整形後'!B712-1990,'3.整形後'!A712)</f>
        <v>380970</v>
      </c>
    </row>
    <row r="713" spans="1:7">
      <c r="A713">
        <f t="shared" si="20"/>
        <v>37</v>
      </c>
      <c r="B713">
        <f t="shared" si="21"/>
        <v>2006</v>
      </c>
      <c r="C713">
        <f>HLOOKUP($A713,'1.名古屋本線・常滑線・犬山線、常滑線・築港支線で按分'!$1:$5,2,FALSE)</f>
        <v>3001206</v>
      </c>
      <c r="D713" t="str">
        <f>HLOOKUP($A713,'1.名古屋本線・常滑線・犬山線、常滑線・築港支線で按分'!$1:$5,3,FALSE)</f>
        <v>瀬戸線</v>
      </c>
      <c r="E713" t="str">
        <f>HLOOKUP($A713,'1.名古屋本線・常滑線・犬山線、常滑線・築港支線で按分'!$1:$5,4,FALSE)</f>
        <v>大曽根</v>
      </c>
      <c r="F713" t="str">
        <f>HLOOKUP($A713,'1.名古屋本線・常滑線・犬山線、常滑線・築港支線で按分'!$1:$5,5,FALSE)</f>
        <v>総数</v>
      </c>
      <c r="G713" s="12">
        <f ca="1">OFFSET('1.名古屋本線・常滑線・犬山線、常滑線・築港支線で按分'!$A$5,'3.整形後'!B713-1990,'3.整形後'!A713)</f>
        <v>4695500</v>
      </c>
    </row>
    <row r="714" spans="1:7">
      <c r="A714">
        <f t="shared" si="20"/>
        <v>38</v>
      </c>
      <c r="B714">
        <f t="shared" si="21"/>
        <v>2006</v>
      </c>
      <c r="C714">
        <f>HLOOKUP($A714,'1.名古屋本線・常滑線・犬山線、常滑線・築港支線で按分'!$1:$5,2,FALSE)</f>
        <v>3001207</v>
      </c>
      <c r="D714" t="str">
        <f>HLOOKUP($A714,'1.名古屋本線・常滑線・犬山線、常滑線・築港支線で按分'!$1:$5,3,FALSE)</f>
        <v>瀬戸線</v>
      </c>
      <c r="E714" t="str">
        <f>HLOOKUP($A714,'1.名古屋本線・常滑線・犬山線、常滑線・築港支線で按分'!$1:$5,4,FALSE)</f>
        <v>矢田</v>
      </c>
      <c r="F714" t="str">
        <f>HLOOKUP($A714,'1.名古屋本線・常滑線・犬山線、常滑線・築港支線で按分'!$1:$5,5,FALSE)</f>
        <v>総数</v>
      </c>
      <c r="G714" s="12">
        <f ca="1">OFFSET('1.名古屋本線・常滑線・犬山線、常滑線・築港支線で按分'!$A$5,'3.整形後'!B714-1990,'3.整形後'!A714)</f>
        <v>163972</v>
      </c>
    </row>
    <row r="715" spans="1:7">
      <c r="A715">
        <f t="shared" si="20"/>
        <v>39</v>
      </c>
      <c r="B715">
        <f t="shared" si="21"/>
        <v>2006</v>
      </c>
      <c r="C715">
        <f>HLOOKUP($A715,'1.名古屋本線・常滑線・犬山線、常滑線・築港支線で按分'!$1:$5,2,FALSE)</f>
        <v>3001208</v>
      </c>
      <c r="D715" t="str">
        <f>HLOOKUP($A715,'1.名古屋本線・常滑線・犬山線、常滑線・築港支線で按分'!$1:$5,3,FALSE)</f>
        <v>瀬戸線</v>
      </c>
      <c r="E715" t="str">
        <f>HLOOKUP($A715,'1.名古屋本線・常滑線・犬山線、常滑線・築港支線で按分'!$1:$5,4,FALSE)</f>
        <v>守山自衛隊前</v>
      </c>
      <c r="F715" t="str">
        <f>HLOOKUP($A715,'1.名古屋本線・常滑線・犬山線、常滑線・築港支線で按分'!$1:$5,5,FALSE)</f>
        <v>総数</v>
      </c>
      <c r="G715" s="12">
        <f ca="1">OFFSET('1.名古屋本線・常滑線・犬山線、常滑線・築港支線で按分'!$A$5,'3.整形後'!B715-1990,'3.整形後'!A715)</f>
        <v>375111</v>
      </c>
    </row>
    <row r="716" spans="1:7">
      <c r="A716">
        <f t="shared" si="20"/>
        <v>40</v>
      </c>
      <c r="B716">
        <f t="shared" si="21"/>
        <v>2006</v>
      </c>
      <c r="C716">
        <f>HLOOKUP($A716,'1.名古屋本線・常滑線・犬山線、常滑線・築港支線で按分'!$1:$5,2,FALSE)</f>
        <v>3001209</v>
      </c>
      <c r="D716" t="str">
        <f>HLOOKUP($A716,'1.名古屋本線・常滑線・犬山線、常滑線・築港支線で按分'!$1:$5,3,FALSE)</f>
        <v>瀬戸線</v>
      </c>
      <c r="E716" t="str">
        <f>HLOOKUP($A716,'1.名古屋本線・常滑線・犬山線、常滑線・築港支線で按分'!$1:$5,4,FALSE)</f>
        <v>瓢箪山</v>
      </c>
      <c r="F716" t="str">
        <f>HLOOKUP($A716,'1.名古屋本線・常滑線・犬山線、常滑線・築港支線で按分'!$1:$5,5,FALSE)</f>
        <v>総数</v>
      </c>
      <c r="G716" s="12">
        <f ca="1">OFFSET('1.名古屋本線・常滑線・犬山線、常滑線・築港支線で按分'!$A$5,'3.整形後'!B716-1990,'3.整形後'!A716)</f>
        <v>697732</v>
      </c>
    </row>
    <row r="717" spans="1:7">
      <c r="A717">
        <f t="shared" si="20"/>
        <v>41</v>
      </c>
      <c r="B717">
        <f t="shared" si="21"/>
        <v>2006</v>
      </c>
      <c r="C717">
        <f>HLOOKUP($A717,'1.名古屋本線・常滑線・犬山線、常滑線・築港支線で按分'!$1:$5,2,FALSE)</f>
        <v>3001210</v>
      </c>
      <c r="D717" t="str">
        <f>HLOOKUP($A717,'1.名古屋本線・常滑線・犬山線、常滑線・築港支線で按分'!$1:$5,3,FALSE)</f>
        <v>瀬戸線</v>
      </c>
      <c r="E717" t="str">
        <f>HLOOKUP($A717,'1.名古屋本線・常滑線・犬山線、常滑線・築港支線で按分'!$1:$5,4,FALSE)</f>
        <v>小幡</v>
      </c>
      <c r="F717" t="str">
        <f>HLOOKUP($A717,'1.名古屋本線・常滑線・犬山線、常滑線・築港支線で按分'!$1:$5,5,FALSE)</f>
        <v>総数</v>
      </c>
      <c r="G717" s="12">
        <f ca="1">OFFSET('1.名古屋本線・常滑線・犬山線、常滑線・築港支線で按分'!$A$5,'3.整形後'!B717-1990,'3.整形後'!A717)</f>
        <v>2030720</v>
      </c>
    </row>
    <row r="718" spans="1:7">
      <c r="A718">
        <f t="shared" si="20"/>
        <v>42</v>
      </c>
      <c r="B718">
        <f t="shared" si="21"/>
        <v>2006</v>
      </c>
      <c r="C718">
        <f>HLOOKUP($A718,'1.名古屋本線・常滑線・犬山線、常滑線・築港支線で按分'!$1:$5,2,FALSE)</f>
        <v>3001211</v>
      </c>
      <c r="D718" t="str">
        <f>HLOOKUP($A718,'1.名古屋本線・常滑線・犬山線、常滑線・築港支線で按分'!$1:$5,3,FALSE)</f>
        <v>瀬戸線</v>
      </c>
      <c r="E718" t="str">
        <f>HLOOKUP($A718,'1.名古屋本線・常滑線・犬山線、常滑線・築港支線で按分'!$1:$5,4,FALSE)</f>
        <v>喜多山</v>
      </c>
      <c r="F718" t="str">
        <f>HLOOKUP($A718,'1.名古屋本線・常滑線・犬山線、常滑線・築港支線で按分'!$1:$5,5,FALSE)</f>
        <v>総数</v>
      </c>
      <c r="G718" s="12">
        <f ca="1">OFFSET('1.名古屋本線・常滑線・犬山線、常滑線・築港支線で按分'!$A$5,'3.整形後'!B718-1990,'3.整形後'!A718)</f>
        <v>1068314</v>
      </c>
    </row>
    <row r="719" spans="1:7">
      <c r="A719">
        <f t="shared" si="20"/>
        <v>43</v>
      </c>
      <c r="B719">
        <f t="shared" si="21"/>
        <v>2006</v>
      </c>
      <c r="C719">
        <f>HLOOKUP($A719,'1.名古屋本線・常滑線・犬山線、常滑線・築港支線で按分'!$1:$5,2,FALSE)</f>
        <v>3001212</v>
      </c>
      <c r="D719" t="str">
        <f>HLOOKUP($A719,'1.名古屋本線・常滑線・犬山線、常滑線・築港支線で按分'!$1:$5,3,FALSE)</f>
        <v>瀬戸線</v>
      </c>
      <c r="E719" t="str">
        <f>HLOOKUP($A719,'1.名古屋本線・常滑線・犬山線、常滑線・築港支線で按分'!$1:$5,4,FALSE)</f>
        <v>大森・金城学院前</v>
      </c>
      <c r="F719" t="str">
        <f>HLOOKUP($A719,'1.名古屋本線・常滑線・犬山線、常滑線・築港支線で按分'!$1:$5,5,FALSE)</f>
        <v>総数</v>
      </c>
      <c r="G719" s="12">
        <f ca="1">OFFSET('1.名古屋本線・常滑線・犬山線、常滑線・築港支線で按分'!$A$5,'3.整形後'!B719-1990,'3.整形後'!A719)</f>
        <v>2132697</v>
      </c>
    </row>
    <row r="720" spans="1:7">
      <c r="A720">
        <f t="shared" si="20"/>
        <v>44</v>
      </c>
      <c r="B720">
        <f t="shared" si="21"/>
        <v>2006</v>
      </c>
      <c r="C720">
        <f>HLOOKUP($A720,'1.名古屋本線・常滑線・犬山線、常滑線・築港支線で按分'!$1:$5,2,FALSE)</f>
        <v>3001801</v>
      </c>
      <c r="D720" t="str">
        <f>HLOOKUP($A720,'1.名古屋本線・常滑線・犬山線、常滑線・築港支線で按分'!$1:$5,3,FALSE)</f>
        <v>小牧線</v>
      </c>
      <c r="E720" t="str">
        <f>HLOOKUP($A720,'1.名古屋本線・常滑線・犬山線、常滑線・築港支線で按分'!$1:$5,4,FALSE)</f>
        <v>上飯田</v>
      </c>
      <c r="F720" t="str">
        <f>HLOOKUP($A720,'1.名古屋本線・常滑線・犬山線、常滑線・築港支線で按分'!$1:$5,5,FALSE)</f>
        <v>総数</v>
      </c>
      <c r="G720" s="12">
        <f ca="1">OFFSET('1.名古屋本線・常滑線・犬山線、常滑線・築港支線で按分'!$A$5,'3.整形後'!B720-1990,'3.整形後'!A720)</f>
        <v>891471</v>
      </c>
    </row>
    <row r="721" spans="1:7">
      <c r="A721">
        <f t="shared" si="20"/>
        <v>45</v>
      </c>
      <c r="B721">
        <f t="shared" si="21"/>
        <v>2006</v>
      </c>
      <c r="C721">
        <f>HLOOKUP($A721,'1.名古屋本線・常滑線・犬山線、常滑線・築港支線で按分'!$1:$5,2,FALSE)</f>
        <v>3001802</v>
      </c>
      <c r="D721" t="str">
        <f>HLOOKUP($A721,'1.名古屋本線・常滑線・犬山線、常滑線・築港支線で按分'!$1:$5,3,FALSE)</f>
        <v>小牧線</v>
      </c>
      <c r="E721" t="str">
        <f>HLOOKUP($A721,'1.名古屋本線・常滑線・犬山線、常滑線・築港支線で按分'!$1:$5,4,FALSE)</f>
        <v>味鋺</v>
      </c>
      <c r="F721" t="str">
        <f>HLOOKUP($A721,'1.名古屋本線・常滑線・犬山線、常滑線・築港支線で按分'!$1:$5,5,FALSE)</f>
        <v>総数</v>
      </c>
      <c r="G721" s="12">
        <f ca="1">OFFSET('1.名古屋本線・常滑線・犬山線、常滑線・築港支線で按分'!$A$5,'3.整形後'!B721-1990,'3.整形後'!A721)</f>
        <v>651016</v>
      </c>
    </row>
    <row r="722" spans="1:7">
      <c r="A722">
        <f t="shared" si="20"/>
        <v>1</v>
      </c>
      <c r="B722">
        <f t="shared" si="21"/>
        <v>2007</v>
      </c>
      <c r="C722">
        <f>HLOOKUP($A722,'1.名古屋本線・常滑線・犬山線、常滑線・築港支線で按分'!$1:$5,2,FALSE)</f>
        <v>3000124</v>
      </c>
      <c r="D722" t="str">
        <f>HLOOKUP($A722,'1.名古屋本線・常滑線・犬山線、常滑線・築港支線で按分'!$1:$5,3,FALSE)</f>
        <v>名古屋本線</v>
      </c>
      <c r="E722" t="str">
        <f>HLOOKUP($A722,'1.名古屋本線・常滑線・犬山線、常滑線・築港支線で按分'!$1:$5,4,FALSE)</f>
        <v>中京競馬場前</v>
      </c>
      <c r="F722" t="str">
        <f>HLOOKUP($A722,'1.名古屋本線・常滑線・犬山線、常滑線・築港支線で按分'!$1:$5,5,FALSE)</f>
        <v>総数</v>
      </c>
      <c r="G722" s="12">
        <f ca="1">OFFSET('1.名古屋本線・常滑線・犬山線、常滑線・築港支線で按分'!$A$5,'3.整形後'!B722-1990,'3.整形後'!A722)</f>
        <v>1713905</v>
      </c>
    </row>
    <row r="723" spans="1:7">
      <c r="A723">
        <f t="shared" si="20"/>
        <v>2</v>
      </c>
      <c r="B723">
        <f t="shared" si="21"/>
        <v>2007</v>
      </c>
      <c r="C723">
        <f>HLOOKUP($A723,'1.名古屋本線・常滑線・犬山線、常滑線・築港支線で按分'!$1:$5,2,FALSE)</f>
        <v>3000125</v>
      </c>
      <c r="D723" t="str">
        <f>HLOOKUP($A723,'1.名古屋本線・常滑線・犬山線、常滑線・築港支線で按分'!$1:$5,3,FALSE)</f>
        <v>名古屋本線</v>
      </c>
      <c r="E723" t="str">
        <f>HLOOKUP($A723,'1.名古屋本線・常滑線・犬山線、常滑線・築港支線で按分'!$1:$5,4,FALSE)</f>
        <v>有松</v>
      </c>
      <c r="F723" t="str">
        <f>HLOOKUP($A723,'1.名古屋本線・常滑線・犬山線、常滑線・築港支線で按分'!$1:$5,5,FALSE)</f>
        <v>総数</v>
      </c>
      <c r="G723" s="12">
        <f ca="1">OFFSET('1.名古屋本線・常滑線・犬山線、常滑線・築港支線で按分'!$A$5,'3.整形後'!B723-1990,'3.整形後'!A723)</f>
        <v>2274680</v>
      </c>
    </row>
    <row r="724" spans="1:7">
      <c r="A724">
        <f t="shared" si="20"/>
        <v>3</v>
      </c>
      <c r="B724">
        <f t="shared" si="21"/>
        <v>2007</v>
      </c>
      <c r="C724">
        <f>HLOOKUP($A724,'1.名古屋本線・常滑線・犬山線、常滑線・築港支線で按分'!$1:$5,2,FALSE)</f>
        <v>3000126</v>
      </c>
      <c r="D724" t="str">
        <f>HLOOKUP($A724,'1.名古屋本線・常滑線・犬山線、常滑線・築港支線で按分'!$1:$5,3,FALSE)</f>
        <v>名古屋本線</v>
      </c>
      <c r="E724" t="str">
        <f>HLOOKUP($A724,'1.名古屋本線・常滑線・犬山線、常滑線・築港支線で按分'!$1:$5,4,FALSE)</f>
        <v>左京山</v>
      </c>
      <c r="F724" t="str">
        <f>HLOOKUP($A724,'1.名古屋本線・常滑線・犬山線、常滑線・築港支線で按分'!$1:$5,5,FALSE)</f>
        <v>総数</v>
      </c>
      <c r="G724" s="12">
        <f ca="1">OFFSET('1.名古屋本線・常滑線・犬山線、常滑線・築港支線で按分'!$A$5,'3.整形後'!B724-1990,'3.整形後'!A724)</f>
        <v>716217</v>
      </c>
    </row>
    <row r="725" spans="1:7">
      <c r="A725">
        <f t="shared" si="20"/>
        <v>4</v>
      </c>
      <c r="B725">
        <f t="shared" si="21"/>
        <v>2007</v>
      </c>
      <c r="C725">
        <f>HLOOKUP($A725,'1.名古屋本線・常滑線・犬山線、常滑線・築港支線で按分'!$1:$5,2,FALSE)</f>
        <v>3000127</v>
      </c>
      <c r="D725" t="str">
        <f>HLOOKUP($A725,'1.名古屋本線・常滑線・犬山線、常滑線・築港支線で按分'!$1:$5,3,FALSE)</f>
        <v>名古屋本線</v>
      </c>
      <c r="E725" t="str">
        <f>HLOOKUP($A725,'1.名古屋本線・常滑線・犬山線、常滑線・築港支線で按分'!$1:$5,4,FALSE)</f>
        <v>鳴海</v>
      </c>
      <c r="F725" t="str">
        <f>HLOOKUP($A725,'1.名古屋本線・常滑線・犬山線、常滑線・築港支線で按分'!$1:$5,5,FALSE)</f>
        <v>総数</v>
      </c>
      <c r="G725" s="12">
        <f ca="1">OFFSET('1.名古屋本線・常滑線・犬山線、常滑線・築港支線で按分'!$A$5,'3.整形後'!B725-1990,'3.整形後'!A725)</f>
        <v>3274036</v>
      </c>
    </row>
    <row r="726" spans="1:7">
      <c r="A726">
        <f t="shared" si="20"/>
        <v>5</v>
      </c>
      <c r="B726">
        <f t="shared" si="21"/>
        <v>2007</v>
      </c>
      <c r="C726">
        <f>HLOOKUP($A726,'1.名古屋本線・常滑線・犬山線、常滑線・築港支線で按分'!$1:$5,2,FALSE)</f>
        <v>3000128</v>
      </c>
      <c r="D726" t="str">
        <f>HLOOKUP($A726,'1.名古屋本線・常滑線・犬山線、常滑線・築港支線で按分'!$1:$5,3,FALSE)</f>
        <v>名古屋本線</v>
      </c>
      <c r="E726" t="str">
        <f>HLOOKUP($A726,'1.名古屋本線・常滑線・犬山線、常滑線・築港支線で按分'!$1:$5,4,FALSE)</f>
        <v>本星崎</v>
      </c>
      <c r="F726" t="str">
        <f>HLOOKUP($A726,'1.名古屋本線・常滑線・犬山線、常滑線・築港支線で按分'!$1:$5,5,FALSE)</f>
        <v>総数</v>
      </c>
      <c r="G726" s="12">
        <f ca="1">OFFSET('1.名古屋本線・常滑線・犬山線、常滑線・築港支線で按分'!$A$5,'3.整形後'!B726-1990,'3.整形後'!A726)</f>
        <v>616654</v>
      </c>
    </row>
    <row r="727" spans="1:7">
      <c r="A727">
        <f t="shared" si="20"/>
        <v>6</v>
      </c>
      <c r="B727">
        <f t="shared" si="21"/>
        <v>2007</v>
      </c>
      <c r="C727">
        <f>HLOOKUP($A727,'1.名古屋本線・常滑線・犬山線、常滑線・築港支線で按分'!$1:$5,2,FALSE)</f>
        <v>3000129</v>
      </c>
      <c r="D727" t="str">
        <f>HLOOKUP($A727,'1.名古屋本線・常滑線・犬山線、常滑線・築港支線で按分'!$1:$5,3,FALSE)</f>
        <v>名古屋本線</v>
      </c>
      <c r="E727" t="str">
        <f>HLOOKUP($A727,'1.名古屋本線・常滑線・犬山線、常滑線・築港支線で按分'!$1:$5,4,FALSE)</f>
        <v>本笠寺</v>
      </c>
      <c r="F727" t="str">
        <f>HLOOKUP($A727,'1.名古屋本線・常滑線・犬山線、常滑線・築港支線で按分'!$1:$5,5,FALSE)</f>
        <v>総数</v>
      </c>
      <c r="G727" s="12">
        <f ca="1">OFFSET('1.名古屋本線・常滑線・犬山線、常滑線・築港支線で按分'!$A$5,'3.整形後'!B727-1990,'3.整形後'!A727)</f>
        <v>804044</v>
      </c>
    </row>
    <row r="728" spans="1:7">
      <c r="A728">
        <f t="shared" si="20"/>
        <v>7</v>
      </c>
      <c r="B728">
        <f t="shared" si="21"/>
        <v>2007</v>
      </c>
      <c r="C728">
        <f>HLOOKUP($A728,'1.名古屋本線・常滑線・犬山線、常滑線・築港支線で按分'!$1:$5,2,FALSE)</f>
        <v>3000130</v>
      </c>
      <c r="D728" t="str">
        <f>HLOOKUP($A728,'1.名古屋本線・常滑線・犬山線、常滑線・築港支線で按分'!$1:$5,3,FALSE)</f>
        <v>名古屋本線</v>
      </c>
      <c r="E728" t="str">
        <f>HLOOKUP($A728,'1.名古屋本線・常滑線・犬山線、常滑線・築港支線で按分'!$1:$5,4,FALSE)</f>
        <v>桜</v>
      </c>
      <c r="F728" t="str">
        <f>HLOOKUP($A728,'1.名古屋本線・常滑線・犬山線、常滑線・築港支線で按分'!$1:$5,5,FALSE)</f>
        <v>総数</v>
      </c>
      <c r="G728" s="12">
        <f ca="1">OFFSET('1.名古屋本線・常滑線・犬山線、常滑線・築港支線で按分'!$A$5,'3.整形後'!B728-1990,'3.整形後'!A728)</f>
        <v>539347</v>
      </c>
    </row>
    <row r="729" spans="1:7">
      <c r="A729">
        <f t="shared" si="20"/>
        <v>8</v>
      </c>
      <c r="B729">
        <f t="shared" si="21"/>
        <v>2007</v>
      </c>
      <c r="C729">
        <f>HLOOKUP($A729,'1.名古屋本線・常滑線・犬山線、常滑線・築港支線で按分'!$1:$5,2,FALSE)</f>
        <v>3000131</v>
      </c>
      <c r="D729" t="str">
        <f>HLOOKUP($A729,'1.名古屋本線・常滑線・犬山線、常滑線・築港支線で按分'!$1:$5,3,FALSE)</f>
        <v>名古屋本線</v>
      </c>
      <c r="E729" t="str">
        <f>HLOOKUP($A729,'1.名古屋本線・常滑線・犬山線、常滑線・築港支線で按分'!$1:$5,4,FALSE)</f>
        <v>呼続</v>
      </c>
      <c r="F729" t="str">
        <f>HLOOKUP($A729,'1.名古屋本線・常滑線・犬山線、常滑線・築港支線で按分'!$1:$5,5,FALSE)</f>
        <v>総数</v>
      </c>
      <c r="G729" s="12">
        <f ca="1">OFFSET('1.名古屋本線・常滑線・犬山線、常滑線・築港支線で按分'!$A$5,'3.整形後'!B729-1990,'3.整形後'!A729)</f>
        <v>307136</v>
      </c>
    </row>
    <row r="730" spans="1:7">
      <c r="A730">
        <f t="shared" si="20"/>
        <v>9</v>
      </c>
      <c r="B730">
        <f t="shared" si="21"/>
        <v>2007</v>
      </c>
      <c r="C730">
        <f>HLOOKUP($A730,'1.名古屋本線・常滑線・犬山線、常滑線・築港支線で按分'!$1:$5,2,FALSE)</f>
        <v>3000132</v>
      </c>
      <c r="D730" t="str">
        <f>HLOOKUP($A730,'1.名古屋本線・常滑線・犬山線、常滑線・築港支線で按分'!$1:$5,3,FALSE)</f>
        <v>名古屋本線</v>
      </c>
      <c r="E730" t="str">
        <f>HLOOKUP($A730,'1.名古屋本線・常滑線・犬山線、常滑線・築港支線で按分'!$1:$5,4,FALSE)</f>
        <v>名鉄堀田</v>
      </c>
      <c r="F730" t="str">
        <f>HLOOKUP($A730,'1.名古屋本線・常滑線・犬山線、常滑線・築港支線で按分'!$1:$5,5,FALSE)</f>
        <v>総数</v>
      </c>
      <c r="G730" s="12">
        <f ca="1">OFFSET('1.名古屋本線・常滑線・犬山線、常滑線・築港支線で按分'!$A$5,'3.整形後'!B730-1990,'3.整形後'!A730)</f>
        <v>2552759</v>
      </c>
    </row>
    <row r="731" spans="1:7">
      <c r="A731">
        <f t="shared" si="20"/>
        <v>10</v>
      </c>
      <c r="B731">
        <f t="shared" si="21"/>
        <v>2007</v>
      </c>
      <c r="C731">
        <f>HLOOKUP($A731,'1.名古屋本線・常滑線・犬山線、常滑線・築港支線で按分'!$1:$5,2,FALSE)</f>
        <v>3000133</v>
      </c>
      <c r="D731" t="str">
        <f>HLOOKUP($A731,'1.名古屋本線・常滑線・犬山線、常滑線・築港支線で按分'!$1:$5,3,FALSE)</f>
        <v>名古屋本線</v>
      </c>
      <c r="E731" t="str">
        <f>HLOOKUP($A731,'1.名古屋本線・常滑線・犬山線、常滑線・築港支線で按分'!$1:$5,4,FALSE)</f>
        <v>神宮前</v>
      </c>
      <c r="F731" t="str">
        <f>HLOOKUP($A731,'1.名古屋本線・常滑線・犬山線、常滑線・築港支線で按分'!$1:$5,5,FALSE)</f>
        <v>総数</v>
      </c>
      <c r="G731" s="12">
        <f ca="1">OFFSET('1.名古屋本線・常滑線・犬山線、常滑線・築港支線で按分'!$A$5,'3.整形後'!B731-1990,'3.整形後'!A731)</f>
        <v>2845528.5</v>
      </c>
    </row>
    <row r="732" spans="1:7">
      <c r="A732">
        <f t="shared" si="20"/>
        <v>11</v>
      </c>
      <c r="B732">
        <f t="shared" si="21"/>
        <v>2007</v>
      </c>
      <c r="C732">
        <f>HLOOKUP($A732,'1.名古屋本線・常滑線・犬山線、常滑線・築港支線で按分'!$1:$5,2,FALSE)</f>
        <v>3000134</v>
      </c>
      <c r="D732" t="str">
        <f>HLOOKUP($A732,'1.名古屋本線・常滑線・犬山線、常滑線・築港支線で按分'!$1:$5,3,FALSE)</f>
        <v>名古屋本線</v>
      </c>
      <c r="E732" t="str">
        <f>HLOOKUP($A732,'1.名古屋本線・常滑線・犬山線、常滑線・築港支線で按分'!$1:$5,4,FALSE)</f>
        <v>金山</v>
      </c>
      <c r="F732" t="str">
        <f>HLOOKUP($A732,'1.名古屋本線・常滑線・犬山線、常滑線・築港支線で按分'!$1:$5,5,FALSE)</f>
        <v>総数</v>
      </c>
      <c r="G732" s="12">
        <f ca="1">OFFSET('1.名古屋本線・常滑線・犬山線、常滑線・築港支線で按分'!$A$5,'3.整形後'!B732-1990,'3.整形後'!A732)</f>
        <v>13190095.5</v>
      </c>
    </row>
    <row r="733" spans="1:7">
      <c r="A733">
        <f t="shared" si="20"/>
        <v>12</v>
      </c>
      <c r="B733">
        <f t="shared" si="21"/>
        <v>2007</v>
      </c>
      <c r="C733">
        <f>HLOOKUP($A733,'1.名古屋本線・常滑線・犬山線、常滑線・築港支線で按分'!$1:$5,2,FALSE)</f>
        <v>3000135</v>
      </c>
      <c r="D733" t="str">
        <f>HLOOKUP($A733,'1.名古屋本線・常滑線・犬山線、常滑線・築港支線で按分'!$1:$5,3,FALSE)</f>
        <v>名古屋本線</v>
      </c>
      <c r="E733" t="str">
        <f>HLOOKUP($A733,'1.名古屋本線・常滑線・犬山線、常滑線・築港支線で按分'!$1:$5,4,FALSE)</f>
        <v>山王</v>
      </c>
      <c r="F733" t="str">
        <f>HLOOKUP($A733,'1.名古屋本線・常滑線・犬山線、常滑線・築港支線で按分'!$1:$5,5,FALSE)</f>
        <v>総数</v>
      </c>
      <c r="G733" s="12">
        <f ca="1">OFFSET('1.名古屋本線・常滑線・犬山線、常滑線・築港支線で按分'!$A$5,'3.整形後'!B733-1990,'3.整形後'!A733)</f>
        <v>477276.5</v>
      </c>
    </row>
    <row r="734" spans="1:7">
      <c r="A734">
        <f t="shared" si="20"/>
        <v>13</v>
      </c>
      <c r="B734">
        <f t="shared" si="21"/>
        <v>2007</v>
      </c>
      <c r="C734">
        <f>HLOOKUP($A734,'1.名古屋本線・常滑線・犬山線、常滑線・築港支線で按分'!$1:$5,2,FALSE)</f>
        <v>3000136</v>
      </c>
      <c r="D734" t="str">
        <f>HLOOKUP($A734,'1.名古屋本線・常滑線・犬山線、常滑線・築港支線で按分'!$1:$5,3,FALSE)</f>
        <v>名古屋本線</v>
      </c>
      <c r="E734" t="str">
        <f>HLOOKUP($A734,'1.名古屋本線・常滑線・犬山線、常滑線・築港支線で按分'!$1:$5,4,FALSE)</f>
        <v>名古屋</v>
      </c>
      <c r="F734" t="str">
        <f>HLOOKUP($A734,'1.名古屋本線・常滑線・犬山線、常滑線・築港支線で按分'!$1:$5,5,FALSE)</f>
        <v>総数</v>
      </c>
      <c r="G734" s="12">
        <f ca="1">OFFSET('1.名古屋本線・常滑線・犬山線、常滑線・築港支線で按分'!$A$5,'3.整形後'!B734-1990,'3.整形後'!A734)</f>
        <v>17023137.333333332</v>
      </c>
    </row>
    <row r="735" spans="1:7">
      <c r="A735">
        <f t="shared" si="20"/>
        <v>14</v>
      </c>
      <c r="B735">
        <f t="shared" si="21"/>
        <v>2007</v>
      </c>
      <c r="C735">
        <f>HLOOKUP($A735,'1.名古屋本線・常滑線・犬山線、常滑線・築港支線で按分'!$1:$5,2,FALSE)</f>
        <v>3000137</v>
      </c>
      <c r="D735" t="str">
        <f>HLOOKUP($A735,'1.名古屋本線・常滑線・犬山線、常滑線・築港支線で按分'!$1:$5,3,FALSE)</f>
        <v>名古屋本線</v>
      </c>
      <c r="E735" t="str">
        <f>HLOOKUP($A735,'1.名古屋本線・常滑線・犬山線、常滑線・築港支線で按分'!$1:$5,4,FALSE)</f>
        <v>栄生</v>
      </c>
      <c r="F735" t="str">
        <f>HLOOKUP($A735,'1.名古屋本線・常滑線・犬山線、常滑線・築港支線で按分'!$1:$5,5,FALSE)</f>
        <v>総数</v>
      </c>
      <c r="G735" s="12">
        <f ca="1">OFFSET('1.名古屋本線・常滑線・犬山線、常滑線・築港支線で按分'!$A$5,'3.整形後'!B735-1990,'3.整形後'!A735)</f>
        <v>890597</v>
      </c>
    </row>
    <row r="736" spans="1:7">
      <c r="A736">
        <f t="shared" si="20"/>
        <v>15</v>
      </c>
      <c r="B736">
        <f t="shared" si="21"/>
        <v>2007</v>
      </c>
      <c r="C736">
        <f>HLOOKUP($A736,'1.名古屋本線・常滑線・犬山線、常滑線・築港支線で按分'!$1:$5,2,FALSE)</f>
        <v>3000138</v>
      </c>
      <c r="D736" t="str">
        <f>HLOOKUP($A736,'1.名古屋本線・常滑線・犬山線、常滑線・築港支線で按分'!$1:$5,3,FALSE)</f>
        <v>名古屋本線</v>
      </c>
      <c r="E736" t="str">
        <f>HLOOKUP($A736,'1.名古屋本線・常滑線・犬山線、常滑線・築港支線で按分'!$1:$5,4,FALSE)</f>
        <v>東枇杷島</v>
      </c>
      <c r="F736" t="str">
        <f>HLOOKUP($A736,'1.名古屋本線・常滑線・犬山線、常滑線・築港支線で按分'!$1:$5,5,FALSE)</f>
        <v>総数</v>
      </c>
      <c r="G736" s="12">
        <f ca="1">OFFSET('1.名古屋本線・常滑線・犬山線、常滑線・築港支線で按分'!$A$5,'3.整形後'!B736-1990,'3.整形後'!A736)</f>
        <v>481865.5</v>
      </c>
    </row>
    <row r="737" spans="1:7">
      <c r="A737">
        <f t="shared" si="20"/>
        <v>16</v>
      </c>
      <c r="B737">
        <f t="shared" si="21"/>
        <v>2007</v>
      </c>
      <c r="C737">
        <f>HLOOKUP($A737,'1.名古屋本線・常滑線・犬山線、常滑線・築港支線で按分'!$1:$5,2,FALSE)</f>
        <v>3001501</v>
      </c>
      <c r="D737" t="str">
        <f>HLOOKUP($A737,'1.名古屋本線・常滑線・犬山線、常滑線・築港支線で按分'!$1:$5,3,FALSE)</f>
        <v>犬山線</v>
      </c>
      <c r="E737" t="str">
        <f>HLOOKUP($A737,'1.名古屋本線・常滑線・犬山線、常滑線・築港支線で按分'!$1:$5,4,FALSE)</f>
        <v>名古屋</v>
      </c>
      <c r="F737" t="str">
        <f>HLOOKUP($A737,'1.名古屋本線・常滑線・犬山線、常滑線・築港支線で按分'!$1:$5,5,FALSE)</f>
        <v>総数</v>
      </c>
      <c r="G737" s="12">
        <f ca="1">OFFSET('1.名古屋本線・常滑線・犬山線、常滑線・築港支線で按分'!$A$5,'3.整形後'!B737-1990,'3.整形後'!A737)</f>
        <v>17023137.333333332</v>
      </c>
    </row>
    <row r="738" spans="1:7">
      <c r="A738">
        <f t="shared" si="20"/>
        <v>17</v>
      </c>
      <c r="B738">
        <f t="shared" si="21"/>
        <v>2007</v>
      </c>
      <c r="C738">
        <f>HLOOKUP($A738,'1.名古屋本線・常滑線・犬山線、常滑線・築港支線で按分'!$1:$5,2,FALSE)</f>
        <v>3001502</v>
      </c>
      <c r="D738" t="str">
        <f>HLOOKUP($A738,'1.名古屋本線・常滑線・犬山線、常滑線・築港支線で按分'!$1:$5,3,FALSE)</f>
        <v>犬山線</v>
      </c>
      <c r="E738" t="str">
        <f>HLOOKUP($A738,'1.名古屋本線・常滑線・犬山線、常滑線・築港支線で按分'!$1:$5,4,FALSE)</f>
        <v>栄生</v>
      </c>
      <c r="F738" t="str">
        <f>HLOOKUP($A738,'1.名古屋本線・常滑線・犬山線、常滑線・築港支線で按分'!$1:$5,5,FALSE)</f>
        <v>総数</v>
      </c>
      <c r="G738" s="12">
        <f ca="1">OFFSET('1.名古屋本線・常滑線・犬山線、常滑線・築港支線で按分'!$A$5,'3.整形後'!B738-1990,'3.整形後'!A738)</f>
        <v>890597</v>
      </c>
    </row>
    <row r="739" spans="1:7">
      <c r="A739">
        <f t="shared" si="20"/>
        <v>18</v>
      </c>
      <c r="B739">
        <f t="shared" si="21"/>
        <v>2007</v>
      </c>
      <c r="C739">
        <f>HLOOKUP($A739,'1.名古屋本線・常滑線・犬山線、常滑線・築港支線で按分'!$1:$5,2,FALSE)</f>
        <v>3001503</v>
      </c>
      <c r="D739" t="str">
        <f>HLOOKUP($A739,'1.名古屋本線・常滑線・犬山線、常滑線・築港支線で按分'!$1:$5,3,FALSE)</f>
        <v>犬山線</v>
      </c>
      <c r="E739" t="str">
        <f>HLOOKUP($A739,'1.名古屋本線・常滑線・犬山線、常滑線・築港支線で按分'!$1:$5,4,FALSE)</f>
        <v>東枇杷島</v>
      </c>
      <c r="F739" t="str">
        <f>HLOOKUP($A739,'1.名古屋本線・常滑線・犬山線、常滑線・築港支線で按分'!$1:$5,5,FALSE)</f>
        <v>総数</v>
      </c>
      <c r="G739" s="12">
        <f ca="1">OFFSET('1.名古屋本線・常滑線・犬山線、常滑線・築港支線で按分'!$A$5,'3.整形後'!B739-1990,'3.整形後'!A739)</f>
        <v>481865.5</v>
      </c>
    </row>
    <row r="740" spans="1:7">
      <c r="A740">
        <f t="shared" si="20"/>
        <v>19</v>
      </c>
      <c r="B740">
        <f t="shared" si="21"/>
        <v>2007</v>
      </c>
      <c r="C740">
        <f>HLOOKUP($A740,'1.名古屋本線・常滑線・犬山線、常滑線・築港支線で按分'!$1:$5,2,FALSE)</f>
        <v>3001505</v>
      </c>
      <c r="D740" t="str">
        <f>HLOOKUP($A740,'1.名古屋本線・常滑線・犬山線、常滑線・築港支線で按分'!$1:$5,3,FALSE)</f>
        <v>犬山線</v>
      </c>
      <c r="E740" t="str">
        <f>HLOOKUP($A740,'1.名古屋本線・常滑線・犬山線、常滑線・築港支線で按分'!$1:$5,4,FALSE)</f>
        <v>中小田井</v>
      </c>
      <c r="F740" t="str">
        <f>HLOOKUP($A740,'1.名古屋本線・常滑線・犬山線、常滑線・築港支線で按分'!$1:$5,5,FALSE)</f>
        <v>総数</v>
      </c>
      <c r="G740" s="12">
        <f ca="1">OFFSET('1.名古屋本線・常滑線・犬山線、常滑線・築港支線で按分'!$A$5,'3.整形後'!B740-1990,'3.整形後'!A740)</f>
        <v>553954</v>
      </c>
    </row>
    <row r="741" spans="1:7">
      <c r="A741">
        <f t="shared" si="20"/>
        <v>20</v>
      </c>
      <c r="B741">
        <f t="shared" si="21"/>
        <v>2007</v>
      </c>
      <c r="C741">
        <f>HLOOKUP($A741,'1.名古屋本線・常滑線・犬山線、常滑線・築港支線で按分'!$1:$5,2,FALSE)</f>
        <v>3001506</v>
      </c>
      <c r="D741" t="str">
        <f>HLOOKUP($A741,'1.名古屋本線・常滑線・犬山線、常滑線・築港支線で按分'!$1:$5,3,FALSE)</f>
        <v>犬山線</v>
      </c>
      <c r="E741" t="str">
        <f>HLOOKUP($A741,'1.名古屋本線・常滑線・犬山線、常滑線・築港支線で按分'!$1:$5,4,FALSE)</f>
        <v>上小田井</v>
      </c>
      <c r="F741" t="str">
        <f>HLOOKUP($A741,'1.名古屋本線・常滑線・犬山線、常滑線・築港支線で按分'!$1:$5,5,FALSE)</f>
        <v>総数</v>
      </c>
      <c r="G741" s="12">
        <f ca="1">OFFSET('1.名古屋本線・常滑線・犬山線、常滑線・築港支線で按分'!$A$5,'3.整形後'!B741-1990,'3.整形後'!A741)</f>
        <v>2688580</v>
      </c>
    </row>
    <row r="742" spans="1:7">
      <c r="A742">
        <f t="shared" si="20"/>
        <v>21</v>
      </c>
      <c r="B742">
        <f t="shared" si="21"/>
        <v>2007</v>
      </c>
      <c r="C742">
        <f>HLOOKUP($A742,'1.名古屋本線・常滑線・犬山線、常滑線・築港支線で按分'!$1:$5,2,FALSE)</f>
        <v>3000809</v>
      </c>
      <c r="D742" t="str">
        <f>HLOOKUP($A742,'1.名古屋本線・常滑線・犬山線、常滑線・築港支線で按分'!$1:$5,3,FALSE)</f>
        <v>常滑河和線</v>
      </c>
      <c r="E742" t="str">
        <f>HLOOKUP($A742,'1.名古屋本線・常滑線・犬山線、常滑線・築港支線で按分'!$1:$5,4,FALSE)</f>
        <v>柴田</v>
      </c>
      <c r="F742" t="str">
        <f>HLOOKUP($A742,'1.名古屋本線・常滑線・犬山線、常滑線・築港支線で按分'!$1:$5,5,FALSE)</f>
        <v>総数</v>
      </c>
      <c r="G742" s="12">
        <f ca="1">OFFSET('1.名古屋本線・常滑線・犬山線、常滑線・築港支線で按分'!$A$5,'3.整形後'!B742-1990,'3.整形後'!A742)</f>
        <v>989705</v>
      </c>
    </row>
    <row r="743" spans="1:7">
      <c r="A743">
        <f t="shared" si="20"/>
        <v>22</v>
      </c>
      <c r="B743">
        <f t="shared" si="21"/>
        <v>2007</v>
      </c>
      <c r="C743">
        <f>HLOOKUP($A743,'1.名古屋本線・常滑線・犬山線、常滑線・築港支線で按分'!$1:$5,2,FALSE)</f>
        <v>3000808</v>
      </c>
      <c r="D743" t="str">
        <f>HLOOKUP($A743,'1.名古屋本線・常滑線・犬山線、常滑線・築港支線で按分'!$1:$5,3,FALSE)</f>
        <v>常滑河和線</v>
      </c>
      <c r="E743" t="str">
        <f>HLOOKUP($A743,'1.名古屋本線・常滑線・犬山線、常滑線・築港支線で按分'!$1:$5,4,FALSE)</f>
        <v>大同町</v>
      </c>
      <c r="F743" t="str">
        <f>HLOOKUP($A743,'1.名古屋本線・常滑線・犬山線、常滑線・築港支線で按分'!$1:$5,5,FALSE)</f>
        <v>総数</v>
      </c>
      <c r="G743" s="12">
        <f ca="1">OFFSET('1.名古屋本線・常滑線・犬山線、常滑線・築港支線で按分'!$A$5,'3.整形後'!B743-1990,'3.整形後'!A743)</f>
        <v>2032125</v>
      </c>
    </row>
    <row r="744" spans="1:7">
      <c r="A744">
        <f t="shared" si="20"/>
        <v>23</v>
      </c>
      <c r="B744">
        <f t="shared" si="21"/>
        <v>2007</v>
      </c>
      <c r="C744">
        <f>HLOOKUP($A744,'1.名古屋本線・常滑線・犬山線、常滑線・築港支線で按分'!$1:$5,2,FALSE)</f>
        <v>3000807</v>
      </c>
      <c r="D744" t="str">
        <f>HLOOKUP($A744,'1.名古屋本線・常滑線・犬山線、常滑線・築港支線で按分'!$1:$5,3,FALSE)</f>
        <v>常滑河和線</v>
      </c>
      <c r="E744" t="str">
        <f>HLOOKUP($A744,'1.名古屋本線・常滑線・犬山線、常滑線・築港支線で按分'!$1:$5,4,FALSE)</f>
        <v>大江</v>
      </c>
      <c r="F744" t="str">
        <f>HLOOKUP($A744,'1.名古屋本線・常滑線・犬山線、常滑線・築港支線で按分'!$1:$5,5,FALSE)</f>
        <v>総数</v>
      </c>
      <c r="G744" s="12">
        <f ca="1">OFFSET('1.名古屋本線・常滑線・犬山線、常滑線・築港支線で按分'!$A$5,'3.整形後'!B744-1990,'3.整形後'!A744)</f>
        <v>482901</v>
      </c>
    </row>
    <row r="745" spans="1:7">
      <c r="A745">
        <f t="shared" si="20"/>
        <v>24</v>
      </c>
      <c r="B745">
        <f t="shared" si="21"/>
        <v>2007</v>
      </c>
      <c r="C745">
        <f>HLOOKUP($A745,'1.名古屋本線・常滑線・犬山線、常滑線・築港支線で按分'!$1:$5,2,FALSE)</f>
        <v>3000806</v>
      </c>
      <c r="D745" t="str">
        <f>HLOOKUP($A745,'1.名古屋本線・常滑線・犬山線、常滑線・築港支線で按分'!$1:$5,3,FALSE)</f>
        <v>常滑河和線</v>
      </c>
      <c r="E745" t="str">
        <f>HLOOKUP($A745,'1.名古屋本線・常滑線・犬山線、常滑線・築港支線で按分'!$1:$5,4,FALSE)</f>
        <v>道徳</v>
      </c>
      <c r="F745" t="str">
        <f>HLOOKUP($A745,'1.名古屋本線・常滑線・犬山線、常滑線・築港支線で按分'!$1:$5,5,FALSE)</f>
        <v>総数</v>
      </c>
      <c r="G745" s="12">
        <f ca="1">OFFSET('1.名古屋本線・常滑線・犬山線、常滑線・築港支線で按分'!$A$5,'3.整形後'!B745-1990,'3.整形後'!A745)</f>
        <v>918134</v>
      </c>
    </row>
    <row r="746" spans="1:7">
      <c r="A746">
        <f t="shared" si="20"/>
        <v>25</v>
      </c>
      <c r="B746">
        <f t="shared" si="21"/>
        <v>2007</v>
      </c>
      <c r="C746">
        <f>HLOOKUP($A746,'1.名古屋本線・常滑線・犬山線、常滑線・築港支線で按分'!$1:$5,2,FALSE)</f>
        <v>3000805</v>
      </c>
      <c r="D746" t="str">
        <f>HLOOKUP($A746,'1.名古屋本線・常滑線・犬山線、常滑線・築港支線で按分'!$1:$5,3,FALSE)</f>
        <v>常滑河和線</v>
      </c>
      <c r="E746" t="str">
        <f>HLOOKUP($A746,'1.名古屋本線・常滑線・犬山線、常滑線・築港支線で按分'!$1:$5,4,FALSE)</f>
        <v>豊田本町</v>
      </c>
      <c r="F746" t="str">
        <f>HLOOKUP($A746,'1.名古屋本線・常滑線・犬山線、常滑線・築港支線で按分'!$1:$5,5,FALSE)</f>
        <v>総数</v>
      </c>
      <c r="G746" s="12">
        <f ca="1">OFFSET('1.名古屋本線・常滑線・犬山線、常滑線・築港支線で按分'!$A$5,'3.整形後'!B746-1990,'3.整形後'!A746)</f>
        <v>755786</v>
      </c>
    </row>
    <row r="747" spans="1:7">
      <c r="A747">
        <f t="shared" si="20"/>
        <v>26</v>
      </c>
      <c r="B747">
        <f t="shared" si="21"/>
        <v>2007</v>
      </c>
      <c r="C747">
        <f>HLOOKUP($A747,'1.名古屋本線・常滑線・犬山線、常滑線・築港支線で按分'!$1:$5,2,FALSE)</f>
        <v>3000804</v>
      </c>
      <c r="D747" t="str">
        <f>HLOOKUP($A747,'1.名古屋本線・常滑線・犬山線、常滑線・築港支線で按分'!$1:$5,3,FALSE)</f>
        <v>常滑河和線</v>
      </c>
      <c r="E747" t="str">
        <f>HLOOKUP($A747,'1.名古屋本線・常滑線・犬山線、常滑線・築港支線で按分'!$1:$5,4,FALSE)</f>
        <v>神宮前</v>
      </c>
      <c r="F747" t="str">
        <f>HLOOKUP($A747,'1.名古屋本線・常滑線・犬山線、常滑線・築港支線で按分'!$1:$5,5,FALSE)</f>
        <v>総数</v>
      </c>
      <c r="G747" s="12">
        <f ca="1">OFFSET('1.名古屋本線・常滑線・犬山線、常滑線・築港支線で按分'!$A$5,'3.整形後'!B747-1990,'3.整形後'!A747)</f>
        <v>2845528.5</v>
      </c>
    </row>
    <row r="748" spans="1:7">
      <c r="A748">
        <f t="shared" si="20"/>
        <v>27</v>
      </c>
      <c r="B748">
        <f t="shared" si="21"/>
        <v>2007</v>
      </c>
      <c r="C748">
        <f>HLOOKUP($A748,'1.名古屋本線・常滑線・犬山線、常滑線・築港支線で按分'!$1:$5,2,FALSE)</f>
        <v>3000803</v>
      </c>
      <c r="D748" t="str">
        <f>HLOOKUP($A748,'1.名古屋本線・常滑線・犬山線、常滑線・築港支線で按分'!$1:$5,3,FALSE)</f>
        <v>常滑河和線</v>
      </c>
      <c r="E748" t="str">
        <f>HLOOKUP($A748,'1.名古屋本線・常滑線・犬山線、常滑線・築港支線で按分'!$1:$5,4,FALSE)</f>
        <v>金山</v>
      </c>
      <c r="F748" t="str">
        <f>HLOOKUP($A748,'1.名古屋本線・常滑線・犬山線、常滑線・築港支線で按分'!$1:$5,5,FALSE)</f>
        <v>総数</v>
      </c>
      <c r="G748" s="12">
        <f ca="1">OFFSET('1.名古屋本線・常滑線・犬山線、常滑線・築港支線で按分'!$A$5,'3.整形後'!B748-1990,'3.整形後'!A748)</f>
        <v>13190095.5</v>
      </c>
    </row>
    <row r="749" spans="1:7">
      <c r="A749">
        <f t="shared" si="20"/>
        <v>28</v>
      </c>
      <c r="B749">
        <f t="shared" si="21"/>
        <v>2007</v>
      </c>
      <c r="C749">
        <f>HLOOKUP($A749,'1.名古屋本線・常滑線・犬山線、常滑線・築港支線で按分'!$1:$5,2,FALSE)</f>
        <v>3000802</v>
      </c>
      <c r="D749" t="str">
        <f>HLOOKUP($A749,'1.名古屋本線・常滑線・犬山線、常滑線・築港支線で按分'!$1:$5,3,FALSE)</f>
        <v>常滑河和線</v>
      </c>
      <c r="E749" t="str">
        <f>HLOOKUP($A749,'1.名古屋本線・常滑線・犬山線、常滑線・築港支線で按分'!$1:$5,4,FALSE)</f>
        <v>山王</v>
      </c>
      <c r="F749" t="str">
        <f>HLOOKUP($A749,'1.名古屋本線・常滑線・犬山線、常滑線・築港支線で按分'!$1:$5,5,FALSE)</f>
        <v>総数</v>
      </c>
      <c r="G749" s="12">
        <f ca="1">OFFSET('1.名古屋本線・常滑線・犬山線、常滑線・築港支線で按分'!$A$5,'3.整形後'!B749-1990,'3.整形後'!A749)</f>
        <v>477276.5</v>
      </c>
    </row>
    <row r="750" spans="1:7">
      <c r="A750">
        <f t="shared" si="20"/>
        <v>29</v>
      </c>
      <c r="B750">
        <f t="shared" si="21"/>
        <v>2007</v>
      </c>
      <c r="C750">
        <f>HLOOKUP($A750,'1.名古屋本線・常滑線・犬山線、常滑線・築港支線で按分'!$1:$5,2,FALSE)</f>
        <v>3000801</v>
      </c>
      <c r="D750" t="str">
        <f>HLOOKUP($A750,'1.名古屋本線・常滑線・犬山線、常滑線・築港支線で按分'!$1:$5,3,FALSE)</f>
        <v>常滑河和線</v>
      </c>
      <c r="E750" t="str">
        <f>HLOOKUP($A750,'1.名古屋本線・常滑線・犬山線、常滑線・築港支線で按分'!$1:$5,4,FALSE)</f>
        <v>名古屋</v>
      </c>
      <c r="F750" t="str">
        <f>HLOOKUP($A750,'1.名古屋本線・常滑線・犬山線、常滑線・築港支線で按分'!$1:$5,5,FALSE)</f>
        <v>総数</v>
      </c>
      <c r="G750" s="12">
        <f ca="1">OFFSET('1.名古屋本線・常滑線・犬山線、常滑線・築港支線で按分'!$A$5,'3.整形後'!B750-1990,'3.整形後'!A750)</f>
        <v>17023137.333333332</v>
      </c>
    </row>
    <row r="751" spans="1:7">
      <c r="A751">
        <f t="shared" si="20"/>
        <v>30</v>
      </c>
      <c r="B751">
        <f t="shared" si="21"/>
        <v>2007</v>
      </c>
      <c r="C751">
        <f>HLOOKUP($A751,'1.名古屋本線・常滑線・犬山線、常滑線・築港支線で按分'!$1:$5,2,FALSE)</f>
        <v>3001101</v>
      </c>
      <c r="D751" t="str">
        <f>HLOOKUP($A751,'1.名古屋本線・常滑線・犬山線、常滑線・築港支線で按分'!$1:$5,3,FALSE)</f>
        <v>築港支線</v>
      </c>
      <c r="E751" t="str">
        <f>HLOOKUP($A751,'1.名古屋本線・常滑線・犬山線、常滑線・築港支線で按分'!$1:$5,4,FALSE)</f>
        <v>大江</v>
      </c>
      <c r="F751" t="str">
        <f>HLOOKUP($A751,'1.名古屋本線・常滑線・犬山線、常滑線・築港支線で按分'!$1:$5,5,FALSE)</f>
        <v>総数</v>
      </c>
      <c r="G751" s="12">
        <f ca="1">OFFSET('1.名古屋本線・常滑線・犬山線、常滑線・築港支線で按分'!$A$5,'3.整形後'!B751-1990,'3.整形後'!A751)</f>
        <v>482901</v>
      </c>
    </row>
    <row r="752" spans="1:7">
      <c r="A752">
        <f t="shared" ref="A752:A815" si="22">A707</f>
        <v>31</v>
      </c>
      <c r="B752">
        <f t="shared" ref="B752:B815" si="23">B707+1</f>
        <v>2007</v>
      </c>
      <c r="C752">
        <f>HLOOKUP($A752,'1.名古屋本線・常滑線・犬山線、常滑線・築港支線で按分'!$1:$5,2,FALSE)</f>
        <v>3001102</v>
      </c>
      <c r="D752" t="str">
        <f>HLOOKUP($A752,'1.名古屋本線・常滑線・犬山線、常滑線・築港支線で按分'!$1:$5,3,FALSE)</f>
        <v>築港支線</v>
      </c>
      <c r="E752" t="str">
        <f>HLOOKUP($A752,'1.名古屋本線・常滑線・犬山線、常滑線・築港支線で按分'!$1:$5,4,FALSE)</f>
        <v>東名古屋港</v>
      </c>
      <c r="F752" t="str">
        <f>HLOOKUP($A752,'1.名古屋本線・常滑線・犬山線、常滑線・築港支線で按分'!$1:$5,5,FALSE)</f>
        <v>総数</v>
      </c>
      <c r="G752" s="12">
        <f ca="1">OFFSET('1.名古屋本線・常滑線・犬山線、常滑線・築港支線で按分'!$A$5,'3.整形後'!B752-1990,'3.整形後'!A752)</f>
        <v>833851</v>
      </c>
    </row>
    <row r="753" spans="1:7">
      <c r="A753">
        <f t="shared" si="22"/>
        <v>32</v>
      </c>
      <c r="B753">
        <f t="shared" si="23"/>
        <v>2007</v>
      </c>
      <c r="C753">
        <f>HLOOKUP($A753,'1.名古屋本線・常滑線・犬山線、常滑線・築港支線で按分'!$1:$5,2,FALSE)</f>
        <v>3001201</v>
      </c>
      <c r="D753" t="str">
        <f>HLOOKUP($A753,'1.名古屋本線・常滑線・犬山線、常滑線・築港支線で按分'!$1:$5,3,FALSE)</f>
        <v>瀬戸線</v>
      </c>
      <c r="E753" t="str">
        <f>HLOOKUP($A753,'1.名古屋本線・常滑線・犬山線、常滑線・築港支線で按分'!$1:$5,4,FALSE)</f>
        <v>栄町</v>
      </c>
      <c r="F753" t="str">
        <f>HLOOKUP($A753,'1.名古屋本線・常滑線・犬山線、常滑線・築港支線で按分'!$1:$5,5,FALSE)</f>
        <v>総数</v>
      </c>
      <c r="G753" s="12">
        <f ca="1">OFFSET('1.名古屋本線・常滑線・犬山線、常滑線・築港支線で按分'!$A$5,'3.整形後'!B753-1990,'3.整形後'!A753)</f>
        <v>7376759</v>
      </c>
    </row>
    <row r="754" spans="1:7">
      <c r="A754">
        <f t="shared" si="22"/>
        <v>33</v>
      </c>
      <c r="B754">
        <f t="shared" si="23"/>
        <v>2007</v>
      </c>
      <c r="C754">
        <f>HLOOKUP($A754,'1.名古屋本線・常滑線・犬山線、常滑線・築港支線で按分'!$1:$5,2,FALSE)</f>
        <v>3001202</v>
      </c>
      <c r="D754" t="str">
        <f>HLOOKUP($A754,'1.名古屋本線・常滑線・犬山線、常滑線・築港支線で按分'!$1:$5,3,FALSE)</f>
        <v>瀬戸線</v>
      </c>
      <c r="E754" t="str">
        <f>HLOOKUP($A754,'1.名古屋本線・常滑線・犬山線、常滑線・築港支線で按分'!$1:$5,4,FALSE)</f>
        <v>東大手</v>
      </c>
      <c r="F754" t="str">
        <f>HLOOKUP($A754,'1.名古屋本線・常滑線・犬山線、常滑線・築港支線で按分'!$1:$5,5,FALSE)</f>
        <v>総数</v>
      </c>
      <c r="G754" s="12">
        <f ca="1">OFFSET('1.名古屋本線・常滑線・犬山線、常滑線・築港支線で按分'!$A$5,'3.整形後'!B754-1990,'3.整形後'!A754)</f>
        <v>660559</v>
      </c>
    </row>
    <row r="755" spans="1:7">
      <c r="A755">
        <f t="shared" si="22"/>
        <v>34</v>
      </c>
      <c r="B755">
        <f t="shared" si="23"/>
        <v>2007</v>
      </c>
      <c r="C755">
        <f>HLOOKUP($A755,'1.名古屋本線・常滑線・犬山線、常滑線・築港支線で按分'!$1:$5,2,FALSE)</f>
        <v>3001203</v>
      </c>
      <c r="D755" t="str">
        <f>HLOOKUP($A755,'1.名古屋本線・常滑線・犬山線、常滑線・築港支線で按分'!$1:$5,3,FALSE)</f>
        <v>瀬戸線</v>
      </c>
      <c r="E755" t="str">
        <f>HLOOKUP($A755,'1.名古屋本線・常滑線・犬山線、常滑線・築港支線で按分'!$1:$5,4,FALSE)</f>
        <v>清水</v>
      </c>
      <c r="F755" t="str">
        <f>HLOOKUP($A755,'1.名古屋本線・常滑線・犬山線、常滑線・築港支線で按分'!$1:$5,5,FALSE)</f>
        <v>総数</v>
      </c>
      <c r="G755" s="12">
        <f ca="1">OFFSET('1.名古屋本線・常滑線・犬山線、常滑線・築港支線で按分'!$A$5,'3.整形後'!B755-1990,'3.整形後'!A755)</f>
        <v>396338</v>
      </c>
    </row>
    <row r="756" spans="1:7">
      <c r="A756">
        <f t="shared" si="22"/>
        <v>35</v>
      </c>
      <c r="B756">
        <f t="shared" si="23"/>
        <v>2007</v>
      </c>
      <c r="C756">
        <f>HLOOKUP($A756,'1.名古屋本線・常滑線・犬山線、常滑線・築港支線で按分'!$1:$5,2,FALSE)</f>
        <v>3001204</v>
      </c>
      <c r="D756" t="str">
        <f>HLOOKUP($A756,'1.名古屋本線・常滑線・犬山線、常滑線・築港支線で按分'!$1:$5,3,FALSE)</f>
        <v>瀬戸線</v>
      </c>
      <c r="E756" t="str">
        <f>HLOOKUP($A756,'1.名古屋本線・常滑線・犬山線、常滑線・築港支線で按分'!$1:$5,4,FALSE)</f>
        <v>尼ヶ坂</v>
      </c>
      <c r="F756" t="str">
        <f>HLOOKUP($A756,'1.名古屋本線・常滑線・犬山線、常滑線・築港支線で按分'!$1:$5,5,FALSE)</f>
        <v>総数</v>
      </c>
      <c r="G756" s="12">
        <f ca="1">OFFSET('1.名古屋本線・常滑線・犬山線、常滑線・築港支線で按分'!$A$5,'3.整形後'!B756-1990,'3.整形後'!A756)</f>
        <v>555883</v>
      </c>
    </row>
    <row r="757" spans="1:7">
      <c r="A757">
        <f t="shared" si="22"/>
        <v>36</v>
      </c>
      <c r="B757">
        <f t="shared" si="23"/>
        <v>2007</v>
      </c>
      <c r="C757">
        <f>HLOOKUP($A757,'1.名古屋本線・常滑線・犬山線、常滑線・築港支線で按分'!$1:$5,2,FALSE)</f>
        <v>3001205</v>
      </c>
      <c r="D757" t="str">
        <f>HLOOKUP($A757,'1.名古屋本線・常滑線・犬山線、常滑線・築港支線で按分'!$1:$5,3,FALSE)</f>
        <v>瀬戸線</v>
      </c>
      <c r="E757" t="str">
        <f>HLOOKUP($A757,'1.名古屋本線・常滑線・犬山線、常滑線・築港支線で按分'!$1:$5,4,FALSE)</f>
        <v>森下</v>
      </c>
      <c r="F757" t="str">
        <f>HLOOKUP($A757,'1.名古屋本線・常滑線・犬山線、常滑線・築港支線で按分'!$1:$5,5,FALSE)</f>
        <v>総数</v>
      </c>
      <c r="G757" s="12">
        <f ca="1">OFFSET('1.名古屋本線・常滑線・犬山線、常滑線・築港支線で按分'!$A$5,'3.整形後'!B757-1990,'3.整形後'!A757)</f>
        <v>390110</v>
      </c>
    </row>
    <row r="758" spans="1:7">
      <c r="A758">
        <f t="shared" si="22"/>
        <v>37</v>
      </c>
      <c r="B758">
        <f t="shared" si="23"/>
        <v>2007</v>
      </c>
      <c r="C758">
        <f>HLOOKUP($A758,'1.名古屋本線・常滑線・犬山線、常滑線・築港支線で按分'!$1:$5,2,FALSE)</f>
        <v>3001206</v>
      </c>
      <c r="D758" t="str">
        <f>HLOOKUP($A758,'1.名古屋本線・常滑線・犬山線、常滑線・築港支線で按分'!$1:$5,3,FALSE)</f>
        <v>瀬戸線</v>
      </c>
      <c r="E758" t="str">
        <f>HLOOKUP($A758,'1.名古屋本線・常滑線・犬山線、常滑線・築港支線で按分'!$1:$5,4,FALSE)</f>
        <v>大曽根</v>
      </c>
      <c r="F758" t="str">
        <f>HLOOKUP($A758,'1.名古屋本線・常滑線・犬山線、常滑線・築港支線で按分'!$1:$5,5,FALSE)</f>
        <v>総数</v>
      </c>
      <c r="G758" s="12">
        <f ca="1">OFFSET('1.名古屋本線・常滑線・犬山線、常滑線・築港支線で按分'!$A$5,'3.整形後'!B758-1990,'3.整形後'!A758)</f>
        <v>4971272</v>
      </c>
    </row>
    <row r="759" spans="1:7">
      <c r="A759">
        <f t="shared" si="22"/>
        <v>38</v>
      </c>
      <c r="B759">
        <f t="shared" si="23"/>
        <v>2007</v>
      </c>
      <c r="C759">
        <f>HLOOKUP($A759,'1.名古屋本線・常滑線・犬山線、常滑線・築港支線で按分'!$1:$5,2,FALSE)</f>
        <v>3001207</v>
      </c>
      <c r="D759" t="str">
        <f>HLOOKUP($A759,'1.名古屋本線・常滑線・犬山線、常滑線・築港支線で按分'!$1:$5,3,FALSE)</f>
        <v>瀬戸線</v>
      </c>
      <c r="E759" t="str">
        <f>HLOOKUP($A759,'1.名古屋本線・常滑線・犬山線、常滑線・築港支線で按分'!$1:$5,4,FALSE)</f>
        <v>矢田</v>
      </c>
      <c r="F759" t="str">
        <f>HLOOKUP($A759,'1.名古屋本線・常滑線・犬山線、常滑線・築港支線で按分'!$1:$5,5,FALSE)</f>
        <v>総数</v>
      </c>
      <c r="G759" s="12">
        <f ca="1">OFFSET('1.名古屋本線・常滑線・犬山線、常滑線・築港支線で按分'!$A$5,'3.整形後'!B759-1990,'3.整形後'!A759)</f>
        <v>176422</v>
      </c>
    </row>
    <row r="760" spans="1:7">
      <c r="A760">
        <f t="shared" si="22"/>
        <v>39</v>
      </c>
      <c r="B760">
        <f t="shared" si="23"/>
        <v>2007</v>
      </c>
      <c r="C760">
        <f>HLOOKUP($A760,'1.名古屋本線・常滑線・犬山線、常滑線・築港支線で按分'!$1:$5,2,FALSE)</f>
        <v>3001208</v>
      </c>
      <c r="D760" t="str">
        <f>HLOOKUP($A760,'1.名古屋本線・常滑線・犬山線、常滑線・築港支線で按分'!$1:$5,3,FALSE)</f>
        <v>瀬戸線</v>
      </c>
      <c r="E760" t="str">
        <f>HLOOKUP($A760,'1.名古屋本線・常滑線・犬山線、常滑線・築港支線で按分'!$1:$5,4,FALSE)</f>
        <v>守山自衛隊前</v>
      </c>
      <c r="F760" t="str">
        <f>HLOOKUP($A760,'1.名古屋本線・常滑線・犬山線、常滑線・築港支線で按分'!$1:$5,5,FALSE)</f>
        <v>総数</v>
      </c>
      <c r="G760" s="12">
        <f ca="1">OFFSET('1.名古屋本線・常滑線・犬山線、常滑線・築港支線で按分'!$A$5,'3.整形後'!B760-1990,'3.整形後'!A760)</f>
        <v>388565</v>
      </c>
    </row>
    <row r="761" spans="1:7">
      <c r="A761">
        <f t="shared" si="22"/>
        <v>40</v>
      </c>
      <c r="B761">
        <f t="shared" si="23"/>
        <v>2007</v>
      </c>
      <c r="C761">
        <f>HLOOKUP($A761,'1.名古屋本線・常滑線・犬山線、常滑線・築港支線で按分'!$1:$5,2,FALSE)</f>
        <v>3001209</v>
      </c>
      <c r="D761" t="str">
        <f>HLOOKUP($A761,'1.名古屋本線・常滑線・犬山線、常滑線・築港支線で按分'!$1:$5,3,FALSE)</f>
        <v>瀬戸線</v>
      </c>
      <c r="E761" t="str">
        <f>HLOOKUP($A761,'1.名古屋本線・常滑線・犬山線、常滑線・築港支線で按分'!$1:$5,4,FALSE)</f>
        <v>瓢箪山</v>
      </c>
      <c r="F761" t="str">
        <f>HLOOKUP($A761,'1.名古屋本線・常滑線・犬山線、常滑線・築港支線で按分'!$1:$5,5,FALSE)</f>
        <v>総数</v>
      </c>
      <c r="G761" s="12">
        <f ca="1">OFFSET('1.名古屋本線・常滑線・犬山線、常滑線・築港支線で按分'!$A$5,'3.整形後'!B761-1990,'3.整形後'!A761)</f>
        <v>727691</v>
      </c>
    </row>
    <row r="762" spans="1:7">
      <c r="A762">
        <f t="shared" si="22"/>
        <v>41</v>
      </c>
      <c r="B762">
        <f t="shared" si="23"/>
        <v>2007</v>
      </c>
      <c r="C762">
        <f>HLOOKUP($A762,'1.名古屋本線・常滑線・犬山線、常滑線・築港支線で按分'!$1:$5,2,FALSE)</f>
        <v>3001210</v>
      </c>
      <c r="D762" t="str">
        <f>HLOOKUP($A762,'1.名古屋本線・常滑線・犬山線、常滑線・築港支線で按分'!$1:$5,3,FALSE)</f>
        <v>瀬戸線</v>
      </c>
      <c r="E762" t="str">
        <f>HLOOKUP($A762,'1.名古屋本線・常滑線・犬山線、常滑線・築港支線で按分'!$1:$5,4,FALSE)</f>
        <v>小幡</v>
      </c>
      <c r="F762" t="str">
        <f>HLOOKUP($A762,'1.名古屋本線・常滑線・犬山線、常滑線・築港支線で按分'!$1:$5,5,FALSE)</f>
        <v>総数</v>
      </c>
      <c r="G762" s="12">
        <f ca="1">OFFSET('1.名古屋本線・常滑線・犬山線、常滑線・築港支線で按分'!$A$5,'3.整形後'!B762-1990,'3.整形後'!A762)</f>
        <v>2054485</v>
      </c>
    </row>
    <row r="763" spans="1:7">
      <c r="A763">
        <f t="shared" si="22"/>
        <v>42</v>
      </c>
      <c r="B763">
        <f t="shared" si="23"/>
        <v>2007</v>
      </c>
      <c r="C763">
        <f>HLOOKUP($A763,'1.名古屋本線・常滑線・犬山線、常滑線・築港支線で按分'!$1:$5,2,FALSE)</f>
        <v>3001211</v>
      </c>
      <c r="D763" t="str">
        <f>HLOOKUP($A763,'1.名古屋本線・常滑線・犬山線、常滑線・築港支線で按分'!$1:$5,3,FALSE)</f>
        <v>瀬戸線</v>
      </c>
      <c r="E763" t="str">
        <f>HLOOKUP($A763,'1.名古屋本線・常滑線・犬山線、常滑線・築港支線で按分'!$1:$5,4,FALSE)</f>
        <v>喜多山</v>
      </c>
      <c r="F763" t="str">
        <f>HLOOKUP($A763,'1.名古屋本線・常滑線・犬山線、常滑線・築港支線で按分'!$1:$5,5,FALSE)</f>
        <v>総数</v>
      </c>
      <c r="G763" s="12">
        <f ca="1">OFFSET('1.名古屋本線・常滑線・犬山線、常滑線・築港支線で按分'!$A$5,'3.整形後'!B763-1990,'3.整形後'!A763)</f>
        <v>1062309</v>
      </c>
    </row>
    <row r="764" spans="1:7">
      <c r="A764">
        <f t="shared" si="22"/>
        <v>43</v>
      </c>
      <c r="B764">
        <f t="shared" si="23"/>
        <v>2007</v>
      </c>
      <c r="C764">
        <f>HLOOKUP($A764,'1.名古屋本線・常滑線・犬山線、常滑線・築港支線で按分'!$1:$5,2,FALSE)</f>
        <v>3001212</v>
      </c>
      <c r="D764" t="str">
        <f>HLOOKUP($A764,'1.名古屋本線・常滑線・犬山線、常滑線・築港支線で按分'!$1:$5,3,FALSE)</f>
        <v>瀬戸線</v>
      </c>
      <c r="E764" t="str">
        <f>HLOOKUP($A764,'1.名古屋本線・常滑線・犬山線、常滑線・築港支線で按分'!$1:$5,4,FALSE)</f>
        <v>大森・金城学院前</v>
      </c>
      <c r="F764" t="str">
        <f>HLOOKUP($A764,'1.名古屋本線・常滑線・犬山線、常滑線・築港支線で按分'!$1:$5,5,FALSE)</f>
        <v>総数</v>
      </c>
      <c r="G764" s="12">
        <f ca="1">OFFSET('1.名古屋本線・常滑線・犬山線、常滑線・築港支線で按分'!$A$5,'3.整形後'!B764-1990,'3.整形後'!A764)</f>
        <v>2185144</v>
      </c>
    </row>
    <row r="765" spans="1:7">
      <c r="A765">
        <f t="shared" si="22"/>
        <v>44</v>
      </c>
      <c r="B765">
        <f t="shared" si="23"/>
        <v>2007</v>
      </c>
      <c r="C765">
        <f>HLOOKUP($A765,'1.名古屋本線・常滑線・犬山線、常滑線・築港支線で按分'!$1:$5,2,FALSE)</f>
        <v>3001801</v>
      </c>
      <c r="D765" t="str">
        <f>HLOOKUP($A765,'1.名古屋本線・常滑線・犬山線、常滑線・築港支線で按分'!$1:$5,3,FALSE)</f>
        <v>小牧線</v>
      </c>
      <c r="E765" t="str">
        <f>HLOOKUP($A765,'1.名古屋本線・常滑線・犬山線、常滑線・築港支線で按分'!$1:$5,4,FALSE)</f>
        <v>上飯田</v>
      </c>
      <c r="F765" t="str">
        <f>HLOOKUP($A765,'1.名古屋本線・常滑線・犬山線、常滑線・築港支線で按分'!$1:$5,5,FALSE)</f>
        <v>総数</v>
      </c>
      <c r="G765" s="12">
        <f ca="1">OFFSET('1.名古屋本線・常滑線・犬山線、常滑線・築港支線で按分'!$A$5,'3.整形後'!B765-1990,'3.整形後'!A765)</f>
        <v>908862</v>
      </c>
    </row>
    <row r="766" spans="1:7">
      <c r="A766">
        <f t="shared" si="22"/>
        <v>45</v>
      </c>
      <c r="B766">
        <f t="shared" si="23"/>
        <v>2007</v>
      </c>
      <c r="C766">
        <f>HLOOKUP($A766,'1.名古屋本線・常滑線・犬山線、常滑線・築港支線で按分'!$1:$5,2,FALSE)</f>
        <v>3001802</v>
      </c>
      <c r="D766" t="str">
        <f>HLOOKUP($A766,'1.名古屋本線・常滑線・犬山線、常滑線・築港支線で按分'!$1:$5,3,FALSE)</f>
        <v>小牧線</v>
      </c>
      <c r="E766" t="str">
        <f>HLOOKUP($A766,'1.名古屋本線・常滑線・犬山線、常滑線・築港支線で按分'!$1:$5,4,FALSE)</f>
        <v>味鋺</v>
      </c>
      <c r="F766" t="str">
        <f>HLOOKUP($A766,'1.名古屋本線・常滑線・犬山線、常滑線・築港支線で按分'!$1:$5,5,FALSE)</f>
        <v>総数</v>
      </c>
      <c r="G766" s="12">
        <f ca="1">OFFSET('1.名古屋本線・常滑線・犬山線、常滑線・築港支線で按分'!$A$5,'3.整形後'!B766-1990,'3.整形後'!A766)</f>
        <v>672279</v>
      </c>
    </row>
    <row r="767" spans="1:7">
      <c r="A767">
        <f t="shared" si="22"/>
        <v>1</v>
      </c>
      <c r="B767">
        <f t="shared" si="23"/>
        <v>2008</v>
      </c>
      <c r="C767">
        <f>HLOOKUP($A767,'1.名古屋本線・常滑線・犬山線、常滑線・築港支線で按分'!$1:$5,2,FALSE)</f>
        <v>3000124</v>
      </c>
      <c r="D767" t="str">
        <f>HLOOKUP($A767,'1.名古屋本線・常滑線・犬山線、常滑線・築港支線で按分'!$1:$5,3,FALSE)</f>
        <v>名古屋本線</v>
      </c>
      <c r="E767" t="str">
        <f>HLOOKUP($A767,'1.名古屋本線・常滑線・犬山線、常滑線・築港支線で按分'!$1:$5,4,FALSE)</f>
        <v>中京競馬場前</v>
      </c>
      <c r="F767" t="str">
        <f>HLOOKUP($A767,'1.名古屋本線・常滑線・犬山線、常滑線・築港支線で按分'!$1:$5,5,FALSE)</f>
        <v>総数</v>
      </c>
      <c r="G767" s="12">
        <f ca="1">OFFSET('1.名古屋本線・常滑線・犬山線、常滑線・築港支線で按分'!$A$5,'3.整形後'!B767-1990,'3.整形後'!A767)</f>
        <v>1737295</v>
      </c>
    </row>
    <row r="768" spans="1:7">
      <c r="A768">
        <f t="shared" si="22"/>
        <v>2</v>
      </c>
      <c r="B768">
        <f t="shared" si="23"/>
        <v>2008</v>
      </c>
      <c r="C768">
        <f>HLOOKUP($A768,'1.名古屋本線・常滑線・犬山線、常滑線・築港支線で按分'!$1:$5,2,FALSE)</f>
        <v>3000125</v>
      </c>
      <c r="D768" t="str">
        <f>HLOOKUP($A768,'1.名古屋本線・常滑線・犬山線、常滑線・築港支線で按分'!$1:$5,3,FALSE)</f>
        <v>名古屋本線</v>
      </c>
      <c r="E768" t="str">
        <f>HLOOKUP($A768,'1.名古屋本線・常滑線・犬山線、常滑線・築港支線で按分'!$1:$5,4,FALSE)</f>
        <v>有松</v>
      </c>
      <c r="F768" t="str">
        <f>HLOOKUP($A768,'1.名古屋本線・常滑線・犬山線、常滑線・築港支線で按分'!$1:$5,5,FALSE)</f>
        <v>総数</v>
      </c>
      <c r="G768" s="12">
        <f ca="1">OFFSET('1.名古屋本線・常滑線・犬山線、常滑線・築港支線で按分'!$A$5,'3.整形後'!B768-1990,'3.整形後'!A768)</f>
        <v>2355202</v>
      </c>
    </row>
    <row r="769" spans="1:7">
      <c r="A769">
        <f t="shared" si="22"/>
        <v>3</v>
      </c>
      <c r="B769">
        <f t="shared" si="23"/>
        <v>2008</v>
      </c>
      <c r="C769">
        <f>HLOOKUP($A769,'1.名古屋本線・常滑線・犬山線、常滑線・築港支線で按分'!$1:$5,2,FALSE)</f>
        <v>3000126</v>
      </c>
      <c r="D769" t="str">
        <f>HLOOKUP($A769,'1.名古屋本線・常滑線・犬山線、常滑線・築港支線で按分'!$1:$5,3,FALSE)</f>
        <v>名古屋本線</v>
      </c>
      <c r="E769" t="str">
        <f>HLOOKUP($A769,'1.名古屋本線・常滑線・犬山線、常滑線・築港支線で按分'!$1:$5,4,FALSE)</f>
        <v>左京山</v>
      </c>
      <c r="F769" t="str">
        <f>HLOOKUP($A769,'1.名古屋本線・常滑線・犬山線、常滑線・築港支線で按分'!$1:$5,5,FALSE)</f>
        <v>総数</v>
      </c>
      <c r="G769" s="12">
        <f ca="1">OFFSET('1.名古屋本線・常滑線・犬山線、常滑線・築港支線で按分'!$A$5,'3.整形後'!B769-1990,'3.整形後'!A769)</f>
        <v>702965</v>
      </c>
    </row>
    <row r="770" spans="1:7">
      <c r="A770">
        <f t="shared" si="22"/>
        <v>4</v>
      </c>
      <c r="B770">
        <f t="shared" si="23"/>
        <v>2008</v>
      </c>
      <c r="C770">
        <f>HLOOKUP($A770,'1.名古屋本線・常滑線・犬山線、常滑線・築港支線で按分'!$1:$5,2,FALSE)</f>
        <v>3000127</v>
      </c>
      <c r="D770" t="str">
        <f>HLOOKUP($A770,'1.名古屋本線・常滑線・犬山線、常滑線・築港支線で按分'!$1:$5,3,FALSE)</f>
        <v>名古屋本線</v>
      </c>
      <c r="E770" t="str">
        <f>HLOOKUP($A770,'1.名古屋本線・常滑線・犬山線、常滑線・築港支線で按分'!$1:$5,4,FALSE)</f>
        <v>鳴海</v>
      </c>
      <c r="F770" t="str">
        <f>HLOOKUP($A770,'1.名古屋本線・常滑線・犬山線、常滑線・築港支線で按分'!$1:$5,5,FALSE)</f>
        <v>総数</v>
      </c>
      <c r="G770" s="12">
        <f ca="1">OFFSET('1.名古屋本線・常滑線・犬山線、常滑線・築港支線で按分'!$A$5,'3.整形後'!B770-1990,'3.整形後'!A770)</f>
        <v>3418762</v>
      </c>
    </row>
    <row r="771" spans="1:7">
      <c r="A771">
        <f t="shared" si="22"/>
        <v>5</v>
      </c>
      <c r="B771">
        <f t="shared" si="23"/>
        <v>2008</v>
      </c>
      <c r="C771">
        <f>HLOOKUP($A771,'1.名古屋本線・常滑線・犬山線、常滑線・築港支線で按分'!$1:$5,2,FALSE)</f>
        <v>3000128</v>
      </c>
      <c r="D771" t="str">
        <f>HLOOKUP($A771,'1.名古屋本線・常滑線・犬山線、常滑線・築港支線で按分'!$1:$5,3,FALSE)</f>
        <v>名古屋本線</v>
      </c>
      <c r="E771" t="str">
        <f>HLOOKUP($A771,'1.名古屋本線・常滑線・犬山線、常滑線・築港支線で按分'!$1:$5,4,FALSE)</f>
        <v>本星崎</v>
      </c>
      <c r="F771" t="str">
        <f>HLOOKUP($A771,'1.名古屋本線・常滑線・犬山線、常滑線・築港支線で按分'!$1:$5,5,FALSE)</f>
        <v>総数</v>
      </c>
      <c r="G771" s="12">
        <f ca="1">OFFSET('1.名古屋本線・常滑線・犬山線、常滑線・築港支線で按分'!$A$5,'3.整形後'!B771-1990,'3.整形後'!A771)</f>
        <v>619848</v>
      </c>
    </row>
    <row r="772" spans="1:7">
      <c r="A772">
        <f t="shared" si="22"/>
        <v>6</v>
      </c>
      <c r="B772">
        <f t="shared" si="23"/>
        <v>2008</v>
      </c>
      <c r="C772">
        <f>HLOOKUP($A772,'1.名古屋本線・常滑線・犬山線、常滑線・築港支線で按分'!$1:$5,2,FALSE)</f>
        <v>3000129</v>
      </c>
      <c r="D772" t="str">
        <f>HLOOKUP($A772,'1.名古屋本線・常滑線・犬山線、常滑線・築港支線で按分'!$1:$5,3,FALSE)</f>
        <v>名古屋本線</v>
      </c>
      <c r="E772" t="str">
        <f>HLOOKUP($A772,'1.名古屋本線・常滑線・犬山線、常滑線・築港支線で按分'!$1:$5,4,FALSE)</f>
        <v>本笠寺</v>
      </c>
      <c r="F772" t="str">
        <f>HLOOKUP($A772,'1.名古屋本線・常滑線・犬山線、常滑線・築港支線で按分'!$1:$5,5,FALSE)</f>
        <v>総数</v>
      </c>
      <c r="G772" s="12">
        <f ca="1">OFFSET('1.名古屋本線・常滑線・犬山線、常滑線・築港支線で按分'!$A$5,'3.整形後'!B772-1990,'3.整形後'!A772)</f>
        <v>805096</v>
      </c>
    </row>
    <row r="773" spans="1:7">
      <c r="A773">
        <f t="shared" si="22"/>
        <v>7</v>
      </c>
      <c r="B773">
        <f t="shared" si="23"/>
        <v>2008</v>
      </c>
      <c r="C773">
        <f>HLOOKUP($A773,'1.名古屋本線・常滑線・犬山線、常滑線・築港支線で按分'!$1:$5,2,FALSE)</f>
        <v>3000130</v>
      </c>
      <c r="D773" t="str">
        <f>HLOOKUP($A773,'1.名古屋本線・常滑線・犬山線、常滑線・築港支線で按分'!$1:$5,3,FALSE)</f>
        <v>名古屋本線</v>
      </c>
      <c r="E773" t="str">
        <f>HLOOKUP($A773,'1.名古屋本線・常滑線・犬山線、常滑線・築港支線で按分'!$1:$5,4,FALSE)</f>
        <v>桜</v>
      </c>
      <c r="F773" t="str">
        <f>HLOOKUP($A773,'1.名古屋本線・常滑線・犬山線、常滑線・築港支線で按分'!$1:$5,5,FALSE)</f>
        <v>総数</v>
      </c>
      <c r="G773" s="12">
        <f ca="1">OFFSET('1.名古屋本線・常滑線・犬山線、常滑線・築港支線で按分'!$A$5,'3.整形後'!B773-1990,'3.整形後'!A773)</f>
        <v>540040</v>
      </c>
    </row>
    <row r="774" spans="1:7">
      <c r="A774">
        <f t="shared" si="22"/>
        <v>8</v>
      </c>
      <c r="B774">
        <f t="shared" si="23"/>
        <v>2008</v>
      </c>
      <c r="C774">
        <f>HLOOKUP($A774,'1.名古屋本線・常滑線・犬山線、常滑線・築港支線で按分'!$1:$5,2,FALSE)</f>
        <v>3000131</v>
      </c>
      <c r="D774" t="str">
        <f>HLOOKUP($A774,'1.名古屋本線・常滑線・犬山線、常滑線・築港支線で按分'!$1:$5,3,FALSE)</f>
        <v>名古屋本線</v>
      </c>
      <c r="E774" t="str">
        <f>HLOOKUP($A774,'1.名古屋本線・常滑線・犬山線、常滑線・築港支線で按分'!$1:$5,4,FALSE)</f>
        <v>呼続</v>
      </c>
      <c r="F774" t="str">
        <f>HLOOKUP($A774,'1.名古屋本線・常滑線・犬山線、常滑線・築港支線で按分'!$1:$5,5,FALSE)</f>
        <v>総数</v>
      </c>
      <c r="G774" s="12">
        <f ca="1">OFFSET('1.名古屋本線・常滑線・犬山線、常滑線・築港支線で按分'!$A$5,'3.整形後'!B774-1990,'3.整形後'!A774)</f>
        <v>302112</v>
      </c>
    </row>
    <row r="775" spans="1:7">
      <c r="A775">
        <f t="shared" si="22"/>
        <v>9</v>
      </c>
      <c r="B775">
        <f t="shared" si="23"/>
        <v>2008</v>
      </c>
      <c r="C775">
        <f>HLOOKUP($A775,'1.名古屋本線・常滑線・犬山線、常滑線・築港支線で按分'!$1:$5,2,FALSE)</f>
        <v>3000132</v>
      </c>
      <c r="D775" t="str">
        <f>HLOOKUP($A775,'1.名古屋本線・常滑線・犬山線、常滑線・築港支線で按分'!$1:$5,3,FALSE)</f>
        <v>名古屋本線</v>
      </c>
      <c r="E775" t="str">
        <f>HLOOKUP($A775,'1.名古屋本線・常滑線・犬山線、常滑線・築港支線で按分'!$1:$5,4,FALSE)</f>
        <v>名鉄堀田</v>
      </c>
      <c r="F775" t="str">
        <f>HLOOKUP($A775,'1.名古屋本線・常滑線・犬山線、常滑線・築港支線で按分'!$1:$5,5,FALSE)</f>
        <v>総数</v>
      </c>
      <c r="G775" s="12">
        <f ca="1">OFFSET('1.名古屋本線・常滑線・犬山線、常滑線・築港支線で按分'!$A$5,'3.整形後'!B775-1990,'3.整形後'!A775)</f>
        <v>2530624</v>
      </c>
    </row>
    <row r="776" spans="1:7">
      <c r="A776">
        <f t="shared" si="22"/>
        <v>10</v>
      </c>
      <c r="B776">
        <f t="shared" si="23"/>
        <v>2008</v>
      </c>
      <c r="C776">
        <f>HLOOKUP($A776,'1.名古屋本線・常滑線・犬山線、常滑線・築港支線で按分'!$1:$5,2,FALSE)</f>
        <v>3000133</v>
      </c>
      <c r="D776" t="str">
        <f>HLOOKUP($A776,'1.名古屋本線・常滑線・犬山線、常滑線・築港支線で按分'!$1:$5,3,FALSE)</f>
        <v>名古屋本線</v>
      </c>
      <c r="E776" t="str">
        <f>HLOOKUP($A776,'1.名古屋本線・常滑線・犬山線、常滑線・築港支線で按分'!$1:$5,4,FALSE)</f>
        <v>神宮前</v>
      </c>
      <c r="F776" t="str">
        <f>HLOOKUP($A776,'1.名古屋本線・常滑線・犬山線、常滑線・築港支線で按分'!$1:$5,5,FALSE)</f>
        <v>総数</v>
      </c>
      <c r="G776" s="12">
        <f ca="1">OFFSET('1.名古屋本線・常滑線・犬山線、常滑線・築港支線で按分'!$A$5,'3.整形後'!B776-1990,'3.整形後'!A776)</f>
        <v>2782921.5</v>
      </c>
    </row>
    <row r="777" spans="1:7">
      <c r="A777">
        <f t="shared" si="22"/>
        <v>11</v>
      </c>
      <c r="B777">
        <f t="shared" si="23"/>
        <v>2008</v>
      </c>
      <c r="C777">
        <f>HLOOKUP($A777,'1.名古屋本線・常滑線・犬山線、常滑線・築港支線で按分'!$1:$5,2,FALSE)</f>
        <v>3000134</v>
      </c>
      <c r="D777" t="str">
        <f>HLOOKUP($A777,'1.名古屋本線・常滑線・犬山線、常滑線・築港支線で按分'!$1:$5,3,FALSE)</f>
        <v>名古屋本線</v>
      </c>
      <c r="E777" t="str">
        <f>HLOOKUP($A777,'1.名古屋本線・常滑線・犬山線、常滑線・築港支線で按分'!$1:$5,4,FALSE)</f>
        <v>金山</v>
      </c>
      <c r="F777" t="str">
        <f>HLOOKUP($A777,'1.名古屋本線・常滑線・犬山線、常滑線・築港支線で按分'!$1:$5,5,FALSE)</f>
        <v>総数</v>
      </c>
      <c r="G777" s="12">
        <f ca="1">OFFSET('1.名古屋本線・常滑線・犬山線、常滑線・築港支線で按分'!$A$5,'3.整形後'!B777-1990,'3.整形後'!A777)</f>
        <v>13352978.5</v>
      </c>
    </row>
    <row r="778" spans="1:7">
      <c r="A778">
        <f t="shared" si="22"/>
        <v>12</v>
      </c>
      <c r="B778">
        <f t="shared" si="23"/>
        <v>2008</v>
      </c>
      <c r="C778">
        <f>HLOOKUP($A778,'1.名古屋本線・常滑線・犬山線、常滑線・築港支線で按分'!$1:$5,2,FALSE)</f>
        <v>3000135</v>
      </c>
      <c r="D778" t="str">
        <f>HLOOKUP($A778,'1.名古屋本線・常滑線・犬山線、常滑線・築港支線で按分'!$1:$5,3,FALSE)</f>
        <v>名古屋本線</v>
      </c>
      <c r="E778" t="str">
        <f>HLOOKUP($A778,'1.名古屋本線・常滑線・犬山線、常滑線・築港支線で按分'!$1:$5,4,FALSE)</f>
        <v>山王</v>
      </c>
      <c r="F778" t="str">
        <f>HLOOKUP($A778,'1.名古屋本線・常滑線・犬山線、常滑線・築港支線で按分'!$1:$5,5,FALSE)</f>
        <v>総数</v>
      </c>
      <c r="G778" s="12">
        <f ca="1">OFFSET('1.名古屋本線・常滑線・犬山線、常滑線・築港支線で按分'!$A$5,'3.整形後'!B778-1990,'3.整形後'!A778)</f>
        <v>494517.5</v>
      </c>
    </row>
    <row r="779" spans="1:7">
      <c r="A779">
        <f t="shared" si="22"/>
        <v>13</v>
      </c>
      <c r="B779">
        <f t="shared" si="23"/>
        <v>2008</v>
      </c>
      <c r="C779">
        <f>HLOOKUP($A779,'1.名古屋本線・常滑線・犬山線、常滑線・築港支線で按分'!$1:$5,2,FALSE)</f>
        <v>3000136</v>
      </c>
      <c r="D779" t="str">
        <f>HLOOKUP($A779,'1.名古屋本線・常滑線・犬山線、常滑線・築港支線で按分'!$1:$5,3,FALSE)</f>
        <v>名古屋本線</v>
      </c>
      <c r="E779" t="str">
        <f>HLOOKUP($A779,'1.名古屋本線・常滑線・犬山線、常滑線・築港支線で按分'!$1:$5,4,FALSE)</f>
        <v>名古屋</v>
      </c>
      <c r="F779" t="str">
        <f>HLOOKUP($A779,'1.名古屋本線・常滑線・犬山線、常滑線・築港支線で按分'!$1:$5,5,FALSE)</f>
        <v>総数</v>
      </c>
      <c r="G779" s="12">
        <f ca="1">OFFSET('1.名古屋本線・常滑線・犬山線、常滑線・築港支線で按分'!$A$5,'3.整形後'!B779-1990,'3.整形後'!A779)</f>
        <v>16792027.333333332</v>
      </c>
    </row>
    <row r="780" spans="1:7">
      <c r="A780">
        <f t="shared" si="22"/>
        <v>14</v>
      </c>
      <c r="B780">
        <f t="shared" si="23"/>
        <v>2008</v>
      </c>
      <c r="C780">
        <f>HLOOKUP($A780,'1.名古屋本線・常滑線・犬山線、常滑線・築港支線で按分'!$1:$5,2,FALSE)</f>
        <v>3000137</v>
      </c>
      <c r="D780" t="str">
        <f>HLOOKUP($A780,'1.名古屋本線・常滑線・犬山線、常滑線・築港支線で按分'!$1:$5,3,FALSE)</f>
        <v>名古屋本線</v>
      </c>
      <c r="E780" t="str">
        <f>HLOOKUP($A780,'1.名古屋本線・常滑線・犬山線、常滑線・築港支線で按分'!$1:$5,4,FALSE)</f>
        <v>栄生</v>
      </c>
      <c r="F780" t="str">
        <f>HLOOKUP($A780,'1.名古屋本線・常滑線・犬山線、常滑線・築港支線で按分'!$1:$5,5,FALSE)</f>
        <v>総数</v>
      </c>
      <c r="G780" s="12">
        <f ca="1">OFFSET('1.名古屋本線・常滑線・犬山線、常滑線・築港支線で按分'!$A$5,'3.整形後'!B780-1990,'3.整形後'!A780)</f>
        <v>905227.5</v>
      </c>
    </row>
    <row r="781" spans="1:7">
      <c r="A781">
        <f t="shared" si="22"/>
        <v>15</v>
      </c>
      <c r="B781">
        <f t="shared" si="23"/>
        <v>2008</v>
      </c>
      <c r="C781">
        <f>HLOOKUP($A781,'1.名古屋本線・常滑線・犬山線、常滑線・築港支線で按分'!$1:$5,2,FALSE)</f>
        <v>3000138</v>
      </c>
      <c r="D781" t="str">
        <f>HLOOKUP($A781,'1.名古屋本線・常滑線・犬山線、常滑線・築港支線で按分'!$1:$5,3,FALSE)</f>
        <v>名古屋本線</v>
      </c>
      <c r="E781" t="str">
        <f>HLOOKUP($A781,'1.名古屋本線・常滑線・犬山線、常滑線・築港支線で按分'!$1:$5,4,FALSE)</f>
        <v>東枇杷島</v>
      </c>
      <c r="F781" t="str">
        <f>HLOOKUP($A781,'1.名古屋本線・常滑線・犬山線、常滑線・築港支線で按分'!$1:$5,5,FALSE)</f>
        <v>総数</v>
      </c>
      <c r="G781" s="12">
        <f ca="1">OFFSET('1.名古屋本線・常滑線・犬山線、常滑線・築港支線で按分'!$A$5,'3.整形後'!B781-1990,'3.整形後'!A781)</f>
        <v>497157</v>
      </c>
    </row>
    <row r="782" spans="1:7">
      <c r="A782">
        <f t="shared" si="22"/>
        <v>16</v>
      </c>
      <c r="B782">
        <f t="shared" si="23"/>
        <v>2008</v>
      </c>
      <c r="C782">
        <f>HLOOKUP($A782,'1.名古屋本線・常滑線・犬山線、常滑線・築港支線で按分'!$1:$5,2,FALSE)</f>
        <v>3001501</v>
      </c>
      <c r="D782" t="str">
        <f>HLOOKUP($A782,'1.名古屋本線・常滑線・犬山線、常滑線・築港支線で按分'!$1:$5,3,FALSE)</f>
        <v>犬山線</v>
      </c>
      <c r="E782" t="str">
        <f>HLOOKUP($A782,'1.名古屋本線・常滑線・犬山線、常滑線・築港支線で按分'!$1:$5,4,FALSE)</f>
        <v>名古屋</v>
      </c>
      <c r="F782" t="str">
        <f>HLOOKUP($A782,'1.名古屋本線・常滑線・犬山線、常滑線・築港支線で按分'!$1:$5,5,FALSE)</f>
        <v>総数</v>
      </c>
      <c r="G782" s="12">
        <f ca="1">OFFSET('1.名古屋本線・常滑線・犬山線、常滑線・築港支線で按分'!$A$5,'3.整形後'!B782-1990,'3.整形後'!A782)</f>
        <v>16792027.333333332</v>
      </c>
    </row>
    <row r="783" spans="1:7">
      <c r="A783">
        <f t="shared" si="22"/>
        <v>17</v>
      </c>
      <c r="B783">
        <f t="shared" si="23"/>
        <v>2008</v>
      </c>
      <c r="C783">
        <f>HLOOKUP($A783,'1.名古屋本線・常滑線・犬山線、常滑線・築港支線で按分'!$1:$5,2,FALSE)</f>
        <v>3001502</v>
      </c>
      <c r="D783" t="str">
        <f>HLOOKUP($A783,'1.名古屋本線・常滑線・犬山線、常滑線・築港支線で按分'!$1:$5,3,FALSE)</f>
        <v>犬山線</v>
      </c>
      <c r="E783" t="str">
        <f>HLOOKUP($A783,'1.名古屋本線・常滑線・犬山線、常滑線・築港支線で按分'!$1:$5,4,FALSE)</f>
        <v>栄生</v>
      </c>
      <c r="F783" t="str">
        <f>HLOOKUP($A783,'1.名古屋本線・常滑線・犬山線、常滑線・築港支線で按分'!$1:$5,5,FALSE)</f>
        <v>総数</v>
      </c>
      <c r="G783" s="12">
        <f ca="1">OFFSET('1.名古屋本線・常滑線・犬山線、常滑線・築港支線で按分'!$A$5,'3.整形後'!B783-1990,'3.整形後'!A783)</f>
        <v>905227.5</v>
      </c>
    </row>
    <row r="784" spans="1:7">
      <c r="A784">
        <f t="shared" si="22"/>
        <v>18</v>
      </c>
      <c r="B784">
        <f t="shared" si="23"/>
        <v>2008</v>
      </c>
      <c r="C784">
        <f>HLOOKUP($A784,'1.名古屋本線・常滑線・犬山線、常滑線・築港支線で按分'!$1:$5,2,FALSE)</f>
        <v>3001503</v>
      </c>
      <c r="D784" t="str">
        <f>HLOOKUP($A784,'1.名古屋本線・常滑線・犬山線、常滑線・築港支線で按分'!$1:$5,3,FALSE)</f>
        <v>犬山線</v>
      </c>
      <c r="E784" t="str">
        <f>HLOOKUP($A784,'1.名古屋本線・常滑線・犬山線、常滑線・築港支線で按分'!$1:$5,4,FALSE)</f>
        <v>東枇杷島</v>
      </c>
      <c r="F784" t="str">
        <f>HLOOKUP($A784,'1.名古屋本線・常滑線・犬山線、常滑線・築港支線で按分'!$1:$5,5,FALSE)</f>
        <v>総数</v>
      </c>
      <c r="G784" s="12">
        <f ca="1">OFFSET('1.名古屋本線・常滑線・犬山線、常滑線・築港支線で按分'!$A$5,'3.整形後'!B784-1990,'3.整形後'!A784)</f>
        <v>497157</v>
      </c>
    </row>
    <row r="785" spans="1:7">
      <c r="A785">
        <f t="shared" si="22"/>
        <v>19</v>
      </c>
      <c r="B785">
        <f t="shared" si="23"/>
        <v>2008</v>
      </c>
      <c r="C785">
        <f>HLOOKUP($A785,'1.名古屋本線・常滑線・犬山線、常滑線・築港支線で按分'!$1:$5,2,FALSE)</f>
        <v>3001505</v>
      </c>
      <c r="D785" t="str">
        <f>HLOOKUP($A785,'1.名古屋本線・常滑線・犬山線、常滑線・築港支線で按分'!$1:$5,3,FALSE)</f>
        <v>犬山線</v>
      </c>
      <c r="E785" t="str">
        <f>HLOOKUP($A785,'1.名古屋本線・常滑線・犬山線、常滑線・築港支線で按分'!$1:$5,4,FALSE)</f>
        <v>中小田井</v>
      </c>
      <c r="F785" t="str">
        <f>HLOOKUP($A785,'1.名古屋本線・常滑線・犬山線、常滑線・築港支線で按分'!$1:$5,5,FALSE)</f>
        <v>総数</v>
      </c>
      <c r="G785" s="12">
        <f ca="1">OFFSET('1.名古屋本線・常滑線・犬山線、常滑線・築港支線で按分'!$A$5,'3.整形後'!B785-1990,'3.整形後'!A785)</f>
        <v>585206</v>
      </c>
    </row>
    <row r="786" spans="1:7">
      <c r="A786">
        <f t="shared" si="22"/>
        <v>20</v>
      </c>
      <c r="B786">
        <f t="shared" si="23"/>
        <v>2008</v>
      </c>
      <c r="C786">
        <f>HLOOKUP($A786,'1.名古屋本線・常滑線・犬山線、常滑線・築港支線で按分'!$1:$5,2,FALSE)</f>
        <v>3001506</v>
      </c>
      <c r="D786" t="str">
        <f>HLOOKUP($A786,'1.名古屋本線・常滑線・犬山線、常滑線・築港支線で按分'!$1:$5,3,FALSE)</f>
        <v>犬山線</v>
      </c>
      <c r="E786" t="str">
        <f>HLOOKUP($A786,'1.名古屋本線・常滑線・犬山線、常滑線・築港支線で按分'!$1:$5,4,FALSE)</f>
        <v>上小田井</v>
      </c>
      <c r="F786" t="str">
        <f>HLOOKUP($A786,'1.名古屋本線・常滑線・犬山線、常滑線・築港支線で按分'!$1:$5,5,FALSE)</f>
        <v>総数</v>
      </c>
      <c r="G786" s="12">
        <f ca="1">OFFSET('1.名古屋本線・常滑線・犬山線、常滑線・築港支線で按分'!$A$5,'3.整形後'!B786-1990,'3.整形後'!A786)</f>
        <v>2648895</v>
      </c>
    </row>
    <row r="787" spans="1:7">
      <c r="A787">
        <f t="shared" si="22"/>
        <v>21</v>
      </c>
      <c r="B787">
        <f t="shared" si="23"/>
        <v>2008</v>
      </c>
      <c r="C787">
        <f>HLOOKUP($A787,'1.名古屋本線・常滑線・犬山線、常滑線・築港支線で按分'!$1:$5,2,FALSE)</f>
        <v>3000809</v>
      </c>
      <c r="D787" t="str">
        <f>HLOOKUP($A787,'1.名古屋本線・常滑線・犬山線、常滑線・築港支線で按分'!$1:$5,3,FALSE)</f>
        <v>常滑河和線</v>
      </c>
      <c r="E787" t="str">
        <f>HLOOKUP($A787,'1.名古屋本線・常滑線・犬山線、常滑線・築港支線で按分'!$1:$5,4,FALSE)</f>
        <v>柴田</v>
      </c>
      <c r="F787" t="str">
        <f>HLOOKUP($A787,'1.名古屋本線・常滑線・犬山線、常滑線・築港支線で按分'!$1:$5,5,FALSE)</f>
        <v>総数</v>
      </c>
      <c r="G787" s="12">
        <f ca="1">OFFSET('1.名古屋本線・常滑線・犬山線、常滑線・築港支線で按分'!$A$5,'3.整形後'!B787-1990,'3.整形後'!A787)</f>
        <v>989491</v>
      </c>
    </row>
    <row r="788" spans="1:7">
      <c r="A788">
        <f t="shared" si="22"/>
        <v>22</v>
      </c>
      <c r="B788">
        <f t="shared" si="23"/>
        <v>2008</v>
      </c>
      <c r="C788">
        <f>HLOOKUP($A788,'1.名古屋本線・常滑線・犬山線、常滑線・築港支線で按分'!$1:$5,2,FALSE)</f>
        <v>3000808</v>
      </c>
      <c r="D788" t="str">
        <f>HLOOKUP($A788,'1.名古屋本線・常滑線・犬山線、常滑線・築港支線で按分'!$1:$5,3,FALSE)</f>
        <v>常滑河和線</v>
      </c>
      <c r="E788" t="str">
        <f>HLOOKUP($A788,'1.名古屋本線・常滑線・犬山線、常滑線・築港支線で按分'!$1:$5,4,FALSE)</f>
        <v>大同町</v>
      </c>
      <c r="F788" t="str">
        <f>HLOOKUP($A788,'1.名古屋本線・常滑線・犬山線、常滑線・築港支線で按分'!$1:$5,5,FALSE)</f>
        <v>総数</v>
      </c>
      <c r="G788" s="12">
        <f ca="1">OFFSET('1.名古屋本線・常滑線・犬山線、常滑線・築港支線で按分'!$A$5,'3.整形後'!B788-1990,'3.整形後'!A788)</f>
        <v>2010233</v>
      </c>
    </row>
    <row r="789" spans="1:7">
      <c r="A789">
        <f t="shared" si="22"/>
        <v>23</v>
      </c>
      <c r="B789">
        <f t="shared" si="23"/>
        <v>2008</v>
      </c>
      <c r="C789">
        <f>HLOOKUP($A789,'1.名古屋本線・常滑線・犬山線、常滑線・築港支線で按分'!$1:$5,2,FALSE)</f>
        <v>3000807</v>
      </c>
      <c r="D789" t="str">
        <f>HLOOKUP($A789,'1.名古屋本線・常滑線・犬山線、常滑線・築港支線で按分'!$1:$5,3,FALSE)</f>
        <v>常滑河和線</v>
      </c>
      <c r="E789" t="str">
        <f>HLOOKUP($A789,'1.名古屋本線・常滑線・犬山線、常滑線・築港支線で按分'!$1:$5,4,FALSE)</f>
        <v>大江</v>
      </c>
      <c r="F789" t="str">
        <f>HLOOKUP($A789,'1.名古屋本線・常滑線・犬山線、常滑線・築港支線で按分'!$1:$5,5,FALSE)</f>
        <v>総数</v>
      </c>
      <c r="G789" s="12">
        <f ca="1">OFFSET('1.名古屋本線・常滑線・犬山線、常滑線・築港支線で按分'!$A$5,'3.整形後'!B789-1990,'3.整形後'!A789)</f>
        <v>496078.5</v>
      </c>
    </row>
    <row r="790" spans="1:7">
      <c r="A790">
        <f t="shared" si="22"/>
        <v>24</v>
      </c>
      <c r="B790">
        <f t="shared" si="23"/>
        <v>2008</v>
      </c>
      <c r="C790">
        <f>HLOOKUP($A790,'1.名古屋本線・常滑線・犬山線、常滑線・築港支線で按分'!$1:$5,2,FALSE)</f>
        <v>3000806</v>
      </c>
      <c r="D790" t="str">
        <f>HLOOKUP($A790,'1.名古屋本線・常滑線・犬山線、常滑線・築港支線で按分'!$1:$5,3,FALSE)</f>
        <v>常滑河和線</v>
      </c>
      <c r="E790" t="str">
        <f>HLOOKUP($A790,'1.名古屋本線・常滑線・犬山線、常滑線・築港支線で按分'!$1:$5,4,FALSE)</f>
        <v>道徳</v>
      </c>
      <c r="F790" t="str">
        <f>HLOOKUP($A790,'1.名古屋本線・常滑線・犬山線、常滑線・築港支線で按分'!$1:$5,5,FALSE)</f>
        <v>総数</v>
      </c>
      <c r="G790" s="12">
        <f ca="1">OFFSET('1.名古屋本線・常滑線・犬山線、常滑線・築港支線で按分'!$A$5,'3.整形後'!B790-1990,'3.整形後'!A790)</f>
        <v>938089</v>
      </c>
    </row>
    <row r="791" spans="1:7">
      <c r="A791">
        <f t="shared" si="22"/>
        <v>25</v>
      </c>
      <c r="B791">
        <f t="shared" si="23"/>
        <v>2008</v>
      </c>
      <c r="C791">
        <f>HLOOKUP($A791,'1.名古屋本線・常滑線・犬山線、常滑線・築港支線で按分'!$1:$5,2,FALSE)</f>
        <v>3000805</v>
      </c>
      <c r="D791" t="str">
        <f>HLOOKUP($A791,'1.名古屋本線・常滑線・犬山線、常滑線・築港支線で按分'!$1:$5,3,FALSE)</f>
        <v>常滑河和線</v>
      </c>
      <c r="E791" t="str">
        <f>HLOOKUP($A791,'1.名古屋本線・常滑線・犬山線、常滑線・築港支線で按分'!$1:$5,4,FALSE)</f>
        <v>豊田本町</v>
      </c>
      <c r="F791" t="str">
        <f>HLOOKUP($A791,'1.名古屋本線・常滑線・犬山線、常滑線・築港支線で按分'!$1:$5,5,FALSE)</f>
        <v>総数</v>
      </c>
      <c r="G791" s="12">
        <f ca="1">OFFSET('1.名古屋本線・常滑線・犬山線、常滑線・築港支線で按分'!$A$5,'3.整形後'!B791-1990,'3.整形後'!A791)</f>
        <v>773043</v>
      </c>
    </row>
    <row r="792" spans="1:7">
      <c r="A792">
        <f t="shared" si="22"/>
        <v>26</v>
      </c>
      <c r="B792">
        <f t="shared" si="23"/>
        <v>2008</v>
      </c>
      <c r="C792">
        <f>HLOOKUP($A792,'1.名古屋本線・常滑線・犬山線、常滑線・築港支線で按分'!$1:$5,2,FALSE)</f>
        <v>3000804</v>
      </c>
      <c r="D792" t="str">
        <f>HLOOKUP($A792,'1.名古屋本線・常滑線・犬山線、常滑線・築港支線で按分'!$1:$5,3,FALSE)</f>
        <v>常滑河和線</v>
      </c>
      <c r="E792" t="str">
        <f>HLOOKUP($A792,'1.名古屋本線・常滑線・犬山線、常滑線・築港支線で按分'!$1:$5,4,FALSE)</f>
        <v>神宮前</v>
      </c>
      <c r="F792" t="str">
        <f>HLOOKUP($A792,'1.名古屋本線・常滑線・犬山線、常滑線・築港支線で按分'!$1:$5,5,FALSE)</f>
        <v>総数</v>
      </c>
      <c r="G792" s="12">
        <f ca="1">OFFSET('1.名古屋本線・常滑線・犬山線、常滑線・築港支線で按分'!$A$5,'3.整形後'!B792-1990,'3.整形後'!A792)</f>
        <v>2782921.5</v>
      </c>
    </row>
    <row r="793" spans="1:7">
      <c r="A793">
        <f t="shared" si="22"/>
        <v>27</v>
      </c>
      <c r="B793">
        <f t="shared" si="23"/>
        <v>2008</v>
      </c>
      <c r="C793">
        <f>HLOOKUP($A793,'1.名古屋本線・常滑線・犬山線、常滑線・築港支線で按分'!$1:$5,2,FALSE)</f>
        <v>3000803</v>
      </c>
      <c r="D793" t="str">
        <f>HLOOKUP($A793,'1.名古屋本線・常滑線・犬山線、常滑線・築港支線で按分'!$1:$5,3,FALSE)</f>
        <v>常滑河和線</v>
      </c>
      <c r="E793" t="str">
        <f>HLOOKUP($A793,'1.名古屋本線・常滑線・犬山線、常滑線・築港支線で按分'!$1:$5,4,FALSE)</f>
        <v>金山</v>
      </c>
      <c r="F793" t="str">
        <f>HLOOKUP($A793,'1.名古屋本線・常滑線・犬山線、常滑線・築港支線で按分'!$1:$5,5,FALSE)</f>
        <v>総数</v>
      </c>
      <c r="G793" s="12">
        <f ca="1">OFFSET('1.名古屋本線・常滑線・犬山線、常滑線・築港支線で按分'!$A$5,'3.整形後'!B793-1990,'3.整形後'!A793)</f>
        <v>13352978.5</v>
      </c>
    </row>
    <row r="794" spans="1:7">
      <c r="A794">
        <f t="shared" si="22"/>
        <v>28</v>
      </c>
      <c r="B794">
        <f t="shared" si="23"/>
        <v>2008</v>
      </c>
      <c r="C794">
        <f>HLOOKUP($A794,'1.名古屋本線・常滑線・犬山線、常滑線・築港支線で按分'!$1:$5,2,FALSE)</f>
        <v>3000802</v>
      </c>
      <c r="D794" t="str">
        <f>HLOOKUP($A794,'1.名古屋本線・常滑線・犬山線、常滑線・築港支線で按分'!$1:$5,3,FALSE)</f>
        <v>常滑河和線</v>
      </c>
      <c r="E794" t="str">
        <f>HLOOKUP($A794,'1.名古屋本線・常滑線・犬山線、常滑線・築港支線で按分'!$1:$5,4,FALSE)</f>
        <v>山王</v>
      </c>
      <c r="F794" t="str">
        <f>HLOOKUP($A794,'1.名古屋本線・常滑線・犬山線、常滑線・築港支線で按分'!$1:$5,5,FALSE)</f>
        <v>総数</v>
      </c>
      <c r="G794" s="12">
        <f ca="1">OFFSET('1.名古屋本線・常滑線・犬山線、常滑線・築港支線で按分'!$A$5,'3.整形後'!B794-1990,'3.整形後'!A794)</f>
        <v>494517.5</v>
      </c>
    </row>
    <row r="795" spans="1:7">
      <c r="A795">
        <f t="shared" si="22"/>
        <v>29</v>
      </c>
      <c r="B795">
        <f t="shared" si="23"/>
        <v>2008</v>
      </c>
      <c r="C795">
        <f>HLOOKUP($A795,'1.名古屋本線・常滑線・犬山線、常滑線・築港支線で按分'!$1:$5,2,FALSE)</f>
        <v>3000801</v>
      </c>
      <c r="D795" t="str">
        <f>HLOOKUP($A795,'1.名古屋本線・常滑線・犬山線、常滑線・築港支線で按分'!$1:$5,3,FALSE)</f>
        <v>常滑河和線</v>
      </c>
      <c r="E795" t="str">
        <f>HLOOKUP($A795,'1.名古屋本線・常滑線・犬山線、常滑線・築港支線で按分'!$1:$5,4,FALSE)</f>
        <v>名古屋</v>
      </c>
      <c r="F795" t="str">
        <f>HLOOKUP($A795,'1.名古屋本線・常滑線・犬山線、常滑線・築港支線で按分'!$1:$5,5,FALSE)</f>
        <v>総数</v>
      </c>
      <c r="G795" s="12">
        <f ca="1">OFFSET('1.名古屋本線・常滑線・犬山線、常滑線・築港支線で按分'!$A$5,'3.整形後'!B795-1990,'3.整形後'!A795)</f>
        <v>16792027.333333332</v>
      </c>
    </row>
    <row r="796" spans="1:7">
      <c r="A796">
        <f t="shared" si="22"/>
        <v>30</v>
      </c>
      <c r="B796">
        <f t="shared" si="23"/>
        <v>2008</v>
      </c>
      <c r="C796">
        <f>HLOOKUP($A796,'1.名古屋本線・常滑線・犬山線、常滑線・築港支線で按分'!$1:$5,2,FALSE)</f>
        <v>3001101</v>
      </c>
      <c r="D796" t="str">
        <f>HLOOKUP($A796,'1.名古屋本線・常滑線・犬山線、常滑線・築港支線で按分'!$1:$5,3,FALSE)</f>
        <v>築港支線</v>
      </c>
      <c r="E796" t="str">
        <f>HLOOKUP($A796,'1.名古屋本線・常滑線・犬山線、常滑線・築港支線で按分'!$1:$5,4,FALSE)</f>
        <v>大江</v>
      </c>
      <c r="F796" t="str">
        <f>HLOOKUP($A796,'1.名古屋本線・常滑線・犬山線、常滑線・築港支線で按分'!$1:$5,5,FALSE)</f>
        <v>総数</v>
      </c>
      <c r="G796" s="12">
        <f ca="1">OFFSET('1.名古屋本線・常滑線・犬山線、常滑線・築港支線で按分'!$A$5,'3.整形後'!B796-1990,'3.整形後'!A796)</f>
        <v>496078.5</v>
      </c>
    </row>
    <row r="797" spans="1:7">
      <c r="A797">
        <f t="shared" si="22"/>
        <v>31</v>
      </c>
      <c r="B797">
        <f t="shared" si="23"/>
        <v>2008</v>
      </c>
      <c r="C797">
        <f>HLOOKUP($A797,'1.名古屋本線・常滑線・犬山線、常滑線・築港支線で按分'!$1:$5,2,FALSE)</f>
        <v>3001102</v>
      </c>
      <c r="D797" t="str">
        <f>HLOOKUP($A797,'1.名古屋本線・常滑線・犬山線、常滑線・築港支線で按分'!$1:$5,3,FALSE)</f>
        <v>築港支線</v>
      </c>
      <c r="E797" t="str">
        <f>HLOOKUP($A797,'1.名古屋本線・常滑線・犬山線、常滑線・築港支線で按分'!$1:$5,4,FALSE)</f>
        <v>東名古屋港</v>
      </c>
      <c r="F797" t="str">
        <f>HLOOKUP($A797,'1.名古屋本線・常滑線・犬山線、常滑線・築港支線で按分'!$1:$5,5,FALSE)</f>
        <v>総数</v>
      </c>
      <c r="G797" s="12">
        <f ca="1">OFFSET('1.名古屋本線・常滑線・犬山線、常滑線・築港支線で按分'!$A$5,'3.整形後'!B797-1990,'3.整形後'!A797)</f>
        <v>953905</v>
      </c>
    </row>
    <row r="798" spans="1:7">
      <c r="A798">
        <f t="shared" si="22"/>
        <v>32</v>
      </c>
      <c r="B798">
        <f t="shared" si="23"/>
        <v>2008</v>
      </c>
      <c r="C798">
        <f>HLOOKUP($A798,'1.名古屋本線・常滑線・犬山線、常滑線・築港支線で按分'!$1:$5,2,FALSE)</f>
        <v>3001201</v>
      </c>
      <c r="D798" t="str">
        <f>HLOOKUP($A798,'1.名古屋本線・常滑線・犬山線、常滑線・築港支線で按分'!$1:$5,3,FALSE)</f>
        <v>瀬戸線</v>
      </c>
      <c r="E798" t="str">
        <f>HLOOKUP($A798,'1.名古屋本線・常滑線・犬山線、常滑線・築港支線で按分'!$1:$5,4,FALSE)</f>
        <v>栄町</v>
      </c>
      <c r="F798" t="str">
        <f>HLOOKUP($A798,'1.名古屋本線・常滑線・犬山線、常滑線・築港支線で按分'!$1:$5,5,FALSE)</f>
        <v>総数</v>
      </c>
      <c r="G798" s="12">
        <f ca="1">OFFSET('1.名古屋本線・常滑線・犬山線、常滑線・築港支線で按分'!$A$5,'3.整形後'!B798-1990,'3.整形後'!A798)</f>
        <v>7466801</v>
      </c>
    </row>
    <row r="799" spans="1:7">
      <c r="A799">
        <f t="shared" si="22"/>
        <v>33</v>
      </c>
      <c r="B799">
        <f t="shared" si="23"/>
        <v>2008</v>
      </c>
      <c r="C799">
        <f>HLOOKUP($A799,'1.名古屋本線・常滑線・犬山線、常滑線・築港支線で按分'!$1:$5,2,FALSE)</f>
        <v>3001202</v>
      </c>
      <c r="D799" t="str">
        <f>HLOOKUP($A799,'1.名古屋本線・常滑線・犬山線、常滑線・築港支線で按分'!$1:$5,3,FALSE)</f>
        <v>瀬戸線</v>
      </c>
      <c r="E799" t="str">
        <f>HLOOKUP($A799,'1.名古屋本線・常滑線・犬山線、常滑線・築港支線で按分'!$1:$5,4,FALSE)</f>
        <v>東大手</v>
      </c>
      <c r="F799" t="str">
        <f>HLOOKUP($A799,'1.名古屋本線・常滑線・犬山線、常滑線・築港支線で按分'!$1:$5,5,FALSE)</f>
        <v>総数</v>
      </c>
      <c r="G799" s="12">
        <f ca="1">OFFSET('1.名古屋本線・常滑線・犬山線、常滑線・築港支線で按分'!$A$5,'3.整形後'!B799-1990,'3.整形後'!A799)</f>
        <v>652360</v>
      </c>
    </row>
    <row r="800" spans="1:7">
      <c r="A800">
        <f t="shared" si="22"/>
        <v>34</v>
      </c>
      <c r="B800">
        <f t="shared" si="23"/>
        <v>2008</v>
      </c>
      <c r="C800">
        <f>HLOOKUP($A800,'1.名古屋本線・常滑線・犬山線、常滑線・築港支線で按分'!$1:$5,2,FALSE)</f>
        <v>3001203</v>
      </c>
      <c r="D800" t="str">
        <f>HLOOKUP($A800,'1.名古屋本線・常滑線・犬山線、常滑線・築港支線で按分'!$1:$5,3,FALSE)</f>
        <v>瀬戸線</v>
      </c>
      <c r="E800" t="str">
        <f>HLOOKUP($A800,'1.名古屋本線・常滑線・犬山線、常滑線・築港支線で按分'!$1:$5,4,FALSE)</f>
        <v>清水</v>
      </c>
      <c r="F800" t="str">
        <f>HLOOKUP($A800,'1.名古屋本線・常滑線・犬山線、常滑線・築港支線で按分'!$1:$5,5,FALSE)</f>
        <v>総数</v>
      </c>
      <c r="G800" s="12">
        <f ca="1">OFFSET('1.名古屋本線・常滑線・犬山線、常滑線・築港支線で按分'!$A$5,'3.整形後'!B800-1990,'3.整形後'!A800)</f>
        <v>391823</v>
      </c>
    </row>
    <row r="801" spans="1:7">
      <c r="A801">
        <f t="shared" si="22"/>
        <v>35</v>
      </c>
      <c r="B801">
        <f t="shared" si="23"/>
        <v>2008</v>
      </c>
      <c r="C801">
        <f>HLOOKUP($A801,'1.名古屋本線・常滑線・犬山線、常滑線・築港支線で按分'!$1:$5,2,FALSE)</f>
        <v>3001204</v>
      </c>
      <c r="D801" t="str">
        <f>HLOOKUP($A801,'1.名古屋本線・常滑線・犬山線、常滑線・築港支線で按分'!$1:$5,3,FALSE)</f>
        <v>瀬戸線</v>
      </c>
      <c r="E801" t="str">
        <f>HLOOKUP($A801,'1.名古屋本線・常滑線・犬山線、常滑線・築港支線で按分'!$1:$5,4,FALSE)</f>
        <v>尼ヶ坂</v>
      </c>
      <c r="F801" t="str">
        <f>HLOOKUP($A801,'1.名古屋本線・常滑線・犬山線、常滑線・築港支線で按分'!$1:$5,5,FALSE)</f>
        <v>総数</v>
      </c>
      <c r="G801" s="12">
        <f ca="1">OFFSET('1.名古屋本線・常滑線・犬山線、常滑線・築港支線で按分'!$A$5,'3.整形後'!B801-1990,'3.整形後'!A801)</f>
        <v>567181</v>
      </c>
    </row>
    <row r="802" spans="1:7">
      <c r="A802">
        <f t="shared" si="22"/>
        <v>36</v>
      </c>
      <c r="B802">
        <f t="shared" si="23"/>
        <v>2008</v>
      </c>
      <c r="C802">
        <f>HLOOKUP($A802,'1.名古屋本線・常滑線・犬山線、常滑線・築港支線で按分'!$1:$5,2,FALSE)</f>
        <v>3001205</v>
      </c>
      <c r="D802" t="str">
        <f>HLOOKUP($A802,'1.名古屋本線・常滑線・犬山線、常滑線・築港支線で按分'!$1:$5,3,FALSE)</f>
        <v>瀬戸線</v>
      </c>
      <c r="E802" t="str">
        <f>HLOOKUP($A802,'1.名古屋本線・常滑線・犬山線、常滑線・築港支線で按分'!$1:$5,4,FALSE)</f>
        <v>森下</v>
      </c>
      <c r="F802" t="str">
        <f>HLOOKUP($A802,'1.名古屋本線・常滑線・犬山線、常滑線・築港支線で按分'!$1:$5,5,FALSE)</f>
        <v>総数</v>
      </c>
      <c r="G802" s="12">
        <f ca="1">OFFSET('1.名古屋本線・常滑線・犬山線、常滑線・築港支線で按分'!$A$5,'3.整形後'!B802-1990,'3.整形後'!A802)</f>
        <v>403478</v>
      </c>
    </row>
    <row r="803" spans="1:7">
      <c r="A803">
        <f t="shared" si="22"/>
        <v>37</v>
      </c>
      <c r="B803">
        <f t="shared" si="23"/>
        <v>2008</v>
      </c>
      <c r="C803">
        <f>HLOOKUP($A803,'1.名古屋本線・常滑線・犬山線、常滑線・築港支線で按分'!$1:$5,2,FALSE)</f>
        <v>3001206</v>
      </c>
      <c r="D803" t="str">
        <f>HLOOKUP($A803,'1.名古屋本線・常滑線・犬山線、常滑線・築港支線で按分'!$1:$5,3,FALSE)</f>
        <v>瀬戸線</v>
      </c>
      <c r="E803" t="str">
        <f>HLOOKUP($A803,'1.名古屋本線・常滑線・犬山線、常滑線・築港支線で按分'!$1:$5,4,FALSE)</f>
        <v>大曽根</v>
      </c>
      <c r="F803" t="str">
        <f>HLOOKUP($A803,'1.名古屋本線・常滑線・犬山線、常滑線・築港支線で按分'!$1:$5,5,FALSE)</f>
        <v>総数</v>
      </c>
      <c r="G803" s="12">
        <f ca="1">OFFSET('1.名古屋本線・常滑線・犬山線、常滑線・築港支線で按分'!$A$5,'3.整形後'!B803-1990,'3.整形後'!A803)</f>
        <v>5057049</v>
      </c>
    </row>
    <row r="804" spans="1:7">
      <c r="A804">
        <f t="shared" si="22"/>
        <v>38</v>
      </c>
      <c r="B804">
        <f t="shared" si="23"/>
        <v>2008</v>
      </c>
      <c r="C804">
        <f>HLOOKUP($A804,'1.名古屋本線・常滑線・犬山線、常滑線・築港支線で按分'!$1:$5,2,FALSE)</f>
        <v>3001207</v>
      </c>
      <c r="D804" t="str">
        <f>HLOOKUP($A804,'1.名古屋本線・常滑線・犬山線、常滑線・築港支線で按分'!$1:$5,3,FALSE)</f>
        <v>瀬戸線</v>
      </c>
      <c r="E804" t="str">
        <f>HLOOKUP($A804,'1.名古屋本線・常滑線・犬山線、常滑線・築港支線で按分'!$1:$5,4,FALSE)</f>
        <v>矢田</v>
      </c>
      <c r="F804" t="str">
        <f>HLOOKUP($A804,'1.名古屋本線・常滑線・犬山線、常滑線・築港支線で按分'!$1:$5,5,FALSE)</f>
        <v>総数</v>
      </c>
      <c r="G804" s="12">
        <f ca="1">OFFSET('1.名古屋本線・常滑線・犬山線、常滑線・築港支線で按分'!$A$5,'3.整形後'!B804-1990,'3.整形後'!A804)</f>
        <v>195935</v>
      </c>
    </row>
    <row r="805" spans="1:7">
      <c r="A805">
        <f t="shared" si="22"/>
        <v>39</v>
      </c>
      <c r="B805">
        <f t="shared" si="23"/>
        <v>2008</v>
      </c>
      <c r="C805">
        <f>HLOOKUP($A805,'1.名古屋本線・常滑線・犬山線、常滑線・築港支線で按分'!$1:$5,2,FALSE)</f>
        <v>3001208</v>
      </c>
      <c r="D805" t="str">
        <f>HLOOKUP($A805,'1.名古屋本線・常滑線・犬山線、常滑線・築港支線で按分'!$1:$5,3,FALSE)</f>
        <v>瀬戸線</v>
      </c>
      <c r="E805" t="str">
        <f>HLOOKUP($A805,'1.名古屋本線・常滑線・犬山線、常滑線・築港支線で按分'!$1:$5,4,FALSE)</f>
        <v>守山自衛隊前</v>
      </c>
      <c r="F805" t="str">
        <f>HLOOKUP($A805,'1.名古屋本線・常滑線・犬山線、常滑線・築港支線で按分'!$1:$5,5,FALSE)</f>
        <v>総数</v>
      </c>
      <c r="G805" s="12">
        <f ca="1">OFFSET('1.名古屋本線・常滑線・犬山線、常滑線・築港支線で按分'!$A$5,'3.整形後'!B805-1990,'3.整形後'!A805)</f>
        <v>400676</v>
      </c>
    </row>
    <row r="806" spans="1:7">
      <c r="A806">
        <f t="shared" si="22"/>
        <v>40</v>
      </c>
      <c r="B806">
        <f t="shared" si="23"/>
        <v>2008</v>
      </c>
      <c r="C806">
        <f>HLOOKUP($A806,'1.名古屋本線・常滑線・犬山線、常滑線・築港支線で按分'!$1:$5,2,FALSE)</f>
        <v>3001209</v>
      </c>
      <c r="D806" t="str">
        <f>HLOOKUP($A806,'1.名古屋本線・常滑線・犬山線、常滑線・築港支線で按分'!$1:$5,3,FALSE)</f>
        <v>瀬戸線</v>
      </c>
      <c r="E806" t="str">
        <f>HLOOKUP($A806,'1.名古屋本線・常滑線・犬山線、常滑線・築港支線で按分'!$1:$5,4,FALSE)</f>
        <v>瓢箪山</v>
      </c>
      <c r="F806" t="str">
        <f>HLOOKUP($A806,'1.名古屋本線・常滑線・犬山線、常滑線・築港支線で按分'!$1:$5,5,FALSE)</f>
        <v>総数</v>
      </c>
      <c r="G806" s="12">
        <f ca="1">OFFSET('1.名古屋本線・常滑線・犬山線、常滑線・築港支線で按分'!$A$5,'3.整形後'!B806-1990,'3.整形後'!A806)</f>
        <v>733796</v>
      </c>
    </row>
    <row r="807" spans="1:7">
      <c r="A807">
        <f t="shared" si="22"/>
        <v>41</v>
      </c>
      <c r="B807">
        <f t="shared" si="23"/>
        <v>2008</v>
      </c>
      <c r="C807">
        <f>HLOOKUP($A807,'1.名古屋本線・常滑線・犬山線、常滑線・築港支線で按分'!$1:$5,2,FALSE)</f>
        <v>3001210</v>
      </c>
      <c r="D807" t="str">
        <f>HLOOKUP($A807,'1.名古屋本線・常滑線・犬山線、常滑線・築港支線で按分'!$1:$5,3,FALSE)</f>
        <v>瀬戸線</v>
      </c>
      <c r="E807" t="str">
        <f>HLOOKUP($A807,'1.名古屋本線・常滑線・犬山線、常滑線・築港支線で按分'!$1:$5,4,FALSE)</f>
        <v>小幡</v>
      </c>
      <c r="F807" t="str">
        <f>HLOOKUP($A807,'1.名古屋本線・常滑線・犬山線、常滑線・築港支線で按分'!$1:$5,5,FALSE)</f>
        <v>総数</v>
      </c>
      <c r="G807" s="12">
        <f ca="1">OFFSET('1.名古屋本線・常滑線・犬山線、常滑線・築港支線で按分'!$A$5,'3.整形後'!B807-1990,'3.整形後'!A807)</f>
        <v>2098579</v>
      </c>
    </row>
    <row r="808" spans="1:7">
      <c r="A808">
        <f t="shared" si="22"/>
        <v>42</v>
      </c>
      <c r="B808">
        <f t="shared" si="23"/>
        <v>2008</v>
      </c>
      <c r="C808">
        <f>HLOOKUP($A808,'1.名古屋本線・常滑線・犬山線、常滑線・築港支線で按分'!$1:$5,2,FALSE)</f>
        <v>3001211</v>
      </c>
      <c r="D808" t="str">
        <f>HLOOKUP($A808,'1.名古屋本線・常滑線・犬山線、常滑線・築港支線で按分'!$1:$5,3,FALSE)</f>
        <v>瀬戸線</v>
      </c>
      <c r="E808" t="str">
        <f>HLOOKUP($A808,'1.名古屋本線・常滑線・犬山線、常滑線・築港支線で按分'!$1:$5,4,FALSE)</f>
        <v>喜多山</v>
      </c>
      <c r="F808" t="str">
        <f>HLOOKUP($A808,'1.名古屋本線・常滑線・犬山線、常滑線・築港支線で按分'!$1:$5,5,FALSE)</f>
        <v>総数</v>
      </c>
      <c r="G808" s="12">
        <f ca="1">OFFSET('1.名古屋本線・常滑線・犬山線、常滑線・築港支線で按分'!$A$5,'3.整形後'!B808-1990,'3.整形後'!A808)</f>
        <v>1061814</v>
      </c>
    </row>
    <row r="809" spans="1:7">
      <c r="A809">
        <f t="shared" si="22"/>
        <v>43</v>
      </c>
      <c r="B809">
        <f t="shared" si="23"/>
        <v>2008</v>
      </c>
      <c r="C809">
        <f>HLOOKUP($A809,'1.名古屋本線・常滑線・犬山線、常滑線・築港支線で按分'!$1:$5,2,FALSE)</f>
        <v>3001212</v>
      </c>
      <c r="D809" t="str">
        <f>HLOOKUP($A809,'1.名古屋本線・常滑線・犬山線、常滑線・築港支線で按分'!$1:$5,3,FALSE)</f>
        <v>瀬戸線</v>
      </c>
      <c r="E809" t="str">
        <f>HLOOKUP($A809,'1.名古屋本線・常滑線・犬山線、常滑線・築港支線で按分'!$1:$5,4,FALSE)</f>
        <v>大森・金城学院前</v>
      </c>
      <c r="F809" t="str">
        <f>HLOOKUP($A809,'1.名古屋本線・常滑線・犬山線、常滑線・築港支線で按分'!$1:$5,5,FALSE)</f>
        <v>総数</v>
      </c>
      <c r="G809" s="12">
        <f ca="1">OFFSET('1.名古屋本線・常滑線・犬山線、常滑線・築港支線で按分'!$A$5,'3.整形後'!B809-1990,'3.整形後'!A809)</f>
        <v>2169477</v>
      </c>
    </row>
    <row r="810" spans="1:7">
      <c r="A810">
        <f t="shared" si="22"/>
        <v>44</v>
      </c>
      <c r="B810">
        <f t="shared" si="23"/>
        <v>2008</v>
      </c>
      <c r="C810">
        <f>HLOOKUP($A810,'1.名古屋本線・常滑線・犬山線、常滑線・築港支線で按分'!$1:$5,2,FALSE)</f>
        <v>3001801</v>
      </c>
      <c r="D810" t="str">
        <f>HLOOKUP($A810,'1.名古屋本線・常滑線・犬山線、常滑線・築港支線で按分'!$1:$5,3,FALSE)</f>
        <v>小牧線</v>
      </c>
      <c r="E810" t="str">
        <f>HLOOKUP($A810,'1.名古屋本線・常滑線・犬山線、常滑線・築港支線で按分'!$1:$5,4,FALSE)</f>
        <v>上飯田</v>
      </c>
      <c r="F810" t="str">
        <f>HLOOKUP($A810,'1.名古屋本線・常滑線・犬山線、常滑線・築港支線で按分'!$1:$5,5,FALSE)</f>
        <v>総数</v>
      </c>
      <c r="G810" s="12">
        <f ca="1">OFFSET('1.名古屋本線・常滑線・犬山線、常滑線・築港支線で按分'!$A$5,'3.整形後'!B810-1990,'3.整形後'!A810)</f>
        <v>880475</v>
      </c>
    </row>
    <row r="811" spans="1:7">
      <c r="A811">
        <f t="shared" si="22"/>
        <v>45</v>
      </c>
      <c r="B811">
        <f t="shared" si="23"/>
        <v>2008</v>
      </c>
      <c r="C811">
        <f>HLOOKUP($A811,'1.名古屋本線・常滑線・犬山線、常滑線・築港支線で按分'!$1:$5,2,FALSE)</f>
        <v>3001802</v>
      </c>
      <c r="D811" t="str">
        <f>HLOOKUP($A811,'1.名古屋本線・常滑線・犬山線、常滑線・築港支線で按分'!$1:$5,3,FALSE)</f>
        <v>小牧線</v>
      </c>
      <c r="E811" t="str">
        <f>HLOOKUP($A811,'1.名古屋本線・常滑線・犬山線、常滑線・築港支線で按分'!$1:$5,4,FALSE)</f>
        <v>味鋺</v>
      </c>
      <c r="F811" t="str">
        <f>HLOOKUP($A811,'1.名古屋本線・常滑線・犬山線、常滑線・築港支線で按分'!$1:$5,5,FALSE)</f>
        <v>総数</v>
      </c>
      <c r="G811" s="12">
        <f ca="1">OFFSET('1.名古屋本線・常滑線・犬山線、常滑線・築港支線で按分'!$A$5,'3.整形後'!B811-1990,'3.整形後'!A811)</f>
        <v>695038</v>
      </c>
    </row>
    <row r="812" spans="1:7">
      <c r="A812">
        <f t="shared" si="22"/>
        <v>1</v>
      </c>
      <c r="B812">
        <f t="shared" si="23"/>
        <v>2009</v>
      </c>
      <c r="C812">
        <f>HLOOKUP($A812,'1.名古屋本線・常滑線・犬山線、常滑線・築港支線で按分'!$1:$5,2,FALSE)</f>
        <v>3000124</v>
      </c>
      <c r="D812" t="str">
        <f>HLOOKUP($A812,'1.名古屋本線・常滑線・犬山線、常滑線・築港支線で按分'!$1:$5,3,FALSE)</f>
        <v>名古屋本線</v>
      </c>
      <c r="E812" t="str">
        <f>HLOOKUP($A812,'1.名古屋本線・常滑線・犬山線、常滑線・築港支線で按分'!$1:$5,4,FALSE)</f>
        <v>中京競馬場前</v>
      </c>
      <c r="F812" t="str">
        <f>HLOOKUP($A812,'1.名古屋本線・常滑線・犬山線、常滑線・築港支線で按分'!$1:$5,5,FALSE)</f>
        <v>総数</v>
      </c>
      <c r="G812" s="12">
        <f ca="1">OFFSET('1.名古屋本線・常滑線・犬山線、常滑線・築港支線で按分'!$A$5,'3.整形後'!B812-1990,'3.整形後'!A812)</f>
        <v>1696794</v>
      </c>
    </row>
    <row r="813" spans="1:7">
      <c r="A813">
        <f t="shared" si="22"/>
        <v>2</v>
      </c>
      <c r="B813">
        <f t="shared" si="23"/>
        <v>2009</v>
      </c>
      <c r="C813">
        <f>HLOOKUP($A813,'1.名古屋本線・常滑線・犬山線、常滑線・築港支線で按分'!$1:$5,2,FALSE)</f>
        <v>3000125</v>
      </c>
      <c r="D813" t="str">
        <f>HLOOKUP($A813,'1.名古屋本線・常滑線・犬山線、常滑線・築港支線で按分'!$1:$5,3,FALSE)</f>
        <v>名古屋本線</v>
      </c>
      <c r="E813" t="str">
        <f>HLOOKUP($A813,'1.名古屋本線・常滑線・犬山線、常滑線・築港支線で按分'!$1:$5,4,FALSE)</f>
        <v>有松</v>
      </c>
      <c r="F813" t="str">
        <f>HLOOKUP($A813,'1.名古屋本線・常滑線・犬山線、常滑線・築港支線で按分'!$1:$5,5,FALSE)</f>
        <v>総数</v>
      </c>
      <c r="G813" s="12">
        <f ca="1">OFFSET('1.名古屋本線・常滑線・犬山線、常滑線・築港支線で按分'!$A$5,'3.整形後'!B813-1990,'3.整形後'!A813)</f>
        <v>2325186</v>
      </c>
    </row>
    <row r="814" spans="1:7">
      <c r="A814">
        <f t="shared" si="22"/>
        <v>3</v>
      </c>
      <c r="B814">
        <f t="shared" si="23"/>
        <v>2009</v>
      </c>
      <c r="C814">
        <f>HLOOKUP($A814,'1.名古屋本線・常滑線・犬山線、常滑線・築港支線で按分'!$1:$5,2,FALSE)</f>
        <v>3000126</v>
      </c>
      <c r="D814" t="str">
        <f>HLOOKUP($A814,'1.名古屋本線・常滑線・犬山線、常滑線・築港支線で按分'!$1:$5,3,FALSE)</f>
        <v>名古屋本線</v>
      </c>
      <c r="E814" t="str">
        <f>HLOOKUP($A814,'1.名古屋本線・常滑線・犬山線、常滑線・築港支線で按分'!$1:$5,4,FALSE)</f>
        <v>左京山</v>
      </c>
      <c r="F814" t="str">
        <f>HLOOKUP($A814,'1.名古屋本線・常滑線・犬山線、常滑線・築港支線で按分'!$1:$5,5,FALSE)</f>
        <v>総数</v>
      </c>
      <c r="G814" s="12">
        <f ca="1">OFFSET('1.名古屋本線・常滑線・犬山線、常滑線・築港支線で按分'!$A$5,'3.整形後'!B814-1990,'3.整形後'!A814)</f>
        <v>686335</v>
      </c>
    </row>
    <row r="815" spans="1:7">
      <c r="A815">
        <f t="shared" si="22"/>
        <v>4</v>
      </c>
      <c r="B815">
        <f t="shared" si="23"/>
        <v>2009</v>
      </c>
      <c r="C815">
        <f>HLOOKUP($A815,'1.名古屋本線・常滑線・犬山線、常滑線・築港支線で按分'!$1:$5,2,FALSE)</f>
        <v>3000127</v>
      </c>
      <c r="D815" t="str">
        <f>HLOOKUP($A815,'1.名古屋本線・常滑線・犬山線、常滑線・築港支線で按分'!$1:$5,3,FALSE)</f>
        <v>名古屋本線</v>
      </c>
      <c r="E815" t="str">
        <f>HLOOKUP($A815,'1.名古屋本線・常滑線・犬山線、常滑線・築港支線で按分'!$1:$5,4,FALSE)</f>
        <v>鳴海</v>
      </c>
      <c r="F815" t="str">
        <f>HLOOKUP($A815,'1.名古屋本線・常滑線・犬山線、常滑線・築港支線で按分'!$1:$5,5,FALSE)</f>
        <v>総数</v>
      </c>
      <c r="G815" s="12">
        <f ca="1">OFFSET('1.名古屋本線・常滑線・犬山線、常滑線・築港支線で按分'!$A$5,'3.整形後'!B815-1990,'3.整形後'!A815)</f>
        <v>3306555</v>
      </c>
    </row>
    <row r="816" spans="1:7">
      <c r="A816">
        <f t="shared" ref="A816:A879" si="24">A771</f>
        <v>5</v>
      </c>
      <c r="B816">
        <f t="shared" ref="B816:B879" si="25">B771+1</f>
        <v>2009</v>
      </c>
      <c r="C816">
        <f>HLOOKUP($A816,'1.名古屋本線・常滑線・犬山線、常滑線・築港支線で按分'!$1:$5,2,FALSE)</f>
        <v>3000128</v>
      </c>
      <c r="D816" t="str">
        <f>HLOOKUP($A816,'1.名古屋本線・常滑線・犬山線、常滑線・築港支線で按分'!$1:$5,3,FALSE)</f>
        <v>名古屋本線</v>
      </c>
      <c r="E816" t="str">
        <f>HLOOKUP($A816,'1.名古屋本線・常滑線・犬山線、常滑線・築港支線で按分'!$1:$5,4,FALSE)</f>
        <v>本星崎</v>
      </c>
      <c r="F816" t="str">
        <f>HLOOKUP($A816,'1.名古屋本線・常滑線・犬山線、常滑線・築港支線で按分'!$1:$5,5,FALSE)</f>
        <v>総数</v>
      </c>
      <c r="G816" s="12">
        <f ca="1">OFFSET('1.名古屋本線・常滑線・犬山線、常滑線・築港支線で按分'!$A$5,'3.整形後'!B816-1990,'3.整形後'!A816)</f>
        <v>635100</v>
      </c>
    </row>
    <row r="817" spans="1:7">
      <c r="A817">
        <f t="shared" si="24"/>
        <v>6</v>
      </c>
      <c r="B817">
        <f t="shared" si="25"/>
        <v>2009</v>
      </c>
      <c r="C817">
        <f>HLOOKUP($A817,'1.名古屋本線・常滑線・犬山線、常滑線・築港支線で按分'!$1:$5,2,FALSE)</f>
        <v>3000129</v>
      </c>
      <c r="D817" t="str">
        <f>HLOOKUP($A817,'1.名古屋本線・常滑線・犬山線、常滑線・築港支線で按分'!$1:$5,3,FALSE)</f>
        <v>名古屋本線</v>
      </c>
      <c r="E817" t="str">
        <f>HLOOKUP($A817,'1.名古屋本線・常滑線・犬山線、常滑線・築港支線で按分'!$1:$5,4,FALSE)</f>
        <v>本笠寺</v>
      </c>
      <c r="F817" t="str">
        <f>HLOOKUP($A817,'1.名古屋本線・常滑線・犬山線、常滑線・築港支線で按分'!$1:$5,5,FALSE)</f>
        <v>総数</v>
      </c>
      <c r="G817" s="12">
        <f ca="1">OFFSET('1.名古屋本線・常滑線・犬山線、常滑線・築港支線で按分'!$A$5,'3.整形後'!B817-1990,'3.整形後'!A817)</f>
        <v>781909</v>
      </c>
    </row>
    <row r="818" spans="1:7">
      <c r="A818">
        <f t="shared" si="24"/>
        <v>7</v>
      </c>
      <c r="B818">
        <f t="shared" si="25"/>
        <v>2009</v>
      </c>
      <c r="C818">
        <f>HLOOKUP($A818,'1.名古屋本線・常滑線・犬山線、常滑線・築港支線で按分'!$1:$5,2,FALSE)</f>
        <v>3000130</v>
      </c>
      <c r="D818" t="str">
        <f>HLOOKUP($A818,'1.名古屋本線・常滑線・犬山線、常滑線・築港支線で按分'!$1:$5,3,FALSE)</f>
        <v>名古屋本線</v>
      </c>
      <c r="E818" t="str">
        <f>HLOOKUP($A818,'1.名古屋本線・常滑線・犬山線、常滑線・築港支線で按分'!$1:$5,4,FALSE)</f>
        <v>桜</v>
      </c>
      <c r="F818" t="str">
        <f>HLOOKUP($A818,'1.名古屋本線・常滑線・犬山線、常滑線・築港支線で按分'!$1:$5,5,FALSE)</f>
        <v>総数</v>
      </c>
      <c r="G818" s="12">
        <f ca="1">OFFSET('1.名古屋本線・常滑線・犬山線、常滑線・築港支線で按分'!$A$5,'3.整形後'!B818-1990,'3.整形後'!A818)</f>
        <v>528972</v>
      </c>
    </row>
    <row r="819" spans="1:7">
      <c r="A819">
        <f t="shared" si="24"/>
        <v>8</v>
      </c>
      <c r="B819">
        <f t="shared" si="25"/>
        <v>2009</v>
      </c>
      <c r="C819">
        <f>HLOOKUP($A819,'1.名古屋本線・常滑線・犬山線、常滑線・築港支線で按分'!$1:$5,2,FALSE)</f>
        <v>3000131</v>
      </c>
      <c r="D819" t="str">
        <f>HLOOKUP($A819,'1.名古屋本線・常滑線・犬山線、常滑線・築港支線で按分'!$1:$5,3,FALSE)</f>
        <v>名古屋本線</v>
      </c>
      <c r="E819" t="str">
        <f>HLOOKUP($A819,'1.名古屋本線・常滑線・犬山線、常滑線・築港支線で按分'!$1:$5,4,FALSE)</f>
        <v>呼続</v>
      </c>
      <c r="F819" t="str">
        <f>HLOOKUP($A819,'1.名古屋本線・常滑線・犬山線、常滑線・築港支線で按分'!$1:$5,5,FALSE)</f>
        <v>総数</v>
      </c>
      <c r="G819" s="12">
        <f ca="1">OFFSET('1.名古屋本線・常滑線・犬山線、常滑線・築港支線で按分'!$A$5,'3.整形後'!B819-1990,'3.整形後'!A819)</f>
        <v>308849</v>
      </c>
    </row>
    <row r="820" spans="1:7">
      <c r="A820">
        <f t="shared" si="24"/>
        <v>9</v>
      </c>
      <c r="B820">
        <f t="shared" si="25"/>
        <v>2009</v>
      </c>
      <c r="C820">
        <f>HLOOKUP($A820,'1.名古屋本線・常滑線・犬山線、常滑線・築港支線で按分'!$1:$5,2,FALSE)</f>
        <v>3000132</v>
      </c>
      <c r="D820" t="str">
        <f>HLOOKUP($A820,'1.名古屋本線・常滑線・犬山線、常滑線・築港支線で按分'!$1:$5,3,FALSE)</f>
        <v>名古屋本線</v>
      </c>
      <c r="E820" t="str">
        <f>HLOOKUP($A820,'1.名古屋本線・常滑線・犬山線、常滑線・築港支線で按分'!$1:$5,4,FALSE)</f>
        <v>名鉄堀田</v>
      </c>
      <c r="F820" t="str">
        <f>HLOOKUP($A820,'1.名古屋本線・常滑線・犬山線、常滑線・築港支線で按分'!$1:$5,5,FALSE)</f>
        <v>総数</v>
      </c>
      <c r="G820" s="12">
        <f ca="1">OFFSET('1.名古屋本線・常滑線・犬山線、常滑線・築港支線で按分'!$A$5,'3.整形後'!B820-1990,'3.整形後'!A820)</f>
        <v>2414843</v>
      </c>
    </row>
    <row r="821" spans="1:7">
      <c r="A821">
        <f t="shared" si="24"/>
        <v>10</v>
      </c>
      <c r="B821">
        <f t="shared" si="25"/>
        <v>2009</v>
      </c>
      <c r="C821">
        <f>HLOOKUP($A821,'1.名古屋本線・常滑線・犬山線、常滑線・築港支線で按分'!$1:$5,2,FALSE)</f>
        <v>3000133</v>
      </c>
      <c r="D821" t="str">
        <f>HLOOKUP($A821,'1.名古屋本線・常滑線・犬山線、常滑線・築港支線で按分'!$1:$5,3,FALSE)</f>
        <v>名古屋本線</v>
      </c>
      <c r="E821" t="str">
        <f>HLOOKUP($A821,'1.名古屋本線・常滑線・犬山線、常滑線・築港支線で按分'!$1:$5,4,FALSE)</f>
        <v>神宮前</v>
      </c>
      <c r="F821" t="str">
        <f>HLOOKUP($A821,'1.名古屋本線・常滑線・犬山線、常滑線・築港支線で按分'!$1:$5,5,FALSE)</f>
        <v>総数</v>
      </c>
      <c r="G821" s="12">
        <f ca="1">OFFSET('1.名古屋本線・常滑線・犬山線、常滑線・築港支線で按分'!$A$5,'3.整形後'!B821-1990,'3.整形後'!A821)</f>
        <v>2678938</v>
      </c>
    </row>
    <row r="822" spans="1:7">
      <c r="A822">
        <f t="shared" si="24"/>
        <v>11</v>
      </c>
      <c r="B822">
        <f t="shared" si="25"/>
        <v>2009</v>
      </c>
      <c r="C822">
        <f>HLOOKUP($A822,'1.名古屋本線・常滑線・犬山線、常滑線・築港支線で按分'!$1:$5,2,FALSE)</f>
        <v>3000134</v>
      </c>
      <c r="D822" t="str">
        <f>HLOOKUP($A822,'1.名古屋本線・常滑線・犬山線、常滑線・築港支線で按分'!$1:$5,3,FALSE)</f>
        <v>名古屋本線</v>
      </c>
      <c r="E822" t="str">
        <f>HLOOKUP($A822,'1.名古屋本線・常滑線・犬山線、常滑線・築港支線で按分'!$1:$5,4,FALSE)</f>
        <v>金山</v>
      </c>
      <c r="F822" t="str">
        <f>HLOOKUP($A822,'1.名古屋本線・常滑線・犬山線、常滑線・築港支線で按分'!$1:$5,5,FALSE)</f>
        <v>総数</v>
      </c>
      <c r="G822" s="12">
        <f ca="1">OFFSET('1.名古屋本線・常滑線・犬山線、常滑線・築港支線で按分'!$A$5,'3.整形後'!B822-1990,'3.整形後'!A822)</f>
        <v>13120517.5</v>
      </c>
    </row>
    <row r="823" spans="1:7">
      <c r="A823">
        <f t="shared" si="24"/>
        <v>12</v>
      </c>
      <c r="B823">
        <f t="shared" si="25"/>
        <v>2009</v>
      </c>
      <c r="C823">
        <f>HLOOKUP($A823,'1.名古屋本線・常滑線・犬山線、常滑線・築港支線で按分'!$1:$5,2,FALSE)</f>
        <v>3000135</v>
      </c>
      <c r="D823" t="str">
        <f>HLOOKUP($A823,'1.名古屋本線・常滑線・犬山線、常滑線・築港支線で按分'!$1:$5,3,FALSE)</f>
        <v>名古屋本線</v>
      </c>
      <c r="E823" t="str">
        <f>HLOOKUP($A823,'1.名古屋本線・常滑線・犬山線、常滑線・築港支線で按分'!$1:$5,4,FALSE)</f>
        <v>山王</v>
      </c>
      <c r="F823" t="str">
        <f>HLOOKUP($A823,'1.名古屋本線・常滑線・犬山線、常滑線・築港支線で按分'!$1:$5,5,FALSE)</f>
        <v>総数</v>
      </c>
      <c r="G823" s="12">
        <f ca="1">OFFSET('1.名古屋本線・常滑線・犬山線、常滑線・築港支線で按分'!$A$5,'3.整形後'!B823-1990,'3.整形後'!A823)</f>
        <v>482929</v>
      </c>
    </row>
    <row r="824" spans="1:7">
      <c r="A824">
        <f t="shared" si="24"/>
        <v>13</v>
      </c>
      <c r="B824">
        <f t="shared" si="25"/>
        <v>2009</v>
      </c>
      <c r="C824">
        <f>HLOOKUP($A824,'1.名古屋本線・常滑線・犬山線、常滑線・築港支線で按分'!$1:$5,2,FALSE)</f>
        <v>3000136</v>
      </c>
      <c r="D824" t="str">
        <f>HLOOKUP($A824,'1.名古屋本線・常滑線・犬山線、常滑線・築港支線で按分'!$1:$5,3,FALSE)</f>
        <v>名古屋本線</v>
      </c>
      <c r="E824" t="str">
        <f>HLOOKUP($A824,'1.名古屋本線・常滑線・犬山線、常滑線・築港支線で按分'!$1:$5,4,FALSE)</f>
        <v>名古屋</v>
      </c>
      <c r="F824" t="str">
        <f>HLOOKUP($A824,'1.名古屋本線・常滑線・犬山線、常滑線・築港支線で按分'!$1:$5,5,FALSE)</f>
        <v>総数</v>
      </c>
      <c r="G824" s="12">
        <f ca="1">OFFSET('1.名古屋本線・常滑線・犬山線、常滑線・築港支線で按分'!$A$5,'3.整形後'!B824-1990,'3.整形後'!A824)</f>
        <v>16269386.666666666</v>
      </c>
    </row>
    <row r="825" spans="1:7">
      <c r="A825">
        <f t="shared" si="24"/>
        <v>14</v>
      </c>
      <c r="B825">
        <f t="shared" si="25"/>
        <v>2009</v>
      </c>
      <c r="C825">
        <f>HLOOKUP($A825,'1.名古屋本線・常滑線・犬山線、常滑線・築港支線で按分'!$1:$5,2,FALSE)</f>
        <v>3000137</v>
      </c>
      <c r="D825" t="str">
        <f>HLOOKUP($A825,'1.名古屋本線・常滑線・犬山線、常滑線・築港支線で按分'!$1:$5,3,FALSE)</f>
        <v>名古屋本線</v>
      </c>
      <c r="E825" t="str">
        <f>HLOOKUP($A825,'1.名古屋本線・常滑線・犬山線、常滑線・築港支線で按分'!$1:$5,4,FALSE)</f>
        <v>栄生</v>
      </c>
      <c r="F825" t="str">
        <f>HLOOKUP($A825,'1.名古屋本線・常滑線・犬山線、常滑線・築港支線で按分'!$1:$5,5,FALSE)</f>
        <v>総数</v>
      </c>
      <c r="G825" s="12">
        <f ca="1">OFFSET('1.名古屋本線・常滑線・犬山線、常滑線・築港支線で按分'!$A$5,'3.整形後'!B825-1990,'3.整形後'!A825)</f>
        <v>887001</v>
      </c>
    </row>
    <row r="826" spans="1:7">
      <c r="A826">
        <f t="shared" si="24"/>
        <v>15</v>
      </c>
      <c r="B826">
        <f t="shared" si="25"/>
        <v>2009</v>
      </c>
      <c r="C826">
        <f>HLOOKUP($A826,'1.名古屋本線・常滑線・犬山線、常滑線・築港支線で按分'!$1:$5,2,FALSE)</f>
        <v>3000138</v>
      </c>
      <c r="D826" t="str">
        <f>HLOOKUP($A826,'1.名古屋本線・常滑線・犬山線、常滑線・築港支線で按分'!$1:$5,3,FALSE)</f>
        <v>名古屋本線</v>
      </c>
      <c r="E826" t="str">
        <f>HLOOKUP($A826,'1.名古屋本線・常滑線・犬山線、常滑線・築港支線で按分'!$1:$5,4,FALSE)</f>
        <v>東枇杷島</v>
      </c>
      <c r="F826" t="str">
        <f>HLOOKUP($A826,'1.名古屋本線・常滑線・犬山線、常滑線・築港支線で按分'!$1:$5,5,FALSE)</f>
        <v>総数</v>
      </c>
      <c r="G826" s="12">
        <f ca="1">OFFSET('1.名古屋本線・常滑線・犬山線、常滑線・築港支線で按分'!$A$5,'3.整形後'!B826-1990,'3.整形後'!A826)</f>
        <v>504137.5</v>
      </c>
    </row>
    <row r="827" spans="1:7">
      <c r="A827">
        <f t="shared" si="24"/>
        <v>16</v>
      </c>
      <c r="B827">
        <f t="shared" si="25"/>
        <v>2009</v>
      </c>
      <c r="C827">
        <f>HLOOKUP($A827,'1.名古屋本線・常滑線・犬山線、常滑線・築港支線で按分'!$1:$5,2,FALSE)</f>
        <v>3001501</v>
      </c>
      <c r="D827" t="str">
        <f>HLOOKUP($A827,'1.名古屋本線・常滑線・犬山線、常滑線・築港支線で按分'!$1:$5,3,FALSE)</f>
        <v>犬山線</v>
      </c>
      <c r="E827" t="str">
        <f>HLOOKUP($A827,'1.名古屋本線・常滑線・犬山線、常滑線・築港支線で按分'!$1:$5,4,FALSE)</f>
        <v>名古屋</v>
      </c>
      <c r="F827" t="str">
        <f>HLOOKUP($A827,'1.名古屋本線・常滑線・犬山線、常滑線・築港支線で按分'!$1:$5,5,FALSE)</f>
        <v>総数</v>
      </c>
      <c r="G827" s="12">
        <f ca="1">OFFSET('1.名古屋本線・常滑線・犬山線、常滑線・築港支線で按分'!$A$5,'3.整形後'!B827-1990,'3.整形後'!A827)</f>
        <v>16269386.666666666</v>
      </c>
    </row>
    <row r="828" spans="1:7">
      <c r="A828">
        <f t="shared" si="24"/>
        <v>17</v>
      </c>
      <c r="B828">
        <f t="shared" si="25"/>
        <v>2009</v>
      </c>
      <c r="C828">
        <f>HLOOKUP($A828,'1.名古屋本線・常滑線・犬山線、常滑線・築港支線で按分'!$1:$5,2,FALSE)</f>
        <v>3001502</v>
      </c>
      <c r="D828" t="str">
        <f>HLOOKUP($A828,'1.名古屋本線・常滑線・犬山線、常滑線・築港支線で按分'!$1:$5,3,FALSE)</f>
        <v>犬山線</v>
      </c>
      <c r="E828" t="str">
        <f>HLOOKUP($A828,'1.名古屋本線・常滑線・犬山線、常滑線・築港支線で按分'!$1:$5,4,FALSE)</f>
        <v>栄生</v>
      </c>
      <c r="F828" t="str">
        <f>HLOOKUP($A828,'1.名古屋本線・常滑線・犬山線、常滑線・築港支線で按分'!$1:$5,5,FALSE)</f>
        <v>総数</v>
      </c>
      <c r="G828" s="12">
        <f ca="1">OFFSET('1.名古屋本線・常滑線・犬山線、常滑線・築港支線で按分'!$A$5,'3.整形後'!B828-1990,'3.整形後'!A828)</f>
        <v>887001</v>
      </c>
    </row>
    <row r="829" spans="1:7">
      <c r="A829">
        <f t="shared" si="24"/>
        <v>18</v>
      </c>
      <c r="B829">
        <f t="shared" si="25"/>
        <v>2009</v>
      </c>
      <c r="C829">
        <f>HLOOKUP($A829,'1.名古屋本線・常滑線・犬山線、常滑線・築港支線で按分'!$1:$5,2,FALSE)</f>
        <v>3001503</v>
      </c>
      <c r="D829" t="str">
        <f>HLOOKUP($A829,'1.名古屋本線・常滑線・犬山線、常滑線・築港支線で按分'!$1:$5,3,FALSE)</f>
        <v>犬山線</v>
      </c>
      <c r="E829" t="str">
        <f>HLOOKUP($A829,'1.名古屋本線・常滑線・犬山線、常滑線・築港支線で按分'!$1:$5,4,FALSE)</f>
        <v>東枇杷島</v>
      </c>
      <c r="F829" t="str">
        <f>HLOOKUP($A829,'1.名古屋本線・常滑線・犬山線、常滑線・築港支線で按分'!$1:$5,5,FALSE)</f>
        <v>総数</v>
      </c>
      <c r="G829" s="12">
        <f ca="1">OFFSET('1.名古屋本線・常滑線・犬山線、常滑線・築港支線で按分'!$A$5,'3.整形後'!B829-1990,'3.整形後'!A829)</f>
        <v>504137.5</v>
      </c>
    </row>
    <row r="830" spans="1:7">
      <c r="A830">
        <f t="shared" si="24"/>
        <v>19</v>
      </c>
      <c r="B830">
        <f t="shared" si="25"/>
        <v>2009</v>
      </c>
      <c r="C830">
        <f>HLOOKUP($A830,'1.名古屋本線・常滑線・犬山線、常滑線・築港支線で按分'!$1:$5,2,FALSE)</f>
        <v>3001505</v>
      </c>
      <c r="D830" t="str">
        <f>HLOOKUP($A830,'1.名古屋本線・常滑線・犬山線、常滑線・築港支線で按分'!$1:$5,3,FALSE)</f>
        <v>犬山線</v>
      </c>
      <c r="E830" t="str">
        <f>HLOOKUP($A830,'1.名古屋本線・常滑線・犬山線、常滑線・築港支線で按分'!$1:$5,4,FALSE)</f>
        <v>中小田井</v>
      </c>
      <c r="F830" t="str">
        <f>HLOOKUP($A830,'1.名古屋本線・常滑線・犬山線、常滑線・築港支線で按分'!$1:$5,5,FALSE)</f>
        <v>総数</v>
      </c>
      <c r="G830" s="12">
        <f ca="1">OFFSET('1.名古屋本線・常滑線・犬山線、常滑線・築港支線で按分'!$A$5,'3.整形後'!B830-1990,'3.整形後'!A830)</f>
        <v>556142</v>
      </c>
    </row>
    <row r="831" spans="1:7">
      <c r="A831">
        <f t="shared" si="24"/>
        <v>20</v>
      </c>
      <c r="B831">
        <f t="shared" si="25"/>
        <v>2009</v>
      </c>
      <c r="C831">
        <f>HLOOKUP($A831,'1.名古屋本線・常滑線・犬山線、常滑線・築港支線で按分'!$1:$5,2,FALSE)</f>
        <v>3001506</v>
      </c>
      <c r="D831" t="str">
        <f>HLOOKUP($A831,'1.名古屋本線・常滑線・犬山線、常滑線・築港支線で按分'!$1:$5,3,FALSE)</f>
        <v>犬山線</v>
      </c>
      <c r="E831" t="str">
        <f>HLOOKUP($A831,'1.名古屋本線・常滑線・犬山線、常滑線・築港支線で按分'!$1:$5,4,FALSE)</f>
        <v>上小田井</v>
      </c>
      <c r="F831" t="str">
        <f>HLOOKUP($A831,'1.名古屋本線・常滑線・犬山線、常滑線・築港支線で按分'!$1:$5,5,FALSE)</f>
        <v>総数</v>
      </c>
      <c r="G831" s="12">
        <f ca="1">OFFSET('1.名古屋本線・常滑線・犬山線、常滑線・築港支線で按分'!$A$5,'3.整形後'!B831-1990,'3.整形後'!A831)</f>
        <v>3109534</v>
      </c>
    </row>
    <row r="832" spans="1:7">
      <c r="A832">
        <f t="shared" si="24"/>
        <v>21</v>
      </c>
      <c r="B832">
        <f t="shared" si="25"/>
        <v>2009</v>
      </c>
      <c r="C832">
        <f>HLOOKUP($A832,'1.名古屋本線・常滑線・犬山線、常滑線・築港支線で按分'!$1:$5,2,FALSE)</f>
        <v>3000809</v>
      </c>
      <c r="D832" t="str">
        <f>HLOOKUP($A832,'1.名古屋本線・常滑線・犬山線、常滑線・築港支線で按分'!$1:$5,3,FALSE)</f>
        <v>常滑河和線</v>
      </c>
      <c r="E832" t="str">
        <f>HLOOKUP($A832,'1.名古屋本線・常滑線・犬山線、常滑線・築港支線で按分'!$1:$5,4,FALSE)</f>
        <v>柴田</v>
      </c>
      <c r="F832" t="str">
        <f>HLOOKUP($A832,'1.名古屋本線・常滑線・犬山線、常滑線・築港支線で按分'!$1:$5,5,FALSE)</f>
        <v>総数</v>
      </c>
      <c r="G832" s="12">
        <f ca="1">OFFSET('1.名古屋本線・常滑線・犬山線、常滑線・築港支線で按分'!$A$5,'3.整形後'!B832-1990,'3.整形後'!A832)</f>
        <v>948220</v>
      </c>
    </row>
    <row r="833" spans="1:7">
      <c r="A833">
        <f t="shared" si="24"/>
        <v>22</v>
      </c>
      <c r="B833">
        <f t="shared" si="25"/>
        <v>2009</v>
      </c>
      <c r="C833">
        <f>HLOOKUP($A833,'1.名古屋本線・常滑線・犬山線、常滑線・築港支線で按分'!$1:$5,2,FALSE)</f>
        <v>3000808</v>
      </c>
      <c r="D833" t="str">
        <f>HLOOKUP($A833,'1.名古屋本線・常滑線・犬山線、常滑線・築港支線で按分'!$1:$5,3,FALSE)</f>
        <v>常滑河和線</v>
      </c>
      <c r="E833" t="str">
        <f>HLOOKUP($A833,'1.名古屋本線・常滑線・犬山線、常滑線・築港支線で按分'!$1:$5,4,FALSE)</f>
        <v>大同町</v>
      </c>
      <c r="F833" t="str">
        <f>HLOOKUP($A833,'1.名古屋本線・常滑線・犬山線、常滑線・築港支線で按分'!$1:$5,5,FALSE)</f>
        <v>総数</v>
      </c>
      <c r="G833" s="12">
        <f ca="1">OFFSET('1.名古屋本線・常滑線・犬山線、常滑線・築港支線で按分'!$A$5,'3.整形後'!B833-1990,'3.整形後'!A833)</f>
        <v>1977947</v>
      </c>
    </row>
    <row r="834" spans="1:7">
      <c r="A834">
        <f t="shared" si="24"/>
        <v>23</v>
      </c>
      <c r="B834">
        <f t="shared" si="25"/>
        <v>2009</v>
      </c>
      <c r="C834">
        <f>HLOOKUP($A834,'1.名古屋本線・常滑線・犬山線、常滑線・築港支線で按分'!$1:$5,2,FALSE)</f>
        <v>3000807</v>
      </c>
      <c r="D834" t="str">
        <f>HLOOKUP($A834,'1.名古屋本線・常滑線・犬山線、常滑線・築港支線で按分'!$1:$5,3,FALSE)</f>
        <v>常滑河和線</v>
      </c>
      <c r="E834" t="str">
        <f>HLOOKUP($A834,'1.名古屋本線・常滑線・犬山線、常滑線・築港支線で按分'!$1:$5,4,FALSE)</f>
        <v>大江</v>
      </c>
      <c r="F834" t="str">
        <f>HLOOKUP($A834,'1.名古屋本線・常滑線・犬山線、常滑線・築港支線で按分'!$1:$5,5,FALSE)</f>
        <v>総数</v>
      </c>
      <c r="G834" s="12">
        <f ca="1">OFFSET('1.名古屋本線・常滑線・犬山線、常滑線・築港支線で按分'!$A$5,'3.整形後'!B834-1990,'3.整形後'!A834)</f>
        <v>465421</v>
      </c>
    </row>
    <row r="835" spans="1:7">
      <c r="A835">
        <f t="shared" si="24"/>
        <v>24</v>
      </c>
      <c r="B835">
        <f t="shared" si="25"/>
        <v>2009</v>
      </c>
      <c r="C835">
        <f>HLOOKUP($A835,'1.名古屋本線・常滑線・犬山線、常滑線・築港支線で按分'!$1:$5,2,FALSE)</f>
        <v>3000806</v>
      </c>
      <c r="D835" t="str">
        <f>HLOOKUP($A835,'1.名古屋本線・常滑線・犬山線、常滑線・築港支線で按分'!$1:$5,3,FALSE)</f>
        <v>常滑河和線</v>
      </c>
      <c r="E835" t="str">
        <f>HLOOKUP($A835,'1.名古屋本線・常滑線・犬山線、常滑線・築港支線で按分'!$1:$5,4,FALSE)</f>
        <v>道徳</v>
      </c>
      <c r="F835" t="str">
        <f>HLOOKUP($A835,'1.名古屋本線・常滑線・犬山線、常滑線・築港支線で按分'!$1:$5,5,FALSE)</f>
        <v>総数</v>
      </c>
      <c r="G835" s="12">
        <f ca="1">OFFSET('1.名古屋本線・常滑線・犬山線、常滑線・築港支線で按分'!$A$5,'3.整形後'!B835-1990,'3.整形後'!A835)</f>
        <v>921158</v>
      </c>
    </row>
    <row r="836" spans="1:7">
      <c r="A836">
        <f t="shared" si="24"/>
        <v>25</v>
      </c>
      <c r="B836">
        <f t="shared" si="25"/>
        <v>2009</v>
      </c>
      <c r="C836">
        <f>HLOOKUP($A836,'1.名古屋本線・常滑線・犬山線、常滑線・築港支線で按分'!$1:$5,2,FALSE)</f>
        <v>3000805</v>
      </c>
      <c r="D836" t="str">
        <f>HLOOKUP($A836,'1.名古屋本線・常滑線・犬山線、常滑線・築港支線で按分'!$1:$5,3,FALSE)</f>
        <v>常滑河和線</v>
      </c>
      <c r="E836" t="str">
        <f>HLOOKUP($A836,'1.名古屋本線・常滑線・犬山線、常滑線・築港支線で按分'!$1:$5,4,FALSE)</f>
        <v>豊田本町</v>
      </c>
      <c r="F836" t="str">
        <f>HLOOKUP($A836,'1.名古屋本線・常滑線・犬山線、常滑線・築港支線で按分'!$1:$5,5,FALSE)</f>
        <v>総数</v>
      </c>
      <c r="G836" s="12">
        <f ca="1">OFFSET('1.名古屋本線・常滑線・犬山線、常滑線・築港支線で按分'!$A$5,'3.整形後'!B836-1990,'3.整形後'!A836)</f>
        <v>745350</v>
      </c>
    </row>
    <row r="837" spans="1:7">
      <c r="A837">
        <f t="shared" si="24"/>
        <v>26</v>
      </c>
      <c r="B837">
        <f t="shared" si="25"/>
        <v>2009</v>
      </c>
      <c r="C837">
        <f>HLOOKUP($A837,'1.名古屋本線・常滑線・犬山線、常滑線・築港支線で按分'!$1:$5,2,FALSE)</f>
        <v>3000804</v>
      </c>
      <c r="D837" t="str">
        <f>HLOOKUP($A837,'1.名古屋本線・常滑線・犬山線、常滑線・築港支線で按分'!$1:$5,3,FALSE)</f>
        <v>常滑河和線</v>
      </c>
      <c r="E837" t="str">
        <f>HLOOKUP($A837,'1.名古屋本線・常滑線・犬山線、常滑線・築港支線で按分'!$1:$5,4,FALSE)</f>
        <v>神宮前</v>
      </c>
      <c r="F837" t="str">
        <f>HLOOKUP($A837,'1.名古屋本線・常滑線・犬山線、常滑線・築港支線で按分'!$1:$5,5,FALSE)</f>
        <v>総数</v>
      </c>
      <c r="G837" s="12">
        <f ca="1">OFFSET('1.名古屋本線・常滑線・犬山線、常滑線・築港支線で按分'!$A$5,'3.整形後'!B837-1990,'3.整形後'!A837)</f>
        <v>2678938</v>
      </c>
    </row>
    <row r="838" spans="1:7">
      <c r="A838">
        <f t="shared" si="24"/>
        <v>27</v>
      </c>
      <c r="B838">
        <f t="shared" si="25"/>
        <v>2009</v>
      </c>
      <c r="C838">
        <f>HLOOKUP($A838,'1.名古屋本線・常滑線・犬山線、常滑線・築港支線で按分'!$1:$5,2,FALSE)</f>
        <v>3000803</v>
      </c>
      <c r="D838" t="str">
        <f>HLOOKUP($A838,'1.名古屋本線・常滑線・犬山線、常滑線・築港支線で按分'!$1:$5,3,FALSE)</f>
        <v>常滑河和線</v>
      </c>
      <c r="E838" t="str">
        <f>HLOOKUP($A838,'1.名古屋本線・常滑線・犬山線、常滑線・築港支線で按分'!$1:$5,4,FALSE)</f>
        <v>金山</v>
      </c>
      <c r="F838" t="str">
        <f>HLOOKUP($A838,'1.名古屋本線・常滑線・犬山線、常滑線・築港支線で按分'!$1:$5,5,FALSE)</f>
        <v>総数</v>
      </c>
      <c r="G838" s="12">
        <f ca="1">OFFSET('1.名古屋本線・常滑線・犬山線、常滑線・築港支線で按分'!$A$5,'3.整形後'!B838-1990,'3.整形後'!A838)</f>
        <v>13120517.5</v>
      </c>
    </row>
    <row r="839" spans="1:7">
      <c r="A839">
        <f t="shared" si="24"/>
        <v>28</v>
      </c>
      <c r="B839">
        <f t="shared" si="25"/>
        <v>2009</v>
      </c>
      <c r="C839">
        <f>HLOOKUP($A839,'1.名古屋本線・常滑線・犬山線、常滑線・築港支線で按分'!$1:$5,2,FALSE)</f>
        <v>3000802</v>
      </c>
      <c r="D839" t="str">
        <f>HLOOKUP($A839,'1.名古屋本線・常滑線・犬山線、常滑線・築港支線で按分'!$1:$5,3,FALSE)</f>
        <v>常滑河和線</v>
      </c>
      <c r="E839" t="str">
        <f>HLOOKUP($A839,'1.名古屋本線・常滑線・犬山線、常滑線・築港支線で按分'!$1:$5,4,FALSE)</f>
        <v>山王</v>
      </c>
      <c r="F839" t="str">
        <f>HLOOKUP($A839,'1.名古屋本線・常滑線・犬山線、常滑線・築港支線で按分'!$1:$5,5,FALSE)</f>
        <v>総数</v>
      </c>
      <c r="G839" s="12">
        <f ca="1">OFFSET('1.名古屋本線・常滑線・犬山線、常滑線・築港支線で按分'!$A$5,'3.整形後'!B839-1990,'3.整形後'!A839)</f>
        <v>482929</v>
      </c>
    </row>
    <row r="840" spans="1:7">
      <c r="A840">
        <f t="shared" si="24"/>
        <v>29</v>
      </c>
      <c r="B840">
        <f t="shared" si="25"/>
        <v>2009</v>
      </c>
      <c r="C840">
        <f>HLOOKUP($A840,'1.名古屋本線・常滑線・犬山線、常滑線・築港支線で按分'!$1:$5,2,FALSE)</f>
        <v>3000801</v>
      </c>
      <c r="D840" t="str">
        <f>HLOOKUP($A840,'1.名古屋本線・常滑線・犬山線、常滑線・築港支線で按分'!$1:$5,3,FALSE)</f>
        <v>常滑河和線</v>
      </c>
      <c r="E840" t="str">
        <f>HLOOKUP($A840,'1.名古屋本線・常滑線・犬山線、常滑線・築港支線で按分'!$1:$5,4,FALSE)</f>
        <v>名古屋</v>
      </c>
      <c r="F840" t="str">
        <f>HLOOKUP($A840,'1.名古屋本線・常滑線・犬山線、常滑線・築港支線で按分'!$1:$5,5,FALSE)</f>
        <v>総数</v>
      </c>
      <c r="G840" s="12">
        <f ca="1">OFFSET('1.名古屋本線・常滑線・犬山線、常滑線・築港支線で按分'!$A$5,'3.整形後'!B840-1990,'3.整形後'!A840)</f>
        <v>16269386.666666666</v>
      </c>
    </row>
    <row r="841" spans="1:7">
      <c r="A841">
        <f t="shared" si="24"/>
        <v>30</v>
      </c>
      <c r="B841">
        <f t="shared" si="25"/>
        <v>2009</v>
      </c>
      <c r="C841">
        <f>HLOOKUP($A841,'1.名古屋本線・常滑線・犬山線、常滑線・築港支線で按分'!$1:$5,2,FALSE)</f>
        <v>3001101</v>
      </c>
      <c r="D841" t="str">
        <f>HLOOKUP($A841,'1.名古屋本線・常滑線・犬山線、常滑線・築港支線で按分'!$1:$5,3,FALSE)</f>
        <v>築港支線</v>
      </c>
      <c r="E841" t="str">
        <f>HLOOKUP($A841,'1.名古屋本線・常滑線・犬山線、常滑線・築港支線で按分'!$1:$5,4,FALSE)</f>
        <v>大江</v>
      </c>
      <c r="F841" t="str">
        <f>HLOOKUP($A841,'1.名古屋本線・常滑線・犬山線、常滑線・築港支線で按分'!$1:$5,5,FALSE)</f>
        <v>総数</v>
      </c>
      <c r="G841" s="12">
        <f ca="1">OFFSET('1.名古屋本線・常滑線・犬山線、常滑線・築港支線で按分'!$A$5,'3.整形後'!B841-1990,'3.整形後'!A841)</f>
        <v>465421</v>
      </c>
    </row>
    <row r="842" spans="1:7">
      <c r="A842">
        <f t="shared" si="24"/>
        <v>31</v>
      </c>
      <c r="B842">
        <f t="shared" si="25"/>
        <v>2009</v>
      </c>
      <c r="C842">
        <f>HLOOKUP($A842,'1.名古屋本線・常滑線・犬山線、常滑線・築港支線で按分'!$1:$5,2,FALSE)</f>
        <v>3001102</v>
      </c>
      <c r="D842" t="str">
        <f>HLOOKUP($A842,'1.名古屋本線・常滑線・犬山線、常滑線・築港支線で按分'!$1:$5,3,FALSE)</f>
        <v>築港支線</v>
      </c>
      <c r="E842" t="str">
        <f>HLOOKUP($A842,'1.名古屋本線・常滑線・犬山線、常滑線・築港支線で按分'!$1:$5,4,FALSE)</f>
        <v>東名古屋港</v>
      </c>
      <c r="F842" t="str">
        <f>HLOOKUP($A842,'1.名古屋本線・常滑線・犬山線、常滑線・築港支線で按分'!$1:$5,5,FALSE)</f>
        <v>総数</v>
      </c>
      <c r="G842" s="12">
        <f ca="1">OFFSET('1.名古屋本線・常滑線・犬山線、常滑線・築港支線で按分'!$A$5,'3.整形後'!B842-1990,'3.整形後'!A842)</f>
        <v>1073435</v>
      </c>
    </row>
    <row r="843" spans="1:7">
      <c r="A843">
        <f t="shared" si="24"/>
        <v>32</v>
      </c>
      <c r="B843">
        <f t="shared" si="25"/>
        <v>2009</v>
      </c>
      <c r="C843">
        <f>HLOOKUP($A843,'1.名古屋本線・常滑線・犬山線、常滑線・築港支線で按分'!$1:$5,2,FALSE)</f>
        <v>3001201</v>
      </c>
      <c r="D843" t="str">
        <f>HLOOKUP($A843,'1.名古屋本線・常滑線・犬山線、常滑線・築港支線で按分'!$1:$5,3,FALSE)</f>
        <v>瀬戸線</v>
      </c>
      <c r="E843" t="str">
        <f>HLOOKUP($A843,'1.名古屋本線・常滑線・犬山線、常滑線・築港支線で按分'!$1:$5,4,FALSE)</f>
        <v>栄町</v>
      </c>
      <c r="F843" t="str">
        <f>HLOOKUP($A843,'1.名古屋本線・常滑線・犬山線、常滑線・築港支線で按分'!$1:$5,5,FALSE)</f>
        <v>総数</v>
      </c>
      <c r="G843" s="12">
        <f ca="1">OFFSET('1.名古屋本線・常滑線・犬山線、常滑線・築港支線で按分'!$A$5,'3.整形後'!B843-1990,'3.整形後'!A843)</f>
        <v>7215482</v>
      </c>
    </row>
    <row r="844" spans="1:7">
      <c r="A844">
        <f t="shared" si="24"/>
        <v>33</v>
      </c>
      <c r="B844">
        <f t="shared" si="25"/>
        <v>2009</v>
      </c>
      <c r="C844">
        <f>HLOOKUP($A844,'1.名古屋本線・常滑線・犬山線、常滑線・築港支線で按分'!$1:$5,2,FALSE)</f>
        <v>3001202</v>
      </c>
      <c r="D844" t="str">
        <f>HLOOKUP($A844,'1.名古屋本線・常滑線・犬山線、常滑線・築港支線で按分'!$1:$5,3,FALSE)</f>
        <v>瀬戸線</v>
      </c>
      <c r="E844" t="str">
        <f>HLOOKUP($A844,'1.名古屋本線・常滑線・犬山線、常滑線・築港支線で按分'!$1:$5,4,FALSE)</f>
        <v>東大手</v>
      </c>
      <c r="F844" t="str">
        <f>HLOOKUP($A844,'1.名古屋本線・常滑線・犬山線、常滑線・築港支線で按分'!$1:$5,5,FALSE)</f>
        <v>総数</v>
      </c>
      <c r="G844" s="12">
        <f ca="1">OFFSET('1.名古屋本線・常滑線・犬山線、常滑線・築港支線で按分'!$A$5,'3.整形後'!B844-1990,'3.整形後'!A844)</f>
        <v>640033</v>
      </c>
    </row>
    <row r="845" spans="1:7">
      <c r="A845">
        <f t="shared" si="24"/>
        <v>34</v>
      </c>
      <c r="B845">
        <f t="shared" si="25"/>
        <v>2009</v>
      </c>
      <c r="C845">
        <f>HLOOKUP($A845,'1.名古屋本線・常滑線・犬山線、常滑線・築港支線で按分'!$1:$5,2,FALSE)</f>
        <v>3001203</v>
      </c>
      <c r="D845" t="str">
        <f>HLOOKUP($A845,'1.名古屋本線・常滑線・犬山線、常滑線・築港支線で按分'!$1:$5,3,FALSE)</f>
        <v>瀬戸線</v>
      </c>
      <c r="E845" t="str">
        <f>HLOOKUP($A845,'1.名古屋本線・常滑線・犬山線、常滑線・築港支線で按分'!$1:$5,4,FALSE)</f>
        <v>清水</v>
      </c>
      <c r="F845" t="str">
        <f>HLOOKUP($A845,'1.名古屋本線・常滑線・犬山線、常滑線・築港支線で按分'!$1:$5,5,FALSE)</f>
        <v>総数</v>
      </c>
      <c r="G845" s="12">
        <f ca="1">OFFSET('1.名古屋本線・常滑線・犬山線、常滑線・築港支線で按分'!$A$5,'3.整形後'!B845-1990,'3.整形後'!A845)</f>
        <v>386032</v>
      </c>
    </row>
    <row r="846" spans="1:7">
      <c r="A846">
        <f t="shared" si="24"/>
        <v>35</v>
      </c>
      <c r="B846">
        <f t="shared" si="25"/>
        <v>2009</v>
      </c>
      <c r="C846">
        <f>HLOOKUP($A846,'1.名古屋本線・常滑線・犬山線、常滑線・築港支線で按分'!$1:$5,2,FALSE)</f>
        <v>3001204</v>
      </c>
      <c r="D846" t="str">
        <f>HLOOKUP($A846,'1.名古屋本線・常滑線・犬山線、常滑線・築港支線で按分'!$1:$5,3,FALSE)</f>
        <v>瀬戸線</v>
      </c>
      <c r="E846" t="str">
        <f>HLOOKUP($A846,'1.名古屋本線・常滑線・犬山線、常滑線・築港支線で按分'!$1:$5,4,FALSE)</f>
        <v>尼ヶ坂</v>
      </c>
      <c r="F846" t="str">
        <f>HLOOKUP($A846,'1.名古屋本線・常滑線・犬山線、常滑線・築港支線で按分'!$1:$5,5,FALSE)</f>
        <v>総数</v>
      </c>
      <c r="G846" s="12">
        <f ca="1">OFFSET('1.名古屋本線・常滑線・犬山線、常滑線・築港支線で按分'!$A$5,'3.整形後'!B846-1990,'3.整形後'!A846)</f>
        <v>567513</v>
      </c>
    </row>
    <row r="847" spans="1:7">
      <c r="A847">
        <f t="shared" si="24"/>
        <v>36</v>
      </c>
      <c r="B847">
        <f t="shared" si="25"/>
        <v>2009</v>
      </c>
      <c r="C847">
        <f>HLOOKUP($A847,'1.名古屋本線・常滑線・犬山線、常滑線・築港支線で按分'!$1:$5,2,FALSE)</f>
        <v>3001205</v>
      </c>
      <c r="D847" t="str">
        <f>HLOOKUP($A847,'1.名古屋本線・常滑線・犬山線、常滑線・築港支線で按分'!$1:$5,3,FALSE)</f>
        <v>瀬戸線</v>
      </c>
      <c r="E847" t="str">
        <f>HLOOKUP($A847,'1.名古屋本線・常滑線・犬山線、常滑線・築港支線で按分'!$1:$5,4,FALSE)</f>
        <v>森下</v>
      </c>
      <c r="F847" t="str">
        <f>HLOOKUP($A847,'1.名古屋本線・常滑線・犬山線、常滑線・築港支線で按分'!$1:$5,5,FALSE)</f>
        <v>総数</v>
      </c>
      <c r="G847" s="12">
        <f ca="1">OFFSET('1.名古屋本線・常滑線・犬山線、常滑線・築港支線で按分'!$A$5,'3.整形後'!B847-1990,'3.整形後'!A847)</f>
        <v>402160</v>
      </c>
    </row>
    <row r="848" spans="1:7">
      <c r="A848">
        <f t="shared" si="24"/>
        <v>37</v>
      </c>
      <c r="B848">
        <f t="shared" si="25"/>
        <v>2009</v>
      </c>
      <c r="C848">
        <f>HLOOKUP($A848,'1.名古屋本線・常滑線・犬山線、常滑線・築港支線で按分'!$1:$5,2,FALSE)</f>
        <v>3001206</v>
      </c>
      <c r="D848" t="str">
        <f>HLOOKUP($A848,'1.名古屋本線・常滑線・犬山線、常滑線・築港支線で按分'!$1:$5,3,FALSE)</f>
        <v>瀬戸線</v>
      </c>
      <c r="E848" t="str">
        <f>HLOOKUP($A848,'1.名古屋本線・常滑線・犬山線、常滑線・築港支線で按分'!$1:$5,4,FALSE)</f>
        <v>大曽根</v>
      </c>
      <c r="F848" t="str">
        <f>HLOOKUP($A848,'1.名古屋本線・常滑線・犬山線、常滑線・築港支線で按分'!$1:$5,5,FALSE)</f>
        <v>総数</v>
      </c>
      <c r="G848" s="12">
        <f ca="1">OFFSET('1.名古屋本線・常滑線・犬山線、常滑線・築港支線で按分'!$A$5,'3.整形後'!B848-1990,'3.整形後'!A848)</f>
        <v>5018531</v>
      </c>
    </row>
    <row r="849" spans="1:7">
      <c r="A849">
        <f t="shared" si="24"/>
        <v>38</v>
      </c>
      <c r="B849">
        <f t="shared" si="25"/>
        <v>2009</v>
      </c>
      <c r="C849">
        <f>HLOOKUP($A849,'1.名古屋本線・常滑線・犬山線、常滑線・築港支線で按分'!$1:$5,2,FALSE)</f>
        <v>3001207</v>
      </c>
      <c r="D849" t="str">
        <f>HLOOKUP($A849,'1.名古屋本線・常滑線・犬山線、常滑線・築港支線で按分'!$1:$5,3,FALSE)</f>
        <v>瀬戸線</v>
      </c>
      <c r="E849" t="str">
        <f>HLOOKUP($A849,'1.名古屋本線・常滑線・犬山線、常滑線・築港支線で按分'!$1:$5,4,FALSE)</f>
        <v>矢田</v>
      </c>
      <c r="F849" t="str">
        <f>HLOOKUP($A849,'1.名古屋本線・常滑線・犬山線、常滑線・築港支線で按分'!$1:$5,5,FALSE)</f>
        <v>総数</v>
      </c>
      <c r="G849" s="12">
        <f ca="1">OFFSET('1.名古屋本線・常滑線・犬山線、常滑線・築港支線で按分'!$A$5,'3.整形後'!B849-1990,'3.整形後'!A849)</f>
        <v>187518</v>
      </c>
    </row>
    <row r="850" spans="1:7">
      <c r="A850">
        <f t="shared" si="24"/>
        <v>39</v>
      </c>
      <c r="B850">
        <f t="shared" si="25"/>
        <v>2009</v>
      </c>
      <c r="C850">
        <f>HLOOKUP($A850,'1.名古屋本線・常滑線・犬山線、常滑線・築港支線で按分'!$1:$5,2,FALSE)</f>
        <v>3001208</v>
      </c>
      <c r="D850" t="str">
        <f>HLOOKUP($A850,'1.名古屋本線・常滑線・犬山線、常滑線・築港支線で按分'!$1:$5,3,FALSE)</f>
        <v>瀬戸線</v>
      </c>
      <c r="E850" t="str">
        <f>HLOOKUP($A850,'1.名古屋本線・常滑線・犬山線、常滑線・築港支線で按分'!$1:$5,4,FALSE)</f>
        <v>守山自衛隊前</v>
      </c>
      <c r="F850" t="str">
        <f>HLOOKUP($A850,'1.名古屋本線・常滑線・犬山線、常滑線・築港支線で按分'!$1:$5,5,FALSE)</f>
        <v>総数</v>
      </c>
      <c r="G850" s="12">
        <f ca="1">OFFSET('1.名古屋本線・常滑線・犬山線、常滑線・築港支線で按分'!$A$5,'3.整形後'!B850-1990,'3.整形後'!A850)</f>
        <v>397130</v>
      </c>
    </row>
    <row r="851" spans="1:7">
      <c r="A851">
        <f t="shared" si="24"/>
        <v>40</v>
      </c>
      <c r="B851">
        <f t="shared" si="25"/>
        <v>2009</v>
      </c>
      <c r="C851">
        <f>HLOOKUP($A851,'1.名古屋本線・常滑線・犬山線、常滑線・築港支線で按分'!$1:$5,2,FALSE)</f>
        <v>3001209</v>
      </c>
      <c r="D851" t="str">
        <f>HLOOKUP($A851,'1.名古屋本線・常滑線・犬山線、常滑線・築港支線で按分'!$1:$5,3,FALSE)</f>
        <v>瀬戸線</v>
      </c>
      <c r="E851" t="str">
        <f>HLOOKUP($A851,'1.名古屋本線・常滑線・犬山線、常滑線・築港支線で按分'!$1:$5,4,FALSE)</f>
        <v>瓢箪山</v>
      </c>
      <c r="F851" t="str">
        <f>HLOOKUP($A851,'1.名古屋本線・常滑線・犬山線、常滑線・築港支線で按分'!$1:$5,5,FALSE)</f>
        <v>総数</v>
      </c>
      <c r="G851" s="12">
        <f ca="1">OFFSET('1.名古屋本線・常滑線・犬山線、常滑線・築港支線で按分'!$A$5,'3.整形後'!B851-1990,'3.整形後'!A851)</f>
        <v>723671</v>
      </c>
    </row>
    <row r="852" spans="1:7">
      <c r="A852">
        <f t="shared" si="24"/>
        <v>41</v>
      </c>
      <c r="B852">
        <f t="shared" si="25"/>
        <v>2009</v>
      </c>
      <c r="C852">
        <f>HLOOKUP($A852,'1.名古屋本線・常滑線・犬山線、常滑線・築港支線で按分'!$1:$5,2,FALSE)</f>
        <v>3001210</v>
      </c>
      <c r="D852" t="str">
        <f>HLOOKUP($A852,'1.名古屋本線・常滑線・犬山線、常滑線・築港支線で按分'!$1:$5,3,FALSE)</f>
        <v>瀬戸線</v>
      </c>
      <c r="E852" t="str">
        <f>HLOOKUP($A852,'1.名古屋本線・常滑線・犬山線、常滑線・築港支線で按分'!$1:$5,4,FALSE)</f>
        <v>小幡</v>
      </c>
      <c r="F852" t="str">
        <f>HLOOKUP($A852,'1.名古屋本線・常滑線・犬山線、常滑線・築港支線で按分'!$1:$5,5,FALSE)</f>
        <v>総数</v>
      </c>
      <c r="G852" s="12">
        <f ca="1">OFFSET('1.名古屋本線・常滑線・犬山線、常滑線・築港支線で按分'!$A$5,'3.整形後'!B852-1990,'3.整形後'!A852)</f>
        <v>2017264</v>
      </c>
    </row>
    <row r="853" spans="1:7">
      <c r="A853">
        <f t="shared" si="24"/>
        <v>42</v>
      </c>
      <c r="B853">
        <f t="shared" si="25"/>
        <v>2009</v>
      </c>
      <c r="C853">
        <f>HLOOKUP($A853,'1.名古屋本線・常滑線・犬山線、常滑線・築港支線で按分'!$1:$5,2,FALSE)</f>
        <v>3001211</v>
      </c>
      <c r="D853" t="str">
        <f>HLOOKUP($A853,'1.名古屋本線・常滑線・犬山線、常滑線・築港支線で按分'!$1:$5,3,FALSE)</f>
        <v>瀬戸線</v>
      </c>
      <c r="E853" t="str">
        <f>HLOOKUP($A853,'1.名古屋本線・常滑線・犬山線、常滑線・築港支線で按分'!$1:$5,4,FALSE)</f>
        <v>喜多山</v>
      </c>
      <c r="F853" t="str">
        <f>HLOOKUP($A853,'1.名古屋本線・常滑線・犬山線、常滑線・築港支線で按分'!$1:$5,5,FALSE)</f>
        <v>総数</v>
      </c>
      <c r="G853" s="12">
        <f ca="1">OFFSET('1.名古屋本線・常滑線・犬山線、常滑線・築港支線で按分'!$A$5,'3.整形後'!B853-1990,'3.整形後'!A853)</f>
        <v>1018965</v>
      </c>
    </row>
    <row r="854" spans="1:7">
      <c r="A854">
        <f t="shared" si="24"/>
        <v>43</v>
      </c>
      <c r="B854">
        <f t="shared" si="25"/>
        <v>2009</v>
      </c>
      <c r="C854">
        <f>HLOOKUP($A854,'1.名古屋本線・常滑線・犬山線、常滑線・築港支線で按分'!$1:$5,2,FALSE)</f>
        <v>3001212</v>
      </c>
      <c r="D854" t="str">
        <f>HLOOKUP($A854,'1.名古屋本線・常滑線・犬山線、常滑線・築港支線で按分'!$1:$5,3,FALSE)</f>
        <v>瀬戸線</v>
      </c>
      <c r="E854" t="str">
        <f>HLOOKUP($A854,'1.名古屋本線・常滑線・犬山線、常滑線・築港支線で按分'!$1:$5,4,FALSE)</f>
        <v>大森・金城学院前</v>
      </c>
      <c r="F854" t="str">
        <f>HLOOKUP($A854,'1.名古屋本線・常滑線・犬山線、常滑線・築港支線で按分'!$1:$5,5,FALSE)</f>
        <v>総数</v>
      </c>
      <c r="G854" s="12">
        <f ca="1">OFFSET('1.名古屋本線・常滑線・犬山線、常滑線・築港支線で按分'!$A$5,'3.整形後'!B854-1990,'3.整形後'!A854)</f>
        <v>2110132</v>
      </c>
    </row>
    <row r="855" spans="1:7">
      <c r="A855">
        <f t="shared" si="24"/>
        <v>44</v>
      </c>
      <c r="B855">
        <f t="shared" si="25"/>
        <v>2009</v>
      </c>
      <c r="C855">
        <f>HLOOKUP($A855,'1.名古屋本線・常滑線・犬山線、常滑線・築港支線で按分'!$1:$5,2,FALSE)</f>
        <v>3001801</v>
      </c>
      <c r="D855" t="str">
        <f>HLOOKUP($A855,'1.名古屋本線・常滑線・犬山線、常滑線・築港支線で按分'!$1:$5,3,FALSE)</f>
        <v>小牧線</v>
      </c>
      <c r="E855" t="str">
        <f>HLOOKUP($A855,'1.名古屋本線・常滑線・犬山線、常滑線・築港支線で按分'!$1:$5,4,FALSE)</f>
        <v>上飯田</v>
      </c>
      <c r="F855" t="str">
        <f>HLOOKUP($A855,'1.名古屋本線・常滑線・犬山線、常滑線・築港支線で按分'!$1:$5,5,FALSE)</f>
        <v>総数</v>
      </c>
      <c r="G855" s="12">
        <f ca="1">OFFSET('1.名古屋本線・常滑線・犬山線、常滑線・築港支線で按分'!$A$5,'3.整形後'!B855-1990,'3.整形後'!A855)</f>
        <v>846141</v>
      </c>
    </row>
    <row r="856" spans="1:7">
      <c r="A856">
        <f t="shared" si="24"/>
        <v>45</v>
      </c>
      <c r="B856">
        <f t="shared" si="25"/>
        <v>2009</v>
      </c>
      <c r="C856">
        <f>HLOOKUP($A856,'1.名古屋本線・常滑線・犬山線、常滑線・築港支線で按分'!$1:$5,2,FALSE)</f>
        <v>3001802</v>
      </c>
      <c r="D856" t="str">
        <f>HLOOKUP($A856,'1.名古屋本線・常滑線・犬山線、常滑線・築港支線で按分'!$1:$5,3,FALSE)</f>
        <v>小牧線</v>
      </c>
      <c r="E856" t="str">
        <f>HLOOKUP($A856,'1.名古屋本線・常滑線・犬山線、常滑線・築港支線で按分'!$1:$5,4,FALSE)</f>
        <v>味鋺</v>
      </c>
      <c r="F856" t="str">
        <f>HLOOKUP($A856,'1.名古屋本線・常滑線・犬山線、常滑線・築港支線で按分'!$1:$5,5,FALSE)</f>
        <v>総数</v>
      </c>
      <c r="G856" s="12">
        <f ca="1">OFFSET('1.名古屋本線・常滑線・犬山線、常滑線・築港支線で按分'!$A$5,'3.整形後'!B856-1990,'3.整形後'!A856)</f>
        <v>686077</v>
      </c>
    </row>
    <row r="857" spans="1:7">
      <c r="A857">
        <f t="shared" si="24"/>
        <v>1</v>
      </c>
      <c r="B857">
        <f t="shared" si="25"/>
        <v>2010</v>
      </c>
      <c r="C857">
        <f>HLOOKUP($A857,'1.名古屋本線・常滑線・犬山線、常滑線・築港支線で按分'!$1:$5,2,FALSE)</f>
        <v>3000124</v>
      </c>
      <c r="D857" t="str">
        <f>HLOOKUP($A857,'1.名古屋本線・常滑線・犬山線、常滑線・築港支線で按分'!$1:$5,3,FALSE)</f>
        <v>名古屋本線</v>
      </c>
      <c r="E857" t="str">
        <f>HLOOKUP($A857,'1.名古屋本線・常滑線・犬山線、常滑線・築港支線で按分'!$1:$5,4,FALSE)</f>
        <v>中京競馬場前</v>
      </c>
      <c r="F857" t="str">
        <f>HLOOKUP($A857,'1.名古屋本線・常滑線・犬山線、常滑線・築港支線で按分'!$1:$5,5,FALSE)</f>
        <v>総数</v>
      </c>
      <c r="G857" s="12">
        <f ca="1">OFFSET('1.名古屋本線・常滑線・犬山線、常滑線・築港支線で按分'!$A$5,'3.整形後'!B857-1990,'3.整形後'!A857)</f>
        <v>1585799</v>
      </c>
    </row>
    <row r="858" spans="1:7">
      <c r="A858">
        <f t="shared" si="24"/>
        <v>2</v>
      </c>
      <c r="B858">
        <f t="shared" si="25"/>
        <v>2010</v>
      </c>
      <c r="C858">
        <f>HLOOKUP($A858,'1.名古屋本線・常滑線・犬山線、常滑線・築港支線で按分'!$1:$5,2,FALSE)</f>
        <v>3000125</v>
      </c>
      <c r="D858" t="str">
        <f>HLOOKUP($A858,'1.名古屋本線・常滑線・犬山線、常滑線・築港支線で按分'!$1:$5,3,FALSE)</f>
        <v>名古屋本線</v>
      </c>
      <c r="E858" t="str">
        <f>HLOOKUP($A858,'1.名古屋本線・常滑線・犬山線、常滑線・築港支線で按分'!$1:$5,4,FALSE)</f>
        <v>有松</v>
      </c>
      <c r="F858" t="str">
        <f>HLOOKUP($A858,'1.名古屋本線・常滑線・犬山線、常滑線・築港支線で按分'!$1:$5,5,FALSE)</f>
        <v>総数</v>
      </c>
      <c r="G858" s="12">
        <f ca="1">OFFSET('1.名古屋本線・常滑線・犬山線、常滑線・築港支線で按分'!$A$5,'3.整形後'!B858-1990,'3.整形後'!A858)</f>
        <v>2373058</v>
      </c>
    </row>
    <row r="859" spans="1:7">
      <c r="A859">
        <f t="shared" si="24"/>
        <v>3</v>
      </c>
      <c r="B859">
        <f t="shared" si="25"/>
        <v>2010</v>
      </c>
      <c r="C859">
        <f>HLOOKUP($A859,'1.名古屋本線・常滑線・犬山線、常滑線・築港支線で按分'!$1:$5,2,FALSE)</f>
        <v>3000126</v>
      </c>
      <c r="D859" t="str">
        <f>HLOOKUP($A859,'1.名古屋本線・常滑線・犬山線、常滑線・築港支線で按分'!$1:$5,3,FALSE)</f>
        <v>名古屋本線</v>
      </c>
      <c r="E859" t="str">
        <f>HLOOKUP($A859,'1.名古屋本線・常滑線・犬山線、常滑線・築港支線で按分'!$1:$5,4,FALSE)</f>
        <v>左京山</v>
      </c>
      <c r="F859" t="str">
        <f>HLOOKUP($A859,'1.名古屋本線・常滑線・犬山線、常滑線・築港支線で按分'!$1:$5,5,FALSE)</f>
        <v>総数</v>
      </c>
      <c r="G859" s="12">
        <f ca="1">OFFSET('1.名古屋本線・常滑線・犬山線、常滑線・築港支線で按分'!$A$5,'3.整形後'!B859-1990,'3.整形後'!A859)</f>
        <v>712812</v>
      </c>
    </row>
    <row r="860" spans="1:7">
      <c r="A860">
        <f t="shared" si="24"/>
        <v>4</v>
      </c>
      <c r="B860">
        <f t="shared" si="25"/>
        <v>2010</v>
      </c>
      <c r="C860">
        <f>HLOOKUP($A860,'1.名古屋本線・常滑線・犬山線、常滑線・築港支線で按分'!$1:$5,2,FALSE)</f>
        <v>3000127</v>
      </c>
      <c r="D860" t="str">
        <f>HLOOKUP($A860,'1.名古屋本線・常滑線・犬山線、常滑線・築港支線で按分'!$1:$5,3,FALSE)</f>
        <v>名古屋本線</v>
      </c>
      <c r="E860" t="str">
        <f>HLOOKUP($A860,'1.名古屋本線・常滑線・犬山線、常滑線・築港支線で按分'!$1:$5,4,FALSE)</f>
        <v>鳴海</v>
      </c>
      <c r="F860" t="str">
        <f>HLOOKUP($A860,'1.名古屋本線・常滑線・犬山線、常滑線・築港支線で按分'!$1:$5,5,FALSE)</f>
        <v>総数</v>
      </c>
      <c r="G860" s="12">
        <f ca="1">OFFSET('1.名古屋本線・常滑線・犬山線、常滑線・築港支線で按分'!$A$5,'3.整形後'!B860-1990,'3.整形後'!A860)</f>
        <v>3338640</v>
      </c>
    </row>
    <row r="861" spans="1:7">
      <c r="A861">
        <f t="shared" si="24"/>
        <v>5</v>
      </c>
      <c r="B861">
        <f t="shared" si="25"/>
        <v>2010</v>
      </c>
      <c r="C861">
        <f>HLOOKUP($A861,'1.名古屋本線・常滑線・犬山線、常滑線・築港支線で按分'!$1:$5,2,FALSE)</f>
        <v>3000128</v>
      </c>
      <c r="D861" t="str">
        <f>HLOOKUP($A861,'1.名古屋本線・常滑線・犬山線、常滑線・築港支線で按分'!$1:$5,3,FALSE)</f>
        <v>名古屋本線</v>
      </c>
      <c r="E861" t="str">
        <f>HLOOKUP($A861,'1.名古屋本線・常滑線・犬山線、常滑線・築港支線で按分'!$1:$5,4,FALSE)</f>
        <v>本星崎</v>
      </c>
      <c r="F861" t="str">
        <f>HLOOKUP($A861,'1.名古屋本線・常滑線・犬山線、常滑線・築港支線で按分'!$1:$5,5,FALSE)</f>
        <v>総数</v>
      </c>
      <c r="G861" s="12">
        <f ca="1">OFFSET('1.名古屋本線・常滑線・犬山線、常滑線・築港支線で按分'!$A$5,'3.整形後'!B861-1990,'3.整形後'!A861)</f>
        <v>662857</v>
      </c>
    </row>
    <row r="862" spans="1:7">
      <c r="A862">
        <f t="shared" si="24"/>
        <v>6</v>
      </c>
      <c r="B862">
        <f t="shared" si="25"/>
        <v>2010</v>
      </c>
      <c r="C862">
        <f>HLOOKUP($A862,'1.名古屋本線・常滑線・犬山線、常滑線・築港支線で按分'!$1:$5,2,FALSE)</f>
        <v>3000129</v>
      </c>
      <c r="D862" t="str">
        <f>HLOOKUP($A862,'1.名古屋本線・常滑線・犬山線、常滑線・築港支線で按分'!$1:$5,3,FALSE)</f>
        <v>名古屋本線</v>
      </c>
      <c r="E862" t="str">
        <f>HLOOKUP($A862,'1.名古屋本線・常滑線・犬山線、常滑線・築港支線で按分'!$1:$5,4,FALSE)</f>
        <v>本笠寺</v>
      </c>
      <c r="F862" t="str">
        <f>HLOOKUP($A862,'1.名古屋本線・常滑線・犬山線、常滑線・築港支線で按分'!$1:$5,5,FALSE)</f>
        <v>総数</v>
      </c>
      <c r="G862" s="12">
        <f ca="1">OFFSET('1.名古屋本線・常滑線・犬山線、常滑線・築港支線で按分'!$A$5,'3.整形後'!B862-1990,'3.整形後'!A862)</f>
        <v>800317</v>
      </c>
    </row>
    <row r="863" spans="1:7">
      <c r="A863">
        <f t="shared" si="24"/>
        <v>7</v>
      </c>
      <c r="B863">
        <f t="shared" si="25"/>
        <v>2010</v>
      </c>
      <c r="C863">
        <f>HLOOKUP($A863,'1.名古屋本線・常滑線・犬山線、常滑線・築港支線で按分'!$1:$5,2,FALSE)</f>
        <v>3000130</v>
      </c>
      <c r="D863" t="str">
        <f>HLOOKUP($A863,'1.名古屋本線・常滑線・犬山線、常滑線・築港支線で按分'!$1:$5,3,FALSE)</f>
        <v>名古屋本線</v>
      </c>
      <c r="E863" t="str">
        <f>HLOOKUP($A863,'1.名古屋本線・常滑線・犬山線、常滑線・築港支線で按分'!$1:$5,4,FALSE)</f>
        <v>桜</v>
      </c>
      <c r="F863" t="str">
        <f>HLOOKUP($A863,'1.名古屋本線・常滑線・犬山線、常滑線・築港支線で按分'!$1:$5,5,FALSE)</f>
        <v>総数</v>
      </c>
      <c r="G863" s="12">
        <f ca="1">OFFSET('1.名古屋本線・常滑線・犬山線、常滑線・築港支線で按分'!$A$5,'3.整形後'!B863-1990,'3.整形後'!A863)</f>
        <v>531044</v>
      </c>
    </row>
    <row r="864" spans="1:7">
      <c r="A864">
        <f t="shared" si="24"/>
        <v>8</v>
      </c>
      <c r="B864">
        <f t="shared" si="25"/>
        <v>2010</v>
      </c>
      <c r="C864">
        <f>HLOOKUP($A864,'1.名古屋本線・常滑線・犬山線、常滑線・築港支線で按分'!$1:$5,2,FALSE)</f>
        <v>3000131</v>
      </c>
      <c r="D864" t="str">
        <f>HLOOKUP($A864,'1.名古屋本線・常滑線・犬山線、常滑線・築港支線で按分'!$1:$5,3,FALSE)</f>
        <v>名古屋本線</v>
      </c>
      <c r="E864" t="str">
        <f>HLOOKUP($A864,'1.名古屋本線・常滑線・犬山線、常滑線・築港支線で按分'!$1:$5,4,FALSE)</f>
        <v>呼続</v>
      </c>
      <c r="F864" t="str">
        <f>HLOOKUP($A864,'1.名古屋本線・常滑線・犬山線、常滑線・築港支線で按分'!$1:$5,5,FALSE)</f>
        <v>総数</v>
      </c>
      <c r="G864" s="12">
        <f ca="1">OFFSET('1.名古屋本線・常滑線・犬山線、常滑線・築港支線で按分'!$A$5,'3.整形後'!B864-1990,'3.整形後'!A864)</f>
        <v>369554</v>
      </c>
    </row>
    <row r="865" spans="1:7">
      <c r="A865">
        <f t="shared" si="24"/>
        <v>9</v>
      </c>
      <c r="B865">
        <f t="shared" si="25"/>
        <v>2010</v>
      </c>
      <c r="C865">
        <f>HLOOKUP($A865,'1.名古屋本線・常滑線・犬山線、常滑線・築港支線で按分'!$1:$5,2,FALSE)</f>
        <v>3000132</v>
      </c>
      <c r="D865" t="str">
        <f>HLOOKUP($A865,'1.名古屋本線・常滑線・犬山線、常滑線・築港支線で按分'!$1:$5,3,FALSE)</f>
        <v>名古屋本線</v>
      </c>
      <c r="E865" t="str">
        <f>HLOOKUP($A865,'1.名古屋本線・常滑線・犬山線、常滑線・築港支線で按分'!$1:$5,4,FALSE)</f>
        <v>名鉄堀田</v>
      </c>
      <c r="F865" t="str">
        <f>HLOOKUP($A865,'1.名古屋本線・常滑線・犬山線、常滑線・築港支線で按分'!$1:$5,5,FALSE)</f>
        <v>総数</v>
      </c>
      <c r="G865" s="12">
        <f ca="1">OFFSET('1.名古屋本線・常滑線・犬山線、常滑線・築港支線で按分'!$A$5,'3.整形後'!B865-1990,'3.整形後'!A865)</f>
        <v>2380540</v>
      </c>
    </row>
    <row r="866" spans="1:7">
      <c r="A866">
        <f t="shared" si="24"/>
        <v>10</v>
      </c>
      <c r="B866">
        <f t="shared" si="25"/>
        <v>2010</v>
      </c>
      <c r="C866">
        <f>HLOOKUP($A866,'1.名古屋本線・常滑線・犬山線、常滑線・築港支線で按分'!$1:$5,2,FALSE)</f>
        <v>3000133</v>
      </c>
      <c r="D866" t="str">
        <f>HLOOKUP($A866,'1.名古屋本線・常滑線・犬山線、常滑線・築港支線で按分'!$1:$5,3,FALSE)</f>
        <v>名古屋本線</v>
      </c>
      <c r="E866" t="str">
        <f>HLOOKUP($A866,'1.名古屋本線・常滑線・犬山線、常滑線・築港支線で按分'!$1:$5,4,FALSE)</f>
        <v>神宮前</v>
      </c>
      <c r="F866" t="str">
        <f>HLOOKUP($A866,'1.名古屋本線・常滑線・犬山線、常滑線・築港支線で按分'!$1:$5,5,FALSE)</f>
        <v>総数</v>
      </c>
      <c r="G866" s="12">
        <f ca="1">OFFSET('1.名古屋本線・常滑線・犬山線、常滑線・築港支線で按分'!$A$5,'3.整形後'!B866-1990,'3.整形後'!A866)</f>
        <v>2735080</v>
      </c>
    </row>
    <row r="867" spans="1:7">
      <c r="A867">
        <f t="shared" si="24"/>
        <v>11</v>
      </c>
      <c r="B867">
        <f t="shared" si="25"/>
        <v>2010</v>
      </c>
      <c r="C867">
        <f>HLOOKUP($A867,'1.名古屋本線・常滑線・犬山線、常滑線・築港支線で按分'!$1:$5,2,FALSE)</f>
        <v>3000134</v>
      </c>
      <c r="D867" t="str">
        <f>HLOOKUP($A867,'1.名古屋本線・常滑線・犬山線、常滑線・築港支線で按分'!$1:$5,3,FALSE)</f>
        <v>名古屋本線</v>
      </c>
      <c r="E867" t="str">
        <f>HLOOKUP($A867,'1.名古屋本線・常滑線・犬山線、常滑線・築港支線で按分'!$1:$5,4,FALSE)</f>
        <v>金山</v>
      </c>
      <c r="F867" t="str">
        <f>HLOOKUP($A867,'1.名古屋本線・常滑線・犬山線、常滑線・築港支線で按分'!$1:$5,5,FALSE)</f>
        <v>総数</v>
      </c>
      <c r="G867" s="12">
        <f ca="1">OFFSET('1.名古屋本線・常滑線・犬山線、常滑線・築港支線で按分'!$A$5,'3.整形後'!B867-1990,'3.整形後'!A867)</f>
        <v>13172528.5</v>
      </c>
    </row>
    <row r="868" spans="1:7">
      <c r="A868">
        <f t="shared" si="24"/>
        <v>12</v>
      </c>
      <c r="B868">
        <f t="shared" si="25"/>
        <v>2010</v>
      </c>
      <c r="C868">
        <f>HLOOKUP($A868,'1.名古屋本線・常滑線・犬山線、常滑線・築港支線で按分'!$1:$5,2,FALSE)</f>
        <v>3000135</v>
      </c>
      <c r="D868" t="str">
        <f>HLOOKUP($A868,'1.名古屋本線・常滑線・犬山線、常滑線・築港支線で按分'!$1:$5,3,FALSE)</f>
        <v>名古屋本線</v>
      </c>
      <c r="E868" t="str">
        <f>HLOOKUP($A868,'1.名古屋本線・常滑線・犬山線、常滑線・築港支線で按分'!$1:$5,4,FALSE)</f>
        <v>山王</v>
      </c>
      <c r="F868" t="str">
        <f>HLOOKUP($A868,'1.名古屋本線・常滑線・犬山線、常滑線・築港支線で按分'!$1:$5,5,FALSE)</f>
        <v>総数</v>
      </c>
      <c r="G868" s="12">
        <f ca="1">OFFSET('1.名古屋本線・常滑線・犬山線、常滑線・築港支線で按分'!$A$5,'3.整形後'!B868-1990,'3.整形後'!A868)</f>
        <v>494922.5</v>
      </c>
    </row>
    <row r="869" spans="1:7">
      <c r="A869">
        <f t="shared" si="24"/>
        <v>13</v>
      </c>
      <c r="B869">
        <f t="shared" si="25"/>
        <v>2010</v>
      </c>
      <c r="C869">
        <f>HLOOKUP($A869,'1.名古屋本線・常滑線・犬山線、常滑線・築港支線で按分'!$1:$5,2,FALSE)</f>
        <v>3000136</v>
      </c>
      <c r="D869" t="str">
        <f>HLOOKUP($A869,'1.名古屋本線・常滑線・犬山線、常滑線・築港支線で按分'!$1:$5,3,FALSE)</f>
        <v>名古屋本線</v>
      </c>
      <c r="E869" t="str">
        <f>HLOOKUP($A869,'1.名古屋本線・常滑線・犬山線、常滑線・築港支線で按分'!$1:$5,4,FALSE)</f>
        <v>名古屋</v>
      </c>
      <c r="F869" t="str">
        <f>HLOOKUP($A869,'1.名古屋本線・常滑線・犬山線、常滑線・築港支線で按分'!$1:$5,5,FALSE)</f>
        <v>総数</v>
      </c>
      <c r="G869" s="12">
        <f ca="1">OFFSET('1.名古屋本線・常滑線・犬山線、常滑線・築港支線で按分'!$A$5,'3.整形後'!B869-1990,'3.整形後'!A869)</f>
        <v>16235442</v>
      </c>
    </row>
    <row r="870" spans="1:7">
      <c r="A870">
        <f t="shared" si="24"/>
        <v>14</v>
      </c>
      <c r="B870">
        <f t="shared" si="25"/>
        <v>2010</v>
      </c>
      <c r="C870">
        <f>HLOOKUP($A870,'1.名古屋本線・常滑線・犬山線、常滑線・築港支線で按分'!$1:$5,2,FALSE)</f>
        <v>3000137</v>
      </c>
      <c r="D870" t="str">
        <f>HLOOKUP($A870,'1.名古屋本線・常滑線・犬山線、常滑線・築港支線で按分'!$1:$5,3,FALSE)</f>
        <v>名古屋本線</v>
      </c>
      <c r="E870" t="str">
        <f>HLOOKUP($A870,'1.名古屋本線・常滑線・犬山線、常滑線・築港支線で按分'!$1:$5,4,FALSE)</f>
        <v>栄生</v>
      </c>
      <c r="F870" t="str">
        <f>HLOOKUP($A870,'1.名古屋本線・常滑線・犬山線、常滑線・築港支線で按分'!$1:$5,5,FALSE)</f>
        <v>総数</v>
      </c>
      <c r="G870" s="12">
        <f ca="1">OFFSET('1.名古屋本線・常滑線・犬山線、常滑線・築港支線で按分'!$A$5,'3.整形後'!B870-1990,'3.整形後'!A870)</f>
        <v>883055</v>
      </c>
    </row>
    <row r="871" spans="1:7">
      <c r="A871">
        <f t="shared" si="24"/>
        <v>15</v>
      </c>
      <c r="B871">
        <f t="shared" si="25"/>
        <v>2010</v>
      </c>
      <c r="C871">
        <f>HLOOKUP($A871,'1.名古屋本線・常滑線・犬山線、常滑線・築港支線で按分'!$1:$5,2,FALSE)</f>
        <v>3000138</v>
      </c>
      <c r="D871" t="str">
        <f>HLOOKUP($A871,'1.名古屋本線・常滑線・犬山線、常滑線・築港支線で按分'!$1:$5,3,FALSE)</f>
        <v>名古屋本線</v>
      </c>
      <c r="E871" t="str">
        <f>HLOOKUP($A871,'1.名古屋本線・常滑線・犬山線、常滑線・築港支線で按分'!$1:$5,4,FALSE)</f>
        <v>東枇杷島</v>
      </c>
      <c r="F871" t="str">
        <f>HLOOKUP($A871,'1.名古屋本線・常滑線・犬山線、常滑線・築港支線で按分'!$1:$5,5,FALSE)</f>
        <v>総数</v>
      </c>
      <c r="G871" s="12">
        <f ca="1">OFFSET('1.名古屋本線・常滑線・犬山線、常滑線・築港支線で按分'!$A$5,'3.整形後'!B871-1990,'3.整形後'!A871)</f>
        <v>509348</v>
      </c>
    </row>
    <row r="872" spans="1:7">
      <c r="A872">
        <f t="shared" si="24"/>
        <v>16</v>
      </c>
      <c r="B872">
        <f t="shared" si="25"/>
        <v>2010</v>
      </c>
      <c r="C872">
        <f>HLOOKUP($A872,'1.名古屋本線・常滑線・犬山線、常滑線・築港支線で按分'!$1:$5,2,FALSE)</f>
        <v>3001501</v>
      </c>
      <c r="D872" t="str">
        <f>HLOOKUP($A872,'1.名古屋本線・常滑線・犬山線、常滑線・築港支線で按分'!$1:$5,3,FALSE)</f>
        <v>犬山線</v>
      </c>
      <c r="E872" t="str">
        <f>HLOOKUP($A872,'1.名古屋本線・常滑線・犬山線、常滑線・築港支線で按分'!$1:$5,4,FALSE)</f>
        <v>名古屋</v>
      </c>
      <c r="F872" t="str">
        <f>HLOOKUP($A872,'1.名古屋本線・常滑線・犬山線、常滑線・築港支線で按分'!$1:$5,5,FALSE)</f>
        <v>総数</v>
      </c>
      <c r="G872" s="12">
        <f ca="1">OFFSET('1.名古屋本線・常滑線・犬山線、常滑線・築港支線で按分'!$A$5,'3.整形後'!B872-1990,'3.整形後'!A872)</f>
        <v>16235442</v>
      </c>
    </row>
    <row r="873" spans="1:7">
      <c r="A873">
        <f t="shared" si="24"/>
        <v>17</v>
      </c>
      <c r="B873">
        <f t="shared" si="25"/>
        <v>2010</v>
      </c>
      <c r="C873">
        <f>HLOOKUP($A873,'1.名古屋本線・常滑線・犬山線、常滑線・築港支線で按分'!$1:$5,2,FALSE)</f>
        <v>3001502</v>
      </c>
      <c r="D873" t="str">
        <f>HLOOKUP($A873,'1.名古屋本線・常滑線・犬山線、常滑線・築港支線で按分'!$1:$5,3,FALSE)</f>
        <v>犬山線</v>
      </c>
      <c r="E873" t="str">
        <f>HLOOKUP($A873,'1.名古屋本線・常滑線・犬山線、常滑線・築港支線で按分'!$1:$5,4,FALSE)</f>
        <v>栄生</v>
      </c>
      <c r="F873" t="str">
        <f>HLOOKUP($A873,'1.名古屋本線・常滑線・犬山線、常滑線・築港支線で按分'!$1:$5,5,FALSE)</f>
        <v>総数</v>
      </c>
      <c r="G873" s="12">
        <f ca="1">OFFSET('1.名古屋本線・常滑線・犬山線、常滑線・築港支線で按分'!$A$5,'3.整形後'!B873-1990,'3.整形後'!A873)</f>
        <v>883055</v>
      </c>
    </row>
    <row r="874" spans="1:7">
      <c r="A874">
        <f t="shared" si="24"/>
        <v>18</v>
      </c>
      <c r="B874">
        <f t="shared" si="25"/>
        <v>2010</v>
      </c>
      <c r="C874">
        <f>HLOOKUP($A874,'1.名古屋本線・常滑線・犬山線、常滑線・築港支線で按分'!$1:$5,2,FALSE)</f>
        <v>3001503</v>
      </c>
      <c r="D874" t="str">
        <f>HLOOKUP($A874,'1.名古屋本線・常滑線・犬山線、常滑線・築港支線で按分'!$1:$5,3,FALSE)</f>
        <v>犬山線</v>
      </c>
      <c r="E874" t="str">
        <f>HLOOKUP($A874,'1.名古屋本線・常滑線・犬山線、常滑線・築港支線で按分'!$1:$5,4,FALSE)</f>
        <v>東枇杷島</v>
      </c>
      <c r="F874" t="str">
        <f>HLOOKUP($A874,'1.名古屋本線・常滑線・犬山線、常滑線・築港支線で按分'!$1:$5,5,FALSE)</f>
        <v>総数</v>
      </c>
      <c r="G874" s="12">
        <f ca="1">OFFSET('1.名古屋本線・常滑線・犬山線、常滑線・築港支線で按分'!$A$5,'3.整形後'!B874-1990,'3.整形後'!A874)</f>
        <v>509348</v>
      </c>
    </row>
    <row r="875" spans="1:7">
      <c r="A875">
        <f t="shared" si="24"/>
        <v>19</v>
      </c>
      <c r="B875">
        <f t="shared" si="25"/>
        <v>2010</v>
      </c>
      <c r="C875">
        <f>HLOOKUP($A875,'1.名古屋本線・常滑線・犬山線、常滑線・築港支線で按分'!$1:$5,2,FALSE)</f>
        <v>3001505</v>
      </c>
      <c r="D875" t="str">
        <f>HLOOKUP($A875,'1.名古屋本線・常滑線・犬山線、常滑線・築港支線で按分'!$1:$5,3,FALSE)</f>
        <v>犬山線</v>
      </c>
      <c r="E875" t="str">
        <f>HLOOKUP($A875,'1.名古屋本線・常滑線・犬山線、常滑線・築港支線で按分'!$1:$5,4,FALSE)</f>
        <v>中小田井</v>
      </c>
      <c r="F875" t="str">
        <f>HLOOKUP($A875,'1.名古屋本線・常滑線・犬山線、常滑線・築港支線で按分'!$1:$5,5,FALSE)</f>
        <v>総数</v>
      </c>
      <c r="G875" s="12">
        <f ca="1">OFFSET('1.名古屋本線・常滑線・犬山線、常滑線・築港支線で按分'!$A$5,'3.整形後'!B875-1990,'3.整形後'!A875)</f>
        <v>568463</v>
      </c>
    </row>
    <row r="876" spans="1:7">
      <c r="A876">
        <f t="shared" si="24"/>
        <v>20</v>
      </c>
      <c r="B876">
        <f t="shared" si="25"/>
        <v>2010</v>
      </c>
      <c r="C876">
        <f>HLOOKUP($A876,'1.名古屋本線・常滑線・犬山線、常滑線・築港支線で按分'!$1:$5,2,FALSE)</f>
        <v>3001506</v>
      </c>
      <c r="D876" t="str">
        <f>HLOOKUP($A876,'1.名古屋本線・常滑線・犬山線、常滑線・築港支線で按分'!$1:$5,3,FALSE)</f>
        <v>犬山線</v>
      </c>
      <c r="E876" t="str">
        <f>HLOOKUP($A876,'1.名古屋本線・常滑線・犬山線、常滑線・築港支線で按分'!$1:$5,4,FALSE)</f>
        <v>上小田井</v>
      </c>
      <c r="F876" t="str">
        <f>HLOOKUP($A876,'1.名古屋本線・常滑線・犬山線、常滑線・築港支線で按分'!$1:$5,5,FALSE)</f>
        <v>総数</v>
      </c>
      <c r="G876" s="12">
        <f ca="1">OFFSET('1.名古屋本線・常滑線・犬山線、常滑線・築港支線で按分'!$A$5,'3.整形後'!B876-1990,'3.整形後'!A876)</f>
        <v>3159318</v>
      </c>
    </row>
    <row r="877" spans="1:7">
      <c r="A877">
        <f t="shared" si="24"/>
        <v>21</v>
      </c>
      <c r="B877">
        <f t="shared" si="25"/>
        <v>2010</v>
      </c>
      <c r="C877">
        <f>HLOOKUP($A877,'1.名古屋本線・常滑線・犬山線、常滑線・築港支線で按分'!$1:$5,2,FALSE)</f>
        <v>3000809</v>
      </c>
      <c r="D877" t="str">
        <f>HLOOKUP($A877,'1.名古屋本線・常滑線・犬山線、常滑線・築港支線で按分'!$1:$5,3,FALSE)</f>
        <v>常滑河和線</v>
      </c>
      <c r="E877" t="str">
        <f>HLOOKUP($A877,'1.名古屋本線・常滑線・犬山線、常滑線・築港支線で按分'!$1:$5,4,FALSE)</f>
        <v>柴田</v>
      </c>
      <c r="F877" t="str">
        <f>HLOOKUP($A877,'1.名古屋本線・常滑線・犬山線、常滑線・築港支線で按分'!$1:$5,5,FALSE)</f>
        <v>総数</v>
      </c>
      <c r="G877" s="12">
        <f ca="1">OFFSET('1.名古屋本線・常滑線・犬山線、常滑線・築港支線で按分'!$A$5,'3.整形後'!B877-1990,'3.整形後'!A877)</f>
        <v>862986</v>
      </c>
    </row>
    <row r="878" spans="1:7">
      <c r="A878">
        <f t="shared" si="24"/>
        <v>22</v>
      </c>
      <c r="B878">
        <f t="shared" si="25"/>
        <v>2010</v>
      </c>
      <c r="C878">
        <f>HLOOKUP($A878,'1.名古屋本線・常滑線・犬山線、常滑線・築港支線で按分'!$1:$5,2,FALSE)</f>
        <v>3000808</v>
      </c>
      <c r="D878" t="str">
        <f>HLOOKUP($A878,'1.名古屋本線・常滑線・犬山線、常滑線・築港支線で按分'!$1:$5,3,FALSE)</f>
        <v>常滑河和線</v>
      </c>
      <c r="E878" t="str">
        <f>HLOOKUP($A878,'1.名古屋本線・常滑線・犬山線、常滑線・築港支線で按分'!$1:$5,4,FALSE)</f>
        <v>大同町</v>
      </c>
      <c r="F878" t="str">
        <f>HLOOKUP($A878,'1.名古屋本線・常滑線・犬山線、常滑線・築港支線で按分'!$1:$5,5,FALSE)</f>
        <v>総数</v>
      </c>
      <c r="G878" s="12">
        <f ca="1">OFFSET('1.名古屋本線・常滑線・犬山線、常滑線・築港支線で按分'!$A$5,'3.整形後'!B878-1990,'3.整形後'!A878)</f>
        <v>2050195</v>
      </c>
    </row>
    <row r="879" spans="1:7">
      <c r="A879">
        <f t="shared" si="24"/>
        <v>23</v>
      </c>
      <c r="B879">
        <f t="shared" si="25"/>
        <v>2010</v>
      </c>
      <c r="C879">
        <f>HLOOKUP($A879,'1.名古屋本線・常滑線・犬山線、常滑線・築港支線で按分'!$1:$5,2,FALSE)</f>
        <v>3000807</v>
      </c>
      <c r="D879" t="str">
        <f>HLOOKUP($A879,'1.名古屋本線・常滑線・犬山線、常滑線・築港支線で按分'!$1:$5,3,FALSE)</f>
        <v>常滑河和線</v>
      </c>
      <c r="E879" t="str">
        <f>HLOOKUP($A879,'1.名古屋本線・常滑線・犬山線、常滑線・築港支線で按分'!$1:$5,4,FALSE)</f>
        <v>大江</v>
      </c>
      <c r="F879" t="str">
        <f>HLOOKUP($A879,'1.名古屋本線・常滑線・犬山線、常滑線・築港支線で按分'!$1:$5,5,FALSE)</f>
        <v>総数</v>
      </c>
      <c r="G879" s="12">
        <f ca="1">OFFSET('1.名古屋本線・常滑線・犬山線、常滑線・築港支線で按分'!$A$5,'3.整形後'!B879-1990,'3.整形後'!A879)</f>
        <v>458135</v>
      </c>
    </row>
    <row r="880" spans="1:7">
      <c r="A880">
        <f t="shared" ref="A880:A943" si="26">A835</f>
        <v>24</v>
      </c>
      <c r="B880">
        <f t="shared" ref="B880:B943" si="27">B835+1</f>
        <v>2010</v>
      </c>
      <c r="C880">
        <f>HLOOKUP($A880,'1.名古屋本線・常滑線・犬山線、常滑線・築港支線で按分'!$1:$5,2,FALSE)</f>
        <v>3000806</v>
      </c>
      <c r="D880" t="str">
        <f>HLOOKUP($A880,'1.名古屋本線・常滑線・犬山線、常滑線・築港支線で按分'!$1:$5,3,FALSE)</f>
        <v>常滑河和線</v>
      </c>
      <c r="E880" t="str">
        <f>HLOOKUP($A880,'1.名古屋本線・常滑線・犬山線、常滑線・築港支線で按分'!$1:$5,4,FALSE)</f>
        <v>道徳</v>
      </c>
      <c r="F880" t="str">
        <f>HLOOKUP($A880,'1.名古屋本線・常滑線・犬山線、常滑線・築港支線で按分'!$1:$5,5,FALSE)</f>
        <v>総数</v>
      </c>
      <c r="G880" s="12">
        <f ca="1">OFFSET('1.名古屋本線・常滑線・犬山線、常滑線・築港支線で按分'!$A$5,'3.整形後'!B880-1990,'3.整形後'!A880)</f>
        <v>903310</v>
      </c>
    </row>
    <row r="881" spans="1:7">
      <c r="A881">
        <f t="shared" si="26"/>
        <v>25</v>
      </c>
      <c r="B881">
        <f t="shared" si="27"/>
        <v>2010</v>
      </c>
      <c r="C881">
        <f>HLOOKUP($A881,'1.名古屋本線・常滑線・犬山線、常滑線・築港支線で按分'!$1:$5,2,FALSE)</f>
        <v>3000805</v>
      </c>
      <c r="D881" t="str">
        <f>HLOOKUP($A881,'1.名古屋本線・常滑線・犬山線、常滑線・築港支線で按分'!$1:$5,3,FALSE)</f>
        <v>常滑河和線</v>
      </c>
      <c r="E881" t="str">
        <f>HLOOKUP($A881,'1.名古屋本線・常滑線・犬山線、常滑線・築港支線で按分'!$1:$5,4,FALSE)</f>
        <v>豊田本町</v>
      </c>
      <c r="F881" t="str">
        <f>HLOOKUP($A881,'1.名古屋本線・常滑線・犬山線、常滑線・築港支線で按分'!$1:$5,5,FALSE)</f>
        <v>総数</v>
      </c>
      <c r="G881" s="12">
        <f ca="1">OFFSET('1.名古屋本線・常滑線・犬山線、常滑線・築港支線で按分'!$A$5,'3.整形後'!B881-1990,'3.整形後'!A881)</f>
        <v>759636</v>
      </c>
    </row>
    <row r="882" spans="1:7">
      <c r="A882">
        <f t="shared" si="26"/>
        <v>26</v>
      </c>
      <c r="B882">
        <f t="shared" si="27"/>
        <v>2010</v>
      </c>
      <c r="C882">
        <f>HLOOKUP($A882,'1.名古屋本線・常滑線・犬山線、常滑線・築港支線で按分'!$1:$5,2,FALSE)</f>
        <v>3000804</v>
      </c>
      <c r="D882" t="str">
        <f>HLOOKUP($A882,'1.名古屋本線・常滑線・犬山線、常滑線・築港支線で按分'!$1:$5,3,FALSE)</f>
        <v>常滑河和線</v>
      </c>
      <c r="E882" t="str">
        <f>HLOOKUP($A882,'1.名古屋本線・常滑線・犬山線、常滑線・築港支線で按分'!$1:$5,4,FALSE)</f>
        <v>神宮前</v>
      </c>
      <c r="F882" t="str">
        <f>HLOOKUP($A882,'1.名古屋本線・常滑線・犬山線、常滑線・築港支線で按分'!$1:$5,5,FALSE)</f>
        <v>総数</v>
      </c>
      <c r="G882" s="12">
        <f ca="1">OFFSET('1.名古屋本線・常滑線・犬山線、常滑線・築港支線で按分'!$A$5,'3.整形後'!B882-1990,'3.整形後'!A882)</f>
        <v>2735080</v>
      </c>
    </row>
    <row r="883" spans="1:7">
      <c r="A883">
        <f t="shared" si="26"/>
        <v>27</v>
      </c>
      <c r="B883">
        <f t="shared" si="27"/>
        <v>2010</v>
      </c>
      <c r="C883">
        <f>HLOOKUP($A883,'1.名古屋本線・常滑線・犬山線、常滑線・築港支線で按分'!$1:$5,2,FALSE)</f>
        <v>3000803</v>
      </c>
      <c r="D883" t="str">
        <f>HLOOKUP($A883,'1.名古屋本線・常滑線・犬山線、常滑線・築港支線で按分'!$1:$5,3,FALSE)</f>
        <v>常滑河和線</v>
      </c>
      <c r="E883" t="str">
        <f>HLOOKUP($A883,'1.名古屋本線・常滑線・犬山線、常滑線・築港支線で按分'!$1:$5,4,FALSE)</f>
        <v>金山</v>
      </c>
      <c r="F883" t="str">
        <f>HLOOKUP($A883,'1.名古屋本線・常滑線・犬山線、常滑線・築港支線で按分'!$1:$5,5,FALSE)</f>
        <v>総数</v>
      </c>
      <c r="G883" s="12">
        <f ca="1">OFFSET('1.名古屋本線・常滑線・犬山線、常滑線・築港支線で按分'!$A$5,'3.整形後'!B883-1990,'3.整形後'!A883)</f>
        <v>13172528.5</v>
      </c>
    </row>
    <row r="884" spans="1:7">
      <c r="A884">
        <f t="shared" si="26"/>
        <v>28</v>
      </c>
      <c r="B884">
        <f t="shared" si="27"/>
        <v>2010</v>
      </c>
      <c r="C884">
        <f>HLOOKUP($A884,'1.名古屋本線・常滑線・犬山線、常滑線・築港支線で按分'!$1:$5,2,FALSE)</f>
        <v>3000802</v>
      </c>
      <c r="D884" t="str">
        <f>HLOOKUP($A884,'1.名古屋本線・常滑線・犬山線、常滑線・築港支線で按分'!$1:$5,3,FALSE)</f>
        <v>常滑河和線</v>
      </c>
      <c r="E884" t="str">
        <f>HLOOKUP($A884,'1.名古屋本線・常滑線・犬山線、常滑線・築港支線で按分'!$1:$5,4,FALSE)</f>
        <v>山王</v>
      </c>
      <c r="F884" t="str">
        <f>HLOOKUP($A884,'1.名古屋本線・常滑線・犬山線、常滑線・築港支線で按分'!$1:$5,5,FALSE)</f>
        <v>総数</v>
      </c>
      <c r="G884" s="12">
        <f ca="1">OFFSET('1.名古屋本線・常滑線・犬山線、常滑線・築港支線で按分'!$A$5,'3.整形後'!B884-1990,'3.整形後'!A884)</f>
        <v>494922.5</v>
      </c>
    </row>
    <row r="885" spans="1:7">
      <c r="A885">
        <f t="shared" si="26"/>
        <v>29</v>
      </c>
      <c r="B885">
        <f t="shared" si="27"/>
        <v>2010</v>
      </c>
      <c r="C885">
        <f>HLOOKUP($A885,'1.名古屋本線・常滑線・犬山線、常滑線・築港支線で按分'!$1:$5,2,FALSE)</f>
        <v>3000801</v>
      </c>
      <c r="D885" t="str">
        <f>HLOOKUP($A885,'1.名古屋本線・常滑線・犬山線、常滑線・築港支線で按分'!$1:$5,3,FALSE)</f>
        <v>常滑河和線</v>
      </c>
      <c r="E885" t="str">
        <f>HLOOKUP($A885,'1.名古屋本線・常滑線・犬山線、常滑線・築港支線で按分'!$1:$5,4,FALSE)</f>
        <v>名古屋</v>
      </c>
      <c r="F885" t="str">
        <f>HLOOKUP($A885,'1.名古屋本線・常滑線・犬山線、常滑線・築港支線で按分'!$1:$5,5,FALSE)</f>
        <v>総数</v>
      </c>
      <c r="G885" s="12">
        <f ca="1">OFFSET('1.名古屋本線・常滑線・犬山線、常滑線・築港支線で按分'!$A$5,'3.整形後'!B885-1990,'3.整形後'!A885)</f>
        <v>16235442</v>
      </c>
    </row>
    <row r="886" spans="1:7">
      <c r="A886">
        <f t="shared" si="26"/>
        <v>30</v>
      </c>
      <c r="B886">
        <f t="shared" si="27"/>
        <v>2010</v>
      </c>
      <c r="C886">
        <f>HLOOKUP($A886,'1.名古屋本線・常滑線・犬山線、常滑線・築港支線で按分'!$1:$5,2,FALSE)</f>
        <v>3001101</v>
      </c>
      <c r="D886" t="str">
        <f>HLOOKUP($A886,'1.名古屋本線・常滑線・犬山線、常滑線・築港支線で按分'!$1:$5,3,FALSE)</f>
        <v>築港支線</v>
      </c>
      <c r="E886" t="str">
        <f>HLOOKUP($A886,'1.名古屋本線・常滑線・犬山線、常滑線・築港支線で按分'!$1:$5,4,FALSE)</f>
        <v>大江</v>
      </c>
      <c r="F886" t="str">
        <f>HLOOKUP($A886,'1.名古屋本線・常滑線・犬山線、常滑線・築港支線で按分'!$1:$5,5,FALSE)</f>
        <v>総数</v>
      </c>
      <c r="G886" s="12">
        <f ca="1">OFFSET('1.名古屋本線・常滑線・犬山線、常滑線・築港支線で按分'!$A$5,'3.整形後'!B886-1990,'3.整形後'!A886)</f>
        <v>458135</v>
      </c>
    </row>
    <row r="887" spans="1:7">
      <c r="A887">
        <f t="shared" si="26"/>
        <v>31</v>
      </c>
      <c r="B887">
        <f t="shared" si="27"/>
        <v>2010</v>
      </c>
      <c r="C887">
        <f>HLOOKUP($A887,'1.名古屋本線・常滑線・犬山線、常滑線・築港支線で按分'!$1:$5,2,FALSE)</f>
        <v>3001102</v>
      </c>
      <c r="D887" t="str">
        <f>HLOOKUP($A887,'1.名古屋本線・常滑線・犬山線、常滑線・築港支線で按分'!$1:$5,3,FALSE)</f>
        <v>築港支線</v>
      </c>
      <c r="E887" t="str">
        <f>HLOOKUP($A887,'1.名古屋本線・常滑線・犬山線、常滑線・築港支線で按分'!$1:$5,4,FALSE)</f>
        <v>東名古屋港</v>
      </c>
      <c r="F887" t="str">
        <f>HLOOKUP($A887,'1.名古屋本線・常滑線・犬山線、常滑線・築港支線で按分'!$1:$5,5,FALSE)</f>
        <v>総数</v>
      </c>
      <c r="G887" s="12">
        <f ca="1">OFFSET('1.名古屋本線・常滑線・犬山線、常滑線・築港支線で按分'!$A$5,'3.整形後'!B887-1990,'3.整形後'!A887)</f>
        <v>1204244</v>
      </c>
    </row>
    <row r="888" spans="1:7">
      <c r="A888">
        <f t="shared" si="26"/>
        <v>32</v>
      </c>
      <c r="B888">
        <f t="shared" si="27"/>
        <v>2010</v>
      </c>
      <c r="C888">
        <f>HLOOKUP($A888,'1.名古屋本線・常滑線・犬山線、常滑線・築港支線で按分'!$1:$5,2,FALSE)</f>
        <v>3001201</v>
      </c>
      <c r="D888" t="str">
        <f>HLOOKUP($A888,'1.名古屋本線・常滑線・犬山線、常滑線・築港支線で按分'!$1:$5,3,FALSE)</f>
        <v>瀬戸線</v>
      </c>
      <c r="E888" t="str">
        <f>HLOOKUP($A888,'1.名古屋本線・常滑線・犬山線、常滑線・築港支線で按分'!$1:$5,4,FALSE)</f>
        <v>栄町</v>
      </c>
      <c r="F888" t="str">
        <f>HLOOKUP($A888,'1.名古屋本線・常滑線・犬山線、常滑線・築港支線で按分'!$1:$5,5,FALSE)</f>
        <v>総数</v>
      </c>
      <c r="G888" s="12">
        <f ca="1">OFFSET('1.名古屋本線・常滑線・犬山線、常滑線・築港支線で按分'!$A$5,'3.整形後'!B888-1990,'3.整形後'!A888)</f>
        <v>7039233</v>
      </c>
    </row>
    <row r="889" spans="1:7">
      <c r="A889">
        <f t="shared" si="26"/>
        <v>33</v>
      </c>
      <c r="B889">
        <f t="shared" si="27"/>
        <v>2010</v>
      </c>
      <c r="C889">
        <f>HLOOKUP($A889,'1.名古屋本線・常滑線・犬山線、常滑線・築港支線で按分'!$1:$5,2,FALSE)</f>
        <v>3001202</v>
      </c>
      <c r="D889" t="str">
        <f>HLOOKUP($A889,'1.名古屋本線・常滑線・犬山線、常滑線・築港支線で按分'!$1:$5,3,FALSE)</f>
        <v>瀬戸線</v>
      </c>
      <c r="E889" t="str">
        <f>HLOOKUP($A889,'1.名古屋本線・常滑線・犬山線、常滑線・築港支線で按分'!$1:$5,4,FALSE)</f>
        <v>東大手</v>
      </c>
      <c r="F889" t="str">
        <f>HLOOKUP($A889,'1.名古屋本線・常滑線・犬山線、常滑線・築港支線で按分'!$1:$5,5,FALSE)</f>
        <v>総数</v>
      </c>
      <c r="G889" s="12">
        <f ca="1">OFFSET('1.名古屋本線・常滑線・犬山線、常滑線・築港支線で按分'!$A$5,'3.整形後'!B889-1990,'3.整形後'!A889)</f>
        <v>630366</v>
      </c>
    </row>
    <row r="890" spans="1:7">
      <c r="A890">
        <f t="shared" si="26"/>
        <v>34</v>
      </c>
      <c r="B890">
        <f t="shared" si="27"/>
        <v>2010</v>
      </c>
      <c r="C890">
        <f>HLOOKUP($A890,'1.名古屋本線・常滑線・犬山線、常滑線・築港支線で按分'!$1:$5,2,FALSE)</f>
        <v>3001203</v>
      </c>
      <c r="D890" t="str">
        <f>HLOOKUP($A890,'1.名古屋本線・常滑線・犬山線、常滑線・築港支線で按分'!$1:$5,3,FALSE)</f>
        <v>瀬戸線</v>
      </c>
      <c r="E890" t="str">
        <f>HLOOKUP($A890,'1.名古屋本線・常滑線・犬山線、常滑線・築港支線で按分'!$1:$5,4,FALSE)</f>
        <v>清水</v>
      </c>
      <c r="F890" t="str">
        <f>HLOOKUP($A890,'1.名古屋本線・常滑線・犬山線、常滑線・築港支線で按分'!$1:$5,5,FALSE)</f>
        <v>総数</v>
      </c>
      <c r="G890" s="12">
        <f ca="1">OFFSET('1.名古屋本線・常滑線・犬山線、常滑線・築港支線で按分'!$A$5,'3.整形後'!B890-1990,'3.整形後'!A890)</f>
        <v>394959</v>
      </c>
    </row>
    <row r="891" spans="1:7">
      <c r="A891">
        <f t="shared" si="26"/>
        <v>35</v>
      </c>
      <c r="B891">
        <f t="shared" si="27"/>
        <v>2010</v>
      </c>
      <c r="C891">
        <f>HLOOKUP($A891,'1.名古屋本線・常滑線・犬山線、常滑線・築港支線で按分'!$1:$5,2,FALSE)</f>
        <v>3001204</v>
      </c>
      <c r="D891" t="str">
        <f>HLOOKUP($A891,'1.名古屋本線・常滑線・犬山線、常滑線・築港支線で按分'!$1:$5,3,FALSE)</f>
        <v>瀬戸線</v>
      </c>
      <c r="E891" t="str">
        <f>HLOOKUP($A891,'1.名古屋本線・常滑線・犬山線、常滑線・築港支線で按分'!$1:$5,4,FALSE)</f>
        <v>尼ヶ坂</v>
      </c>
      <c r="F891" t="str">
        <f>HLOOKUP($A891,'1.名古屋本線・常滑線・犬山線、常滑線・築港支線で按分'!$1:$5,5,FALSE)</f>
        <v>総数</v>
      </c>
      <c r="G891" s="12">
        <f ca="1">OFFSET('1.名古屋本線・常滑線・犬山線、常滑線・築港支線で按分'!$A$5,'3.整形後'!B891-1990,'3.整形後'!A891)</f>
        <v>564063</v>
      </c>
    </row>
    <row r="892" spans="1:7">
      <c r="A892">
        <f t="shared" si="26"/>
        <v>36</v>
      </c>
      <c r="B892">
        <f t="shared" si="27"/>
        <v>2010</v>
      </c>
      <c r="C892">
        <f>HLOOKUP($A892,'1.名古屋本線・常滑線・犬山線、常滑線・築港支線で按分'!$1:$5,2,FALSE)</f>
        <v>3001205</v>
      </c>
      <c r="D892" t="str">
        <f>HLOOKUP($A892,'1.名古屋本線・常滑線・犬山線、常滑線・築港支線で按分'!$1:$5,3,FALSE)</f>
        <v>瀬戸線</v>
      </c>
      <c r="E892" t="str">
        <f>HLOOKUP($A892,'1.名古屋本線・常滑線・犬山線、常滑線・築港支線で按分'!$1:$5,4,FALSE)</f>
        <v>森下</v>
      </c>
      <c r="F892" t="str">
        <f>HLOOKUP($A892,'1.名古屋本線・常滑線・犬山線、常滑線・築港支線で按分'!$1:$5,5,FALSE)</f>
        <v>総数</v>
      </c>
      <c r="G892" s="12">
        <f ca="1">OFFSET('1.名古屋本線・常滑線・犬山線、常滑線・築港支線で按分'!$A$5,'3.整形後'!B892-1990,'3.整形後'!A892)</f>
        <v>402949</v>
      </c>
    </row>
    <row r="893" spans="1:7">
      <c r="A893">
        <f t="shared" si="26"/>
        <v>37</v>
      </c>
      <c r="B893">
        <f t="shared" si="27"/>
        <v>2010</v>
      </c>
      <c r="C893">
        <f>HLOOKUP($A893,'1.名古屋本線・常滑線・犬山線、常滑線・築港支線で按分'!$1:$5,2,FALSE)</f>
        <v>3001206</v>
      </c>
      <c r="D893" t="str">
        <f>HLOOKUP($A893,'1.名古屋本線・常滑線・犬山線、常滑線・築港支線で按分'!$1:$5,3,FALSE)</f>
        <v>瀬戸線</v>
      </c>
      <c r="E893" t="str">
        <f>HLOOKUP($A893,'1.名古屋本線・常滑線・犬山線、常滑線・築港支線で按分'!$1:$5,4,FALSE)</f>
        <v>大曽根</v>
      </c>
      <c r="F893" t="str">
        <f>HLOOKUP($A893,'1.名古屋本線・常滑線・犬山線、常滑線・築港支線で按分'!$1:$5,5,FALSE)</f>
        <v>総数</v>
      </c>
      <c r="G893" s="12">
        <f ca="1">OFFSET('1.名古屋本線・常滑線・犬山線、常滑線・築港支線で按分'!$A$5,'3.整形後'!B893-1990,'3.整形後'!A893)</f>
        <v>5202953</v>
      </c>
    </row>
    <row r="894" spans="1:7">
      <c r="A894">
        <f t="shared" si="26"/>
        <v>38</v>
      </c>
      <c r="B894">
        <f t="shared" si="27"/>
        <v>2010</v>
      </c>
      <c r="C894">
        <f>HLOOKUP($A894,'1.名古屋本線・常滑線・犬山線、常滑線・築港支線で按分'!$1:$5,2,FALSE)</f>
        <v>3001207</v>
      </c>
      <c r="D894" t="str">
        <f>HLOOKUP($A894,'1.名古屋本線・常滑線・犬山線、常滑線・築港支線で按分'!$1:$5,3,FALSE)</f>
        <v>瀬戸線</v>
      </c>
      <c r="E894" t="str">
        <f>HLOOKUP($A894,'1.名古屋本線・常滑線・犬山線、常滑線・築港支線で按分'!$1:$5,4,FALSE)</f>
        <v>矢田</v>
      </c>
      <c r="F894" t="str">
        <f>HLOOKUP($A894,'1.名古屋本線・常滑線・犬山線、常滑線・築港支線で按分'!$1:$5,5,FALSE)</f>
        <v>総数</v>
      </c>
      <c r="G894" s="12">
        <f ca="1">OFFSET('1.名古屋本線・常滑線・犬山線、常滑線・築港支線で按分'!$A$5,'3.整形後'!B894-1990,'3.整形後'!A894)</f>
        <v>187748</v>
      </c>
    </row>
    <row r="895" spans="1:7">
      <c r="A895">
        <f t="shared" si="26"/>
        <v>39</v>
      </c>
      <c r="B895">
        <f t="shared" si="27"/>
        <v>2010</v>
      </c>
      <c r="C895">
        <f>HLOOKUP($A895,'1.名古屋本線・常滑線・犬山線、常滑線・築港支線で按分'!$1:$5,2,FALSE)</f>
        <v>3001208</v>
      </c>
      <c r="D895" t="str">
        <f>HLOOKUP($A895,'1.名古屋本線・常滑線・犬山線、常滑線・築港支線で按分'!$1:$5,3,FALSE)</f>
        <v>瀬戸線</v>
      </c>
      <c r="E895" t="str">
        <f>HLOOKUP($A895,'1.名古屋本線・常滑線・犬山線、常滑線・築港支線で按分'!$1:$5,4,FALSE)</f>
        <v>守山自衛隊前</v>
      </c>
      <c r="F895" t="str">
        <f>HLOOKUP($A895,'1.名古屋本線・常滑線・犬山線、常滑線・築港支線で按分'!$1:$5,5,FALSE)</f>
        <v>総数</v>
      </c>
      <c r="G895" s="12">
        <f ca="1">OFFSET('1.名古屋本線・常滑線・犬山線、常滑線・築港支線で按分'!$A$5,'3.整形後'!B895-1990,'3.整形後'!A895)</f>
        <v>408258</v>
      </c>
    </row>
    <row r="896" spans="1:7">
      <c r="A896">
        <f t="shared" si="26"/>
        <v>40</v>
      </c>
      <c r="B896">
        <f t="shared" si="27"/>
        <v>2010</v>
      </c>
      <c r="C896">
        <f>HLOOKUP($A896,'1.名古屋本線・常滑線・犬山線、常滑線・築港支線で按分'!$1:$5,2,FALSE)</f>
        <v>3001209</v>
      </c>
      <c r="D896" t="str">
        <f>HLOOKUP($A896,'1.名古屋本線・常滑線・犬山線、常滑線・築港支線で按分'!$1:$5,3,FALSE)</f>
        <v>瀬戸線</v>
      </c>
      <c r="E896" t="str">
        <f>HLOOKUP($A896,'1.名古屋本線・常滑線・犬山線、常滑線・築港支線で按分'!$1:$5,4,FALSE)</f>
        <v>瓢箪山</v>
      </c>
      <c r="F896" t="str">
        <f>HLOOKUP($A896,'1.名古屋本線・常滑線・犬山線、常滑線・築港支線で按分'!$1:$5,5,FALSE)</f>
        <v>総数</v>
      </c>
      <c r="G896" s="12">
        <f ca="1">OFFSET('1.名古屋本線・常滑線・犬山線、常滑線・築港支線で按分'!$A$5,'3.整形後'!B896-1990,'3.整形後'!A896)</f>
        <v>733918</v>
      </c>
    </row>
    <row r="897" spans="1:7">
      <c r="A897">
        <f t="shared" si="26"/>
        <v>41</v>
      </c>
      <c r="B897">
        <f t="shared" si="27"/>
        <v>2010</v>
      </c>
      <c r="C897">
        <f>HLOOKUP($A897,'1.名古屋本線・常滑線・犬山線、常滑線・築港支線で按分'!$1:$5,2,FALSE)</f>
        <v>3001210</v>
      </c>
      <c r="D897" t="str">
        <f>HLOOKUP($A897,'1.名古屋本線・常滑線・犬山線、常滑線・築港支線で按分'!$1:$5,3,FALSE)</f>
        <v>瀬戸線</v>
      </c>
      <c r="E897" t="str">
        <f>HLOOKUP($A897,'1.名古屋本線・常滑線・犬山線、常滑線・築港支線で按分'!$1:$5,4,FALSE)</f>
        <v>小幡</v>
      </c>
      <c r="F897" t="str">
        <f>HLOOKUP($A897,'1.名古屋本線・常滑線・犬山線、常滑線・築港支線で按分'!$1:$5,5,FALSE)</f>
        <v>総数</v>
      </c>
      <c r="G897" s="12">
        <f ca="1">OFFSET('1.名古屋本線・常滑線・犬山線、常滑線・築港支線で按分'!$A$5,'3.整形後'!B897-1990,'3.整形後'!A897)</f>
        <v>2024026</v>
      </c>
    </row>
    <row r="898" spans="1:7">
      <c r="A898">
        <f t="shared" si="26"/>
        <v>42</v>
      </c>
      <c r="B898">
        <f t="shared" si="27"/>
        <v>2010</v>
      </c>
      <c r="C898">
        <f>HLOOKUP($A898,'1.名古屋本線・常滑線・犬山線、常滑線・築港支線で按分'!$1:$5,2,FALSE)</f>
        <v>3001211</v>
      </c>
      <c r="D898" t="str">
        <f>HLOOKUP($A898,'1.名古屋本線・常滑線・犬山線、常滑線・築港支線で按分'!$1:$5,3,FALSE)</f>
        <v>瀬戸線</v>
      </c>
      <c r="E898" t="str">
        <f>HLOOKUP($A898,'1.名古屋本線・常滑線・犬山線、常滑線・築港支線で按分'!$1:$5,4,FALSE)</f>
        <v>喜多山</v>
      </c>
      <c r="F898" t="str">
        <f>HLOOKUP($A898,'1.名古屋本線・常滑線・犬山線、常滑線・築港支線で按分'!$1:$5,5,FALSE)</f>
        <v>総数</v>
      </c>
      <c r="G898" s="12">
        <f ca="1">OFFSET('1.名古屋本線・常滑線・犬山線、常滑線・築港支線で按分'!$A$5,'3.整形後'!B898-1990,'3.整形後'!A898)</f>
        <v>1038776</v>
      </c>
    </row>
    <row r="899" spans="1:7">
      <c r="A899">
        <f t="shared" si="26"/>
        <v>43</v>
      </c>
      <c r="B899">
        <f t="shared" si="27"/>
        <v>2010</v>
      </c>
      <c r="C899">
        <f>HLOOKUP($A899,'1.名古屋本線・常滑線・犬山線、常滑線・築港支線で按分'!$1:$5,2,FALSE)</f>
        <v>3001212</v>
      </c>
      <c r="D899" t="str">
        <f>HLOOKUP($A899,'1.名古屋本線・常滑線・犬山線、常滑線・築港支線で按分'!$1:$5,3,FALSE)</f>
        <v>瀬戸線</v>
      </c>
      <c r="E899" t="str">
        <f>HLOOKUP($A899,'1.名古屋本線・常滑線・犬山線、常滑線・築港支線で按分'!$1:$5,4,FALSE)</f>
        <v>大森・金城学院前</v>
      </c>
      <c r="F899" t="str">
        <f>HLOOKUP($A899,'1.名古屋本線・常滑線・犬山線、常滑線・築港支線で按分'!$1:$5,5,FALSE)</f>
        <v>総数</v>
      </c>
      <c r="G899" s="12">
        <f ca="1">OFFSET('1.名古屋本線・常滑線・犬山線、常滑線・築港支線で按分'!$A$5,'3.整形後'!B899-1990,'3.整形後'!A899)</f>
        <v>2104057</v>
      </c>
    </row>
    <row r="900" spans="1:7">
      <c r="A900">
        <f t="shared" si="26"/>
        <v>44</v>
      </c>
      <c r="B900">
        <f t="shared" si="27"/>
        <v>2010</v>
      </c>
      <c r="C900">
        <f>HLOOKUP($A900,'1.名古屋本線・常滑線・犬山線、常滑線・築港支線で按分'!$1:$5,2,FALSE)</f>
        <v>3001801</v>
      </c>
      <c r="D900" t="str">
        <f>HLOOKUP($A900,'1.名古屋本線・常滑線・犬山線、常滑線・築港支線で按分'!$1:$5,3,FALSE)</f>
        <v>小牧線</v>
      </c>
      <c r="E900" t="str">
        <f>HLOOKUP($A900,'1.名古屋本線・常滑線・犬山線、常滑線・築港支線で按分'!$1:$5,4,FALSE)</f>
        <v>上飯田</v>
      </c>
      <c r="F900" t="str">
        <f>HLOOKUP($A900,'1.名古屋本線・常滑線・犬山線、常滑線・築港支線で按分'!$1:$5,5,FALSE)</f>
        <v>総数</v>
      </c>
      <c r="G900" s="12">
        <f ca="1">OFFSET('1.名古屋本線・常滑線・犬山線、常滑線・築港支線で按分'!$A$5,'3.整形後'!B900-1990,'3.整形後'!A900)</f>
        <v>897236</v>
      </c>
    </row>
    <row r="901" spans="1:7">
      <c r="A901">
        <f t="shared" si="26"/>
        <v>45</v>
      </c>
      <c r="B901">
        <f t="shared" si="27"/>
        <v>2010</v>
      </c>
      <c r="C901">
        <f>HLOOKUP($A901,'1.名古屋本線・常滑線・犬山線、常滑線・築港支線で按分'!$1:$5,2,FALSE)</f>
        <v>3001802</v>
      </c>
      <c r="D901" t="str">
        <f>HLOOKUP($A901,'1.名古屋本線・常滑線・犬山線、常滑線・築港支線で按分'!$1:$5,3,FALSE)</f>
        <v>小牧線</v>
      </c>
      <c r="E901" t="str">
        <f>HLOOKUP($A901,'1.名古屋本線・常滑線・犬山線、常滑線・築港支線で按分'!$1:$5,4,FALSE)</f>
        <v>味鋺</v>
      </c>
      <c r="F901" t="str">
        <f>HLOOKUP($A901,'1.名古屋本線・常滑線・犬山線、常滑線・築港支線で按分'!$1:$5,5,FALSE)</f>
        <v>総数</v>
      </c>
      <c r="G901" s="12">
        <f ca="1">OFFSET('1.名古屋本線・常滑線・犬山線、常滑線・築港支線で按分'!$A$5,'3.整形後'!B901-1990,'3.整形後'!A901)</f>
        <v>708468</v>
      </c>
    </row>
    <row r="902" spans="1:7">
      <c r="A902">
        <f t="shared" si="26"/>
        <v>1</v>
      </c>
      <c r="B902">
        <f t="shared" si="27"/>
        <v>2011</v>
      </c>
      <c r="C902">
        <f>HLOOKUP($A902,'1.名古屋本線・常滑線・犬山線、常滑線・築港支線で按分'!$1:$5,2,FALSE)</f>
        <v>3000124</v>
      </c>
      <c r="D902" t="str">
        <f>HLOOKUP($A902,'1.名古屋本線・常滑線・犬山線、常滑線・築港支線で按分'!$1:$5,3,FALSE)</f>
        <v>名古屋本線</v>
      </c>
      <c r="E902" t="str">
        <f>HLOOKUP($A902,'1.名古屋本線・常滑線・犬山線、常滑線・築港支線で按分'!$1:$5,4,FALSE)</f>
        <v>中京競馬場前</v>
      </c>
      <c r="F902" t="str">
        <f>HLOOKUP($A902,'1.名古屋本線・常滑線・犬山線、常滑線・築港支線で按分'!$1:$5,5,FALSE)</f>
        <v>総数</v>
      </c>
      <c r="G902" s="12" t="str">
        <f ca="1">OFFSET('1.名古屋本線・常滑線・犬山線、常滑線・築港支線で按分'!$A$5,'3.整形後'!B902-1990,'3.整形後'!A902)</f>
        <v>1 632 766</v>
      </c>
    </row>
    <row r="903" spans="1:7">
      <c r="A903">
        <f t="shared" si="26"/>
        <v>2</v>
      </c>
      <c r="B903">
        <f t="shared" si="27"/>
        <v>2011</v>
      </c>
      <c r="C903">
        <f>HLOOKUP($A903,'1.名古屋本線・常滑線・犬山線、常滑線・築港支線で按分'!$1:$5,2,FALSE)</f>
        <v>3000125</v>
      </c>
      <c r="D903" t="str">
        <f>HLOOKUP($A903,'1.名古屋本線・常滑線・犬山線、常滑線・築港支線で按分'!$1:$5,3,FALSE)</f>
        <v>名古屋本線</v>
      </c>
      <c r="E903" t="str">
        <f>HLOOKUP($A903,'1.名古屋本線・常滑線・犬山線、常滑線・築港支線で按分'!$1:$5,4,FALSE)</f>
        <v>有松</v>
      </c>
      <c r="F903" t="str">
        <f>HLOOKUP($A903,'1.名古屋本線・常滑線・犬山線、常滑線・築港支線で按分'!$1:$5,5,FALSE)</f>
        <v>総数</v>
      </c>
      <c r="G903" s="12" t="str">
        <f ca="1">OFFSET('1.名古屋本線・常滑線・犬山線、常滑線・築港支線で按分'!$A$5,'3.整形後'!B903-1990,'3.整形後'!A903)</f>
        <v>2 356 030</v>
      </c>
    </row>
    <row r="904" spans="1:7">
      <c r="A904">
        <f t="shared" si="26"/>
        <v>3</v>
      </c>
      <c r="B904">
        <f t="shared" si="27"/>
        <v>2011</v>
      </c>
      <c r="C904">
        <f>HLOOKUP($A904,'1.名古屋本線・常滑線・犬山線、常滑線・築港支線で按分'!$1:$5,2,FALSE)</f>
        <v>3000126</v>
      </c>
      <c r="D904" t="str">
        <f>HLOOKUP($A904,'1.名古屋本線・常滑線・犬山線、常滑線・築港支線で按分'!$1:$5,3,FALSE)</f>
        <v>名古屋本線</v>
      </c>
      <c r="E904" t="str">
        <f>HLOOKUP($A904,'1.名古屋本線・常滑線・犬山線、常滑線・築港支線で按分'!$1:$5,4,FALSE)</f>
        <v>左京山</v>
      </c>
      <c r="F904" t="str">
        <f>HLOOKUP($A904,'1.名古屋本線・常滑線・犬山線、常滑線・築港支線で按分'!$1:$5,5,FALSE)</f>
        <v>総数</v>
      </c>
      <c r="G904" s="12" t="str">
        <f ca="1">OFFSET('1.名古屋本線・常滑線・犬山線、常滑線・築港支線で按分'!$A$5,'3.整形後'!B904-1990,'3.整形後'!A904)</f>
        <v xml:space="preserve"> 715 636</v>
      </c>
    </row>
    <row r="905" spans="1:7">
      <c r="A905">
        <f t="shared" si="26"/>
        <v>4</v>
      </c>
      <c r="B905">
        <f t="shared" si="27"/>
        <v>2011</v>
      </c>
      <c r="C905">
        <f>HLOOKUP($A905,'1.名古屋本線・常滑線・犬山線、常滑線・築港支線で按分'!$1:$5,2,FALSE)</f>
        <v>3000127</v>
      </c>
      <c r="D905" t="str">
        <f>HLOOKUP($A905,'1.名古屋本線・常滑線・犬山線、常滑線・築港支線で按分'!$1:$5,3,FALSE)</f>
        <v>名古屋本線</v>
      </c>
      <c r="E905" t="str">
        <f>HLOOKUP($A905,'1.名古屋本線・常滑線・犬山線、常滑線・築港支線で按分'!$1:$5,4,FALSE)</f>
        <v>鳴海</v>
      </c>
      <c r="F905" t="str">
        <f>HLOOKUP($A905,'1.名古屋本線・常滑線・犬山線、常滑線・築港支線で按分'!$1:$5,5,FALSE)</f>
        <v>総数</v>
      </c>
      <c r="G905" s="12">
        <f ca="1">OFFSET('1.名古屋本線・常滑線・犬山線、常滑線・築港支線で按分'!$A$5,'3.整形後'!B905-1990,'3.整形後'!A905)</f>
        <v>3194532</v>
      </c>
    </row>
    <row r="906" spans="1:7">
      <c r="A906">
        <f t="shared" si="26"/>
        <v>5</v>
      </c>
      <c r="B906">
        <f t="shared" si="27"/>
        <v>2011</v>
      </c>
      <c r="C906">
        <f>HLOOKUP($A906,'1.名古屋本線・常滑線・犬山線、常滑線・築港支線で按分'!$1:$5,2,FALSE)</f>
        <v>3000128</v>
      </c>
      <c r="D906" t="str">
        <f>HLOOKUP($A906,'1.名古屋本線・常滑線・犬山線、常滑線・築港支線で按分'!$1:$5,3,FALSE)</f>
        <v>名古屋本線</v>
      </c>
      <c r="E906" t="str">
        <f>HLOOKUP($A906,'1.名古屋本線・常滑線・犬山線、常滑線・築港支線で按分'!$1:$5,4,FALSE)</f>
        <v>本星崎</v>
      </c>
      <c r="F906" t="str">
        <f>HLOOKUP($A906,'1.名古屋本線・常滑線・犬山線、常滑線・築港支線で按分'!$1:$5,5,FALSE)</f>
        <v>総数</v>
      </c>
      <c r="G906" s="12">
        <f ca="1">OFFSET('1.名古屋本線・常滑線・犬山線、常滑線・築港支線で按分'!$A$5,'3.整形後'!B906-1990,'3.整形後'!A906)</f>
        <v>675058</v>
      </c>
    </row>
    <row r="907" spans="1:7">
      <c r="A907">
        <f t="shared" si="26"/>
        <v>6</v>
      </c>
      <c r="B907">
        <f t="shared" si="27"/>
        <v>2011</v>
      </c>
      <c r="C907">
        <f>HLOOKUP($A907,'1.名古屋本線・常滑線・犬山線、常滑線・築港支線で按分'!$1:$5,2,FALSE)</f>
        <v>3000129</v>
      </c>
      <c r="D907" t="str">
        <f>HLOOKUP($A907,'1.名古屋本線・常滑線・犬山線、常滑線・築港支線で按分'!$1:$5,3,FALSE)</f>
        <v>名古屋本線</v>
      </c>
      <c r="E907" t="str">
        <f>HLOOKUP($A907,'1.名古屋本線・常滑線・犬山線、常滑線・築港支線で按分'!$1:$5,4,FALSE)</f>
        <v>本笠寺</v>
      </c>
      <c r="F907" t="str">
        <f>HLOOKUP($A907,'1.名古屋本線・常滑線・犬山線、常滑線・築港支線で按分'!$1:$5,5,FALSE)</f>
        <v>総数</v>
      </c>
      <c r="G907" s="12">
        <f ca="1">OFFSET('1.名古屋本線・常滑線・犬山線、常滑線・築港支線で按分'!$A$5,'3.整形後'!B907-1990,'3.整形後'!A907)</f>
        <v>807333</v>
      </c>
    </row>
    <row r="908" spans="1:7">
      <c r="A908">
        <f t="shared" si="26"/>
        <v>7</v>
      </c>
      <c r="B908">
        <f t="shared" si="27"/>
        <v>2011</v>
      </c>
      <c r="C908">
        <f>HLOOKUP($A908,'1.名古屋本線・常滑線・犬山線、常滑線・築港支線で按分'!$1:$5,2,FALSE)</f>
        <v>3000130</v>
      </c>
      <c r="D908" t="str">
        <f>HLOOKUP($A908,'1.名古屋本線・常滑線・犬山線、常滑線・築港支線で按分'!$1:$5,3,FALSE)</f>
        <v>名古屋本線</v>
      </c>
      <c r="E908" t="str">
        <f>HLOOKUP($A908,'1.名古屋本線・常滑線・犬山線、常滑線・築港支線で按分'!$1:$5,4,FALSE)</f>
        <v>桜</v>
      </c>
      <c r="F908" t="str">
        <f>HLOOKUP($A908,'1.名古屋本線・常滑線・犬山線、常滑線・築港支線で按分'!$1:$5,5,FALSE)</f>
        <v>総数</v>
      </c>
      <c r="G908" s="12">
        <f ca="1">OFFSET('1.名古屋本線・常滑線・犬山線、常滑線・築港支線で按分'!$A$5,'3.整形後'!B908-1990,'3.整形後'!A908)</f>
        <v>549307</v>
      </c>
    </row>
    <row r="909" spans="1:7">
      <c r="A909">
        <f t="shared" si="26"/>
        <v>8</v>
      </c>
      <c r="B909">
        <f t="shared" si="27"/>
        <v>2011</v>
      </c>
      <c r="C909">
        <f>HLOOKUP($A909,'1.名古屋本線・常滑線・犬山線、常滑線・築港支線で按分'!$1:$5,2,FALSE)</f>
        <v>3000131</v>
      </c>
      <c r="D909" t="str">
        <f>HLOOKUP($A909,'1.名古屋本線・常滑線・犬山線、常滑線・築港支線で按分'!$1:$5,3,FALSE)</f>
        <v>名古屋本線</v>
      </c>
      <c r="E909" t="str">
        <f>HLOOKUP($A909,'1.名古屋本線・常滑線・犬山線、常滑線・築港支線で按分'!$1:$5,4,FALSE)</f>
        <v>呼続</v>
      </c>
      <c r="F909" t="str">
        <f>HLOOKUP($A909,'1.名古屋本線・常滑線・犬山線、常滑線・築港支線で按分'!$1:$5,5,FALSE)</f>
        <v>総数</v>
      </c>
      <c r="G909" s="12">
        <f ca="1">OFFSET('1.名古屋本線・常滑線・犬山線、常滑線・築港支線で按分'!$A$5,'3.整形後'!B909-1990,'3.整形後'!A909)</f>
        <v>374326</v>
      </c>
    </row>
    <row r="910" spans="1:7">
      <c r="A910">
        <f t="shared" si="26"/>
        <v>9</v>
      </c>
      <c r="B910">
        <f t="shared" si="27"/>
        <v>2011</v>
      </c>
      <c r="C910">
        <f>HLOOKUP($A910,'1.名古屋本線・常滑線・犬山線、常滑線・築港支線で按分'!$1:$5,2,FALSE)</f>
        <v>3000132</v>
      </c>
      <c r="D910" t="str">
        <f>HLOOKUP($A910,'1.名古屋本線・常滑線・犬山線、常滑線・築港支線で按分'!$1:$5,3,FALSE)</f>
        <v>名古屋本線</v>
      </c>
      <c r="E910" t="str">
        <f>HLOOKUP($A910,'1.名古屋本線・常滑線・犬山線、常滑線・築港支線で按分'!$1:$5,4,FALSE)</f>
        <v>名鉄堀田</v>
      </c>
      <c r="F910" t="str">
        <f>HLOOKUP($A910,'1.名古屋本線・常滑線・犬山線、常滑線・築港支線で按分'!$1:$5,5,FALSE)</f>
        <v>総数</v>
      </c>
      <c r="G910" s="12">
        <f ca="1">OFFSET('1.名古屋本線・常滑線・犬山線、常滑線・築港支線で按分'!$A$5,'3.整形後'!B910-1990,'3.整形後'!A910)</f>
        <v>2362677</v>
      </c>
    </row>
    <row r="911" spans="1:7">
      <c r="A911">
        <f t="shared" si="26"/>
        <v>10</v>
      </c>
      <c r="B911">
        <f t="shared" si="27"/>
        <v>2011</v>
      </c>
      <c r="C911">
        <f>HLOOKUP($A911,'1.名古屋本線・常滑線・犬山線、常滑線・築港支線で按分'!$1:$5,2,FALSE)</f>
        <v>3000133</v>
      </c>
      <c r="D911" t="str">
        <f>HLOOKUP($A911,'1.名古屋本線・常滑線・犬山線、常滑線・築港支線で按分'!$1:$5,3,FALSE)</f>
        <v>名古屋本線</v>
      </c>
      <c r="E911" t="str">
        <f>HLOOKUP($A911,'1.名古屋本線・常滑線・犬山線、常滑線・築港支線で按分'!$1:$5,4,FALSE)</f>
        <v>神宮前</v>
      </c>
      <c r="F911" t="str">
        <f>HLOOKUP($A911,'1.名古屋本線・常滑線・犬山線、常滑線・築港支線で按分'!$1:$5,5,FALSE)</f>
        <v>総数</v>
      </c>
      <c r="G911" s="12">
        <f ca="1">OFFSET('1.名古屋本線・常滑線・犬山線、常滑線・築港支線で按分'!$A$5,'3.整形後'!B911-1990,'3.整形後'!A911)</f>
        <v>2718236.5</v>
      </c>
    </row>
    <row r="912" spans="1:7">
      <c r="A912">
        <f t="shared" si="26"/>
        <v>11</v>
      </c>
      <c r="B912">
        <f t="shared" si="27"/>
        <v>2011</v>
      </c>
      <c r="C912">
        <f>HLOOKUP($A912,'1.名古屋本線・常滑線・犬山線、常滑線・築港支線で按分'!$1:$5,2,FALSE)</f>
        <v>3000134</v>
      </c>
      <c r="D912" t="str">
        <f>HLOOKUP($A912,'1.名古屋本線・常滑線・犬山線、常滑線・築港支線で按分'!$1:$5,3,FALSE)</f>
        <v>名古屋本線</v>
      </c>
      <c r="E912" t="str">
        <f>HLOOKUP($A912,'1.名古屋本線・常滑線・犬山線、常滑線・築港支線で按分'!$1:$5,4,FALSE)</f>
        <v>金山</v>
      </c>
      <c r="F912" t="str">
        <f>HLOOKUP($A912,'1.名古屋本線・常滑線・犬山線、常滑線・築港支線で按分'!$1:$5,5,FALSE)</f>
        <v>総数</v>
      </c>
      <c r="G912" s="12">
        <f ca="1">OFFSET('1.名古屋本線・常滑線・犬山線、常滑線・築港支線で按分'!$A$5,'3.整形後'!B912-1990,'3.整形後'!A912)</f>
        <v>13426806</v>
      </c>
    </row>
    <row r="913" spans="1:7">
      <c r="A913">
        <f t="shared" si="26"/>
        <v>12</v>
      </c>
      <c r="B913">
        <f t="shared" si="27"/>
        <v>2011</v>
      </c>
      <c r="C913">
        <f>HLOOKUP($A913,'1.名古屋本線・常滑線・犬山線、常滑線・築港支線で按分'!$1:$5,2,FALSE)</f>
        <v>3000135</v>
      </c>
      <c r="D913" t="str">
        <f>HLOOKUP($A913,'1.名古屋本線・常滑線・犬山線、常滑線・築港支線で按分'!$1:$5,3,FALSE)</f>
        <v>名古屋本線</v>
      </c>
      <c r="E913" t="str">
        <f>HLOOKUP($A913,'1.名古屋本線・常滑線・犬山線、常滑線・築港支線で按分'!$1:$5,4,FALSE)</f>
        <v>山王</v>
      </c>
      <c r="F913" t="str">
        <f>HLOOKUP($A913,'1.名古屋本線・常滑線・犬山線、常滑線・築港支線で按分'!$1:$5,5,FALSE)</f>
        <v>総数</v>
      </c>
      <c r="G913" s="12">
        <f ca="1">OFFSET('1.名古屋本線・常滑線・犬山線、常滑線・築港支線で按分'!$A$5,'3.整形後'!B913-1990,'3.整形後'!A913)</f>
        <v>501735</v>
      </c>
    </row>
    <row r="914" spans="1:7">
      <c r="A914">
        <f t="shared" si="26"/>
        <v>13</v>
      </c>
      <c r="B914">
        <f t="shared" si="27"/>
        <v>2011</v>
      </c>
      <c r="C914">
        <f>HLOOKUP($A914,'1.名古屋本線・常滑線・犬山線、常滑線・築港支線で按分'!$1:$5,2,FALSE)</f>
        <v>3000136</v>
      </c>
      <c r="D914" t="str">
        <f>HLOOKUP($A914,'1.名古屋本線・常滑線・犬山線、常滑線・築港支線で按分'!$1:$5,3,FALSE)</f>
        <v>名古屋本線</v>
      </c>
      <c r="E914" t="str">
        <f>HLOOKUP($A914,'1.名古屋本線・常滑線・犬山線、常滑線・築港支線で按分'!$1:$5,4,FALSE)</f>
        <v>名古屋</v>
      </c>
      <c r="F914" t="str">
        <f>HLOOKUP($A914,'1.名古屋本線・常滑線・犬山線、常滑線・築港支線で按分'!$1:$5,5,FALSE)</f>
        <v>総数</v>
      </c>
      <c r="G914" s="12">
        <f ca="1">OFFSET('1.名古屋本線・常滑線・犬山線、常滑線・築港支線で按分'!$A$5,'3.整形後'!B914-1990,'3.整形後'!A914)</f>
        <v>16309674.333333334</v>
      </c>
    </row>
    <row r="915" spans="1:7">
      <c r="A915">
        <f t="shared" si="26"/>
        <v>14</v>
      </c>
      <c r="B915">
        <f t="shared" si="27"/>
        <v>2011</v>
      </c>
      <c r="C915">
        <f>HLOOKUP($A915,'1.名古屋本線・常滑線・犬山線、常滑線・築港支線で按分'!$1:$5,2,FALSE)</f>
        <v>3000137</v>
      </c>
      <c r="D915" t="str">
        <f>HLOOKUP($A915,'1.名古屋本線・常滑線・犬山線、常滑線・築港支線で按分'!$1:$5,3,FALSE)</f>
        <v>名古屋本線</v>
      </c>
      <c r="E915" t="str">
        <f>HLOOKUP($A915,'1.名古屋本線・常滑線・犬山線、常滑線・築港支線で按分'!$1:$5,4,FALSE)</f>
        <v>栄生</v>
      </c>
      <c r="F915" t="str">
        <f>HLOOKUP($A915,'1.名古屋本線・常滑線・犬山線、常滑線・築港支線で按分'!$1:$5,5,FALSE)</f>
        <v>総数</v>
      </c>
      <c r="G915" s="12">
        <f ca="1">OFFSET('1.名古屋本線・常滑線・犬山線、常滑線・築港支線で按分'!$A$5,'3.整形後'!B915-1990,'3.整形後'!A915)</f>
        <v>893870.5</v>
      </c>
    </row>
    <row r="916" spans="1:7">
      <c r="A916">
        <f t="shared" si="26"/>
        <v>15</v>
      </c>
      <c r="B916">
        <f t="shared" si="27"/>
        <v>2011</v>
      </c>
      <c r="C916">
        <f>HLOOKUP($A916,'1.名古屋本線・常滑線・犬山線、常滑線・築港支線で按分'!$1:$5,2,FALSE)</f>
        <v>3000138</v>
      </c>
      <c r="D916" t="str">
        <f>HLOOKUP($A916,'1.名古屋本線・常滑線・犬山線、常滑線・築港支線で按分'!$1:$5,3,FALSE)</f>
        <v>名古屋本線</v>
      </c>
      <c r="E916" t="str">
        <f>HLOOKUP($A916,'1.名古屋本線・常滑線・犬山線、常滑線・築港支線で按分'!$1:$5,4,FALSE)</f>
        <v>東枇杷島</v>
      </c>
      <c r="F916" t="str">
        <f>HLOOKUP($A916,'1.名古屋本線・常滑線・犬山線、常滑線・築港支線で按分'!$1:$5,5,FALSE)</f>
        <v>総数</v>
      </c>
      <c r="G916" s="12">
        <f ca="1">OFFSET('1.名古屋本線・常滑線・犬山線、常滑線・築港支線で按分'!$A$5,'3.整形後'!B916-1990,'3.整形後'!A916)</f>
        <v>518620</v>
      </c>
    </row>
    <row r="917" spans="1:7">
      <c r="A917">
        <f t="shared" si="26"/>
        <v>16</v>
      </c>
      <c r="B917">
        <f t="shared" si="27"/>
        <v>2011</v>
      </c>
      <c r="C917">
        <f>HLOOKUP($A917,'1.名古屋本線・常滑線・犬山線、常滑線・築港支線で按分'!$1:$5,2,FALSE)</f>
        <v>3001501</v>
      </c>
      <c r="D917" t="str">
        <f>HLOOKUP($A917,'1.名古屋本線・常滑線・犬山線、常滑線・築港支線で按分'!$1:$5,3,FALSE)</f>
        <v>犬山線</v>
      </c>
      <c r="E917" t="str">
        <f>HLOOKUP($A917,'1.名古屋本線・常滑線・犬山線、常滑線・築港支線で按分'!$1:$5,4,FALSE)</f>
        <v>名古屋</v>
      </c>
      <c r="F917" t="str">
        <f>HLOOKUP($A917,'1.名古屋本線・常滑線・犬山線、常滑線・築港支線で按分'!$1:$5,5,FALSE)</f>
        <v>総数</v>
      </c>
      <c r="G917" s="12">
        <f ca="1">OFFSET('1.名古屋本線・常滑線・犬山線、常滑線・築港支線で按分'!$A$5,'3.整形後'!B917-1990,'3.整形後'!A917)</f>
        <v>16309674.333333334</v>
      </c>
    </row>
    <row r="918" spans="1:7">
      <c r="A918">
        <f t="shared" si="26"/>
        <v>17</v>
      </c>
      <c r="B918">
        <f t="shared" si="27"/>
        <v>2011</v>
      </c>
      <c r="C918">
        <f>HLOOKUP($A918,'1.名古屋本線・常滑線・犬山線、常滑線・築港支線で按分'!$1:$5,2,FALSE)</f>
        <v>3001502</v>
      </c>
      <c r="D918" t="str">
        <f>HLOOKUP($A918,'1.名古屋本線・常滑線・犬山線、常滑線・築港支線で按分'!$1:$5,3,FALSE)</f>
        <v>犬山線</v>
      </c>
      <c r="E918" t="str">
        <f>HLOOKUP($A918,'1.名古屋本線・常滑線・犬山線、常滑線・築港支線で按分'!$1:$5,4,FALSE)</f>
        <v>栄生</v>
      </c>
      <c r="F918" t="str">
        <f>HLOOKUP($A918,'1.名古屋本線・常滑線・犬山線、常滑線・築港支線で按分'!$1:$5,5,FALSE)</f>
        <v>総数</v>
      </c>
      <c r="G918" s="12">
        <f ca="1">OFFSET('1.名古屋本線・常滑線・犬山線、常滑線・築港支線で按分'!$A$5,'3.整形後'!B918-1990,'3.整形後'!A918)</f>
        <v>893870.5</v>
      </c>
    </row>
    <row r="919" spans="1:7">
      <c r="A919">
        <f t="shared" si="26"/>
        <v>18</v>
      </c>
      <c r="B919">
        <f t="shared" si="27"/>
        <v>2011</v>
      </c>
      <c r="C919">
        <f>HLOOKUP($A919,'1.名古屋本線・常滑線・犬山線、常滑線・築港支線で按分'!$1:$5,2,FALSE)</f>
        <v>3001503</v>
      </c>
      <c r="D919" t="str">
        <f>HLOOKUP($A919,'1.名古屋本線・常滑線・犬山線、常滑線・築港支線で按分'!$1:$5,3,FALSE)</f>
        <v>犬山線</v>
      </c>
      <c r="E919" t="str">
        <f>HLOOKUP($A919,'1.名古屋本線・常滑線・犬山線、常滑線・築港支線で按分'!$1:$5,4,FALSE)</f>
        <v>東枇杷島</v>
      </c>
      <c r="F919" t="str">
        <f>HLOOKUP($A919,'1.名古屋本線・常滑線・犬山線、常滑線・築港支線で按分'!$1:$5,5,FALSE)</f>
        <v>総数</v>
      </c>
      <c r="G919" s="12">
        <f ca="1">OFFSET('1.名古屋本線・常滑線・犬山線、常滑線・築港支線で按分'!$A$5,'3.整形後'!B919-1990,'3.整形後'!A919)</f>
        <v>518620</v>
      </c>
    </row>
    <row r="920" spans="1:7">
      <c r="A920">
        <f t="shared" si="26"/>
        <v>19</v>
      </c>
      <c r="B920">
        <f t="shared" si="27"/>
        <v>2011</v>
      </c>
      <c r="C920">
        <f>HLOOKUP($A920,'1.名古屋本線・常滑線・犬山線、常滑線・築港支線で按分'!$1:$5,2,FALSE)</f>
        <v>3001505</v>
      </c>
      <c r="D920" t="str">
        <f>HLOOKUP($A920,'1.名古屋本線・常滑線・犬山線、常滑線・築港支線で按分'!$1:$5,3,FALSE)</f>
        <v>犬山線</v>
      </c>
      <c r="E920" t="str">
        <f>HLOOKUP($A920,'1.名古屋本線・常滑線・犬山線、常滑線・築港支線で按分'!$1:$5,4,FALSE)</f>
        <v>中小田井</v>
      </c>
      <c r="F920" t="str">
        <f>HLOOKUP($A920,'1.名古屋本線・常滑線・犬山線、常滑線・築港支線で按分'!$1:$5,5,FALSE)</f>
        <v>総数</v>
      </c>
      <c r="G920" s="12">
        <f ca="1">OFFSET('1.名古屋本線・常滑線・犬山線、常滑線・築港支線で按分'!$A$5,'3.整形後'!B920-1990,'3.整形後'!A920)</f>
        <v>586490</v>
      </c>
    </row>
    <row r="921" spans="1:7">
      <c r="A921">
        <f t="shared" si="26"/>
        <v>20</v>
      </c>
      <c r="B921">
        <f t="shared" si="27"/>
        <v>2011</v>
      </c>
      <c r="C921">
        <f>HLOOKUP($A921,'1.名古屋本線・常滑線・犬山線、常滑線・築港支線で按分'!$1:$5,2,FALSE)</f>
        <v>3001506</v>
      </c>
      <c r="D921" t="str">
        <f>HLOOKUP($A921,'1.名古屋本線・常滑線・犬山線、常滑線・築港支線で按分'!$1:$5,3,FALSE)</f>
        <v>犬山線</v>
      </c>
      <c r="E921" t="str">
        <f>HLOOKUP($A921,'1.名古屋本線・常滑線・犬山線、常滑線・築港支線で按分'!$1:$5,4,FALSE)</f>
        <v>上小田井</v>
      </c>
      <c r="F921" t="str">
        <f>HLOOKUP($A921,'1.名古屋本線・常滑線・犬山線、常滑線・築港支線で按分'!$1:$5,5,FALSE)</f>
        <v>総数</v>
      </c>
      <c r="G921" s="12">
        <f ca="1">OFFSET('1.名古屋本線・常滑線・犬山線、常滑線・築港支線で按分'!$A$5,'3.整形後'!B921-1990,'3.整形後'!A921)</f>
        <v>3062970</v>
      </c>
    </row>
    <row r="922" spans="1:7">
      <c r="A922">
        <f t="shared" si="26"/>
        <v>21</v>
      </c>
      <c r="B922">
        <f t="shared" si="27"/>
        <v>2011</v>
      </c>
      <c r="C922">
        <f>HLOOKUP($A922,'1.名古屋本線・常滑線・犬山線、常滑線・築港支線で按分'!$1:$5,2,FALSE)</f>
        <v>3000809</v>
      </c>
      <c r="D922" t="str">
        <f>HLOOKUP($A922,'1.名古屋本線・常滑線・犬山線、常滑線・築港支線で按分'!$1:$5,3,FALSE)</f>
        <v>常滑河和線</v>
      </c>
      <c r="E922" t="str">
        <f>HLOOKUP($A922,'1.名古屋本線・常滑線・犬山線、常滑線・築港支線で按分'!$1:$5,4,FALSE)</f>
        <v>柴田</v>
      </c>
      <c r="F922" t="str">
        <f>HLOOKUP($A922,'1.名古屋本線・常滑線・犬山線、常滑線・築港支線で按分'!$1:$5,5,FALSE)</f>
        <v>総数</v>
      </c>
      <c r="G922" s="12">
        <f ca="1">OFFSET('1.名古屋本線・常滑線・犬山線、常滑線・築港支線で按分'!$A$5,'3.整形後'!B922-1990,'3.整形後'!A922)</f>
        <v>797166</v>
      </c>
    </row>
    <row r="923" spans="1:7">
      <c r="A923">
        <f t="shared" si="26"/>
        <v>22</v>
      </c>
      <c r="B923">
        <f t="shared" si="27"/>
        <v>2011</v>
      </c>
      <c r="C923">
        <f>HLOOKUP($A923,'1.名古屋本線・常滑線・犬山線、常滑線・築港支線で按分'!$1:$5,2,FALSE)</f>
        <v>3000808</v>
      </c>
      <c r="D923" t="str">
        <f>HLOOKUP($A923,'1.名古屋本線・常滑線・犬山線、常滑線・築港支線で按分'!$1:$5,3,FALSE)</f>
        <v>常滑河和線</v>
      </c>
      <c r="E923" t="str">
        <f>HLOOKUP($A923,'1.名古屋本線・常滑線・犬山線、常滑線・築港支線で按分'!$1:$5,4,FALSE)</f>
        <v>大同町</v>
      </c>
      <c r="F923" t="str">
        <f>HLOOKUP($A923,'1.名古屋本線・常滑線・犬山線、常滑線・築港支線で按分'!$1:$5,5,FALSE)</f>
        <v>総数</v>
      </c>
      <c r="G923" s="12">
        <f ca="1">OFFSET('1.名古屋本線・常滑線・犬山線、常滑線・築港支線で按分'!$A$5,'3.整形後'!B923-1990,'3.整形後'!A923)</f>
        <v>2113237</v>
      </c>
    </row>
    <row r="924" spans="1:7">
      <c r="A924">
        <f t="shared" si="26"/>
        <v>23</v>
      </c>
      <c r="B924">
        <f t="shared" si="27"/>
        <v>2011</v>
      </c>
      <c r="C924">
        <f>HLOOKUP($A924,'1.名古屋本線・常滑線・犬山線、常滑線・築港支線で按分'!$1:$5,2,FALSE)</f>
        <v>3000807</v>
      </c>
      <c r="D924" t="str">
        <f>HLOOKUP($A924,'1.名古屋本線・常滑線・犬山線、常滑線・築港支線で按分'!$1:$5,3,FALSE)</f>
        <v>常滑河和線</v>
      </c>
      <c r="E924" t="str">
        <f>HLOOKUP($A924,'1.名古屋本線・常滑線・犬山線、常滑線・築港支線で按分'!$1:$5,4,FALSE)</f>
        <v>大江</v>
      </c>
      <c r="F924" t="str">
        <f>HLOOKUP($A924,'1.名古屋本線・常滑線・犬山線、常滑線・築港支線で按分'!$1:$5,5,FALSE)</f>
        <v>総数</v>
      </c>
      <c r="G924" s="12">
        <f ca="1">OFFSET('1.名古屋本線・常滑線・犬山線、常滑線・築港支線で按分'!$A$5,'3.整形後'!B924-1990,'3.整形後'!A924)</f>
        <v>470385.5</v>
      </c>
    </row>
    <row r="925" spans="1:7">
      <c r="A925">
        <f t="shared" si="26"/>
        <v>24</v>
      </c>
      <c r="B925">
        <f t="shared" si="27"/>
        <v>2011</v>
      </c>
      <c r="C925">
        <f>HLOOKUP($A925,'1.名古屋本線・常滑線・犬山線、常滑線・築港支線で按分'!$1:$5,2,FALSE)</f>
        <v>3000806</v>
      </c>
      <c r="D925" t="str">
        <f>HLOOKUP($A925,'1.名古屋本線・常滑線・犬山線、常滑線・築港支線で按分'!$1:$5,3,FALSE)</f>
        <v>常滑河和線</v>
      </c>
      <c r="E925" t="str">
        <f>HLOOKUP($A925,'1.名古屋本線・常滑線・犬山線、常滑線・築港支線で按分'!$1:$5,4,FALSE)</f>
        <v>道徳</v>
      </c>
      <c r="F925" t="str">
        <f>HLOOKUP($A925,'1.名古屋本線・常滑線・犬山線、常滑線・築港支線で按分'!$1:$5,5,FALSE)</f>
        <v>総数</v>
      </c>
      <c r="G925" s="12">
        <f ca="1">OFFSET('1.名古屋本線・常滑線・犬山線、常滑線・築港支線で按分'!$A$5,'3.整形後'!B925-1990,'3.整形後'!A925)</f>
        <v>916003</v>
      </c>
    </row>
    <row r="926" spans="1:7">
      <c r="A926">
        <f t="shared" si="26"/>
        <v>25</v>
      </c>
      <c r="B926">
        <f t="shared" si="27"/>
        <v>2011</v>
      </c>
      <c r="C926">
        <f>HLOOKUP($A926,'1.名古屋本線・常滑線・犬山線、常滑線・築港支線で按分'!$1:$5,2,FALSE)</f>
        <v>3000805</v>
      </c>
      <c r="D926" t="str">
        <f>HLOOKUP($A926,'1.名古屋本線・常滑線・犬山線、常滑線・築港支線で按分'!$1:$5,3,FALSE)</f>
        <v>常滑河和線</v>
      </c>
      <c r="E926" t="str">
        <f>HLOOKUP($A926,'1.名古屋本線・常滑線・犬山線、常滑線・築港支線で按分'!$1:$5,4,FALSE)</f>
        <v>豊田本町</v>
      </c>
      <c r="F926" t="str">
        <f>HLOOKUP($A926,'1.名古屋本線・常滑線・犬山線、常滑線・築港支線で按分'!$1:$5,5,FALSE)</f>
        <v>総数</v>
      </c>
      <c r="G926" s="12">
        <f ca="1">OFFSET('1.名古屋本線・常滑線・犬山線、常滑線・築港支線で按分'!$A$5,'3.整形後'!B926-1990,'3.整形後'!A926)</f>
        <v>753991</v>
      </c>
    </row>
    <row r="927" spans="1:7">
      <c r="A927">
        <f t="shared" si="26"/>
        <v>26</v>
      </c>
      <c r="B927">
        <f t="shared" si="27"/>
        <v>2011</v>
      </c>
      <c r="C927">
        <f>HLOOKUP($A927,'1.名古屋本線・常滑線・犬山線、常滑線・築港支線で按分'!$1:$5,2,FALSE)</f>
        <v>3000804</v>
      </c>
      <c r="D927" t="str">
        <f>HLOOKUP($A927,'1.名古屋本線・常滑線・犬山線、常滑線・築港支線で按分'!$1:$5,3,FALSE)</f>
        <v>常滑河和線</v>
      </c>
      <c r="E927" t="str">
        <f>HLOOKUP($A927,'1.名古屋本線・常滑線・犬山線、常滑線・築港支線で按分'!$1:$5,4,FALSE)</f>
        <v>神宮前</v>
      </c>
      <c r="F927" t="str">
        <f>HLOOKUP($A927,'1.名古屋本線・常滑線・犬山線、常滑線・築港支線で按分'!$1:$5,5,FALSE)</f>
        <v>総数</v>
      </c>
      <c r="G927" s="12">
        <f ca="1">OFFSET('1.名古屋本線・常滑線・犬山線、常滑線・築港支線で按分'!$A$5,'3.整形後'!B927-1990,'3.整形後'!A927)</f>
        <v>2718236.5</v>
      </c>
    </row>
    <row r="928" spans="1:7">
      <c r="A928">
        <f t="shared" si="26"/>
        <v>27</v>
      </c>
      <c r="B928">
        <f t="shared" si="27"/>
        <v>2011</v>
      </c>
      <c r="C928">
        <f>HLOOKUP($A928,'1.名古屋本線・常滑線・犬山線、常滑線・築港支線で按分'!$1:$5,2,FALSE)</f>
        <v>3000803</v>
      </c>
      <c r="D928" t="str">
        <f>HLOOKUP($A928,'1.名古屋本線・常滑線・犬山線、常滑線・築港支線で按分'!$1:$5,3,FALSE)</f>
        <v>常滑河和線</v>
      </c>
      <c r="E928" t="str">
        <f>HLOOKUP($A928,'1.名古屋本線・常滑線・犬山線、常滑線・築港支線で按分'!$1:$5,4,FALSE)</f>
        <v>金山</v>
      </c>
      <c r="F928" t="str">
        <f>HLOOKUP($A928,'1.名古屋本線・常滑線・犬山線、常滑線・築港支線で按分'!$1:$5,5,FALSE)</f>
        <v>総数</v>
      </c>
      <c r="G928" s="12">
        <f ca="1">OFFSET('1.名古屋本線・常滑線・犬山線、常滑線・築港支線で按分'!$A$5,'3.整形後'!B928-1990,'3.整形後'!A928)</f>
        <v>13426806</v>
      </c>
    </row>
    <row r="929" spans="1:7">
      <c r="A929">
        <f t="shared" si="26"/>
        <v>28</v>
      </c>
      <c r="B929">
        <f t="shared" si="27"/>
        <v>2011</v>
      </c>
      <c r="C929">
        <f>HLOOKUP($A929,'1.名古屋本線・常滑線・犬山線、常滑線・築港支線で按分'!$1:$5,2,FALSE)</f>
        <v>3000802</v>
      </c>
      <c r="D929" t="str">
        <f>HLOOKUP($A929,'1.名古屋本線・常滑線・犬山線、常滑線・築港支線で按分'!$1:$5,3,FALSE)</f>
        <v>常滑河和線</v>
      </c>
      <c r="E929" t="str">
        <f>HLOOKUP($A929,'1.名古屋本線・常滑線・犬山線、常滑線・築港支線で按分'!$1:$5,4,FALSE)</f>
        <v>山王</v>
      </c>
      <c r="F929" t="str">
        <f>HLOOKUP($A929,'1.名古屋本線・常滑線・犬山線、常滑線・築港支線で按分'!$1:$5,5,FALSE)</f>
        <v>総数</v>
      </c>
      <c r="G929" s="12">
        <f ca="1">OFFSET('1.名古屋本線・常滑線・犬山線、常滑線・築港支線で按分'!$A$5,'3.整形後'!B929-1990,'3.整形後'!A929)</f>
        <v>501735</v>
      </c>
    </row>
    <row r="930" spans="1:7">
      <c r="A930">
        <f t="shared" si="26"/>
        <v>29</v>
      </c>
      <c r="B930">
        <f t="shared" si="27"/>
        <v>2011</v>
      </c>
      <c r="C930">
        <f>HLOOKUP($A930,'1.名古屋本線・常滑線・犬山線、常滑線・築港支線で按分'!$1:$5,2,FALSE)</f>
        <v>3000801</v>
      </c>
      <c r="D930" t="str">
        <f>HLOOKUP($A930,'1.名古屋本線・常滑線・犬山線、常滑線・築港支線で按分'!$1:$5,3,FALSE)</f>
        <v>常滑河和線</v>
      </c>
      <c r="E930" t="str">
        <f>HLOOKUP($A930,'1.名古屋本線・常滑線・犬山線、常滑線・築港支線で按分'!$1:$5,4,FALSE)</f>
        <v>名古屋</v>
      </c>
      <c r="F930" t="str">
        <f>HLOOKUP($A930,'1.名古屋本線・常滑線・犬山線、常滑線・築港支線で按分'!$1:$5,5,FALSE)</f>
        <v>総数</v>
      </c>
      <c r="G930" s="12">
        <f ca="1">OFFSET('1.名古屋本線・常滑線・犬山線、常滑線・築港支線で按分'!$A$5,'3.整形後'!B930-1990,'3.整形後'!A930)</f>
        <v>16309674.333333334</v>
      </c>
    </row>
    <row r="931" spans="1:7">
      <c r="A931">
        <f t="shared" si="26"/>
        <v>30</v>
      </c>
      <c r="B931">
        <f t="shared" si="27"/>
        <v>2011</v>
      </c>
      <c r="C931">
        <f>HLOOKUP($A931,'1.名古屋本線・常滑線・犬山線、常滑線・築港支線で按分'!$1:$5,2,FALSE)</f>
        <v>3001101</v>
      </c>
      <c r="D931" t="str">
        <f>HLOOKUP($A931,'1.名古屋本線・常滑線・犬山線、常滑線・築港支線で按分'!$1:$5,3,FALSE)</f>
        <v>築港支線</v>
      </c>
      <c r="E931" t="str">
        <f>HLOOKUP($A931,'1.名古屋本線・常滑線・犬山線、常滑線・築港支線で按分'!$1:$5,4,FALSE)</f>
        <v>大江</v>
      </c>
      <c r="F931" t="str">
        <f>HLOOKUP($A931,'1.名古屋本線・常滑線・犬山線、常滑線・築港支線で按分'!$1:$5,5,FALSE)</f>
        <v>総数</v>
      </c>
      <c r="G931" s="12">
        <f ca="1">OFFSET('1.名古屋本線・常滑線・犬山線、常滑線・築港支線で按分'!$A$5,'3.整形後'!B931-1990,'3.整形後'!A931)</f>
        <v>470385.5</v>
      </c>
    </row>
    <row r="932" spans="1:7">
      <c r="A932">
        <f t="shared" si="26"/>
        <v>31</v>
      </c>
      <c r="B932">
        <f t="shared" si="27"/>
        <v>2011</v>
      </c>
      <c r="C932">
        <f>HLOOKUP($A932,'1.名古屋本線・常滑線・犬山線、常滑線・築港支線で按分'!$1:$5,2,FALSE)</f>
        <v>3001102</v>
      </c>
      <c r="D932" t="str">
        <f>HLOOKUP($A932,'1.名古屋本線・常滑線・犬山線、常滑線・築港支線で按分'!$1:$5,3,FALSE)</f>
        <v>築港支線</v>
      </c>
      <c r="E932" t="str">
        <f>HLOOKUP($A932,'1.名古屋本線・常滑線・犬山線、常滑線・築港支線で按分'!$1:$5,4,FALSE)</f>
        <v>東名古屋港</v>
      </c>
      <c r="F932" t="str">
        <f>HLOOKUP($A932,'1.名古屋本線・常滑線・犬山線、常滑線・築港支線で按分'!$1:$5,5,FALSE)</f>
        <v>総数</v>
      </c>
      <c r="G932" s="12">
        <f ca="1">OFFSET('1.名古屋本線・常滑線・犬山線、常滑線・築港支線で按分'!$A$5,'3.整形後'!B932-1990,'3.整形後'!A932)</f>
        <v>1325554</v>
      </c>
    </row>
    <row r="933" spans="1:7">
      <c r="A933">
        <f t="shared" si="26"/>
        <v>32</v>
      </c>
      <c r="B933">
        <f t="shared" si="27"/>
        <v>2011</v>
      </c>
      <c r="C933">
        <f>HLOOKUP($A933,'1.名古屋本線・常滑線・犬山線、常滑線・築港支線で按分'!$1:$5,2,FALSE)</f>
        <v>3001201</v>
      </c>
      <c r="D933" t="str">
        <f>HLOOKUP($A933,'1.名古屋本線・常滑線・犬山線、常滑線・築港支線で按分'!$1:$5,3,FALSE)</f>
        <v>瀬戸線</v>
      </c>
      <c r="E933" t="str">
        <f>HLOOKUP($A933,'1.名古屋本線・常滑線・犬山線、常滑線・築港支線で按分'!$1:$5,4,FALSE)</f>
        <v>栄町</v>
      </c>
      <c r="F933" t="str">
        <f>HLOOKUP($A933,'1.名古屋本線・常滑線・犬山線、常滑線・築港支線で按分'!$1:$5,5,FALSE)</f>
        <v>総数</v>
      </c>
      <c r="G933" s="12">
        <f ca="1">OFFSET('1.名古屋本線・常滑線・犬山線、常滑線・築港支線で按分'!$A$5,'3.整形後'!B933-1990,'3.整形後'!A933)</f>
        <v>7123625</v>
      </c>
    </row>
    <row r="934" spans="1:7">
      <c r="A934">
        <f t="shared" si="26"/>
        <v>33</v>
      </c>
      <c r="B934">
        <f t="shared" si="27"/>
        <v>2011</v>
      </c>
      <c r="C934">
        <f>HLOOKUP($A934,'1.名古屋本線・常滑線・犬山線、常滑線・築港支線で按分'!$1:$5,2,FALSE)</f>
        <v>3001202</v>
      </c>
      <c r="D934" t="str">
        <f>HLOOKUP($A934,'1.名古屋本線・常滑線・犬山線、常滑線・築港支線で按分'!$1:$5,3,FALSE)</f>
        <v>瀬戸線</v>
      </c>
      <c r="E934" t="str">
        <f>HLOOKUP($A934,'1.名古屋本線・常滑線・犬山線、常滑線・築港支線で按分'!$1:$5,4,FALSE)</f>
        <v>東大手</v>
      </c>
      <c r="F934" t="str">
        <f>HLOOKUP($A934,'1.名古屋本線・常滑線・犬山線、常滑線・築港支線で按分'!$1:$5,5,FALSE)</f>
        <v>総数</v>
      </c>
      <c r="G934" s="12">
        <f ca="1">OFFSET('1.名古屋本線・常滑線・犬山線、常滑線・築港支線で按分'!$A$5,'3.整形後'!B934-1990,'3.整形後'!A934)</f>
        <v>639232</v>
      </c>
    </row>
    <row r="935" spans="1:7">
      <c r="A935">
        <f t="shared" si="26"/>
        <v>34</v>
      </c>
      <c r="B935">
        <f t="shared" si="27"/>
        <v>2011</v>
      </c>
      <c r="C935">
        <f>HLOOKUP($A935,'1.名古屋本線・常滑線・犬山線、常滑線・築港支線で按分'!$1:$5,2,FALSE)</f>
        <v>3001203</v>
      </c>
      <c r="D935" t="str">
        <f>HLOOKUP($A935,'1.名古屋本線・常滑線・犬山線、常滑線・築港支線で按分'!$1:$5,3,FALSE)</f>
        <v>瀬戸線</v>
      </c>
      <c r="E935" t="str">
        <f>HLOOKUP($A935,'1.名古屋本線・常滑線・犬山線、常滑線・築港支線で按分'!$1:$5,4,FALSE)</f>
        <v>清水</v>
      </c>
      <c r="F935" t="str">
        <f>HLOOKUP($A935,'1.名古屋本線・常滑線・犬山線、常滑線・築港支線で按分'!$1:$5,5,FALSE)</f>
        <v>総数</v>
      </c>
      <c r="G935" s="12">
        <f ca="1">OFFSET('1.名古屋本線・常滑線・犬山線、常滑線・築港支線で按分'!$A$5,'3.整形後'!B935-1990,'3.整形後'!A935)</f>
        <v>403661</v>
      </c>
    </row>
    <row r="936" spans="1:7">
      <c r="A936">
        <f t="shared" si="26"/>
        <v>35</v>
      </c>
      <c r="B936">
        <f t="shared" si="27"/>
        <v>2011</v>
      </c>
      <c r="C936">
        <f>HLOOKUP($A936,'1.名古屋本線・常滑線・犬山線、常滑線・築港支線で按分'!$1:$5,2,FALSE)</f>
        <v>3001204</v>
      </c>
      <c r="D936" t="str">
        <f>HLOOKUP($A936,'1.名古屋本線・常滑線・犬山線、常滑線・築港支線で按分'!$1:$5,3,FALSE)</f>
        <v>瀬戸線</v>
      </c>
      <c r="E936" t="str">
        <f>HLOOKUP($A936,'1.名古屋本線・常滑線・犬山線、常滑線・築港支線で按分'!$1:$5,4,FALSE)</f>
        <v>尼ヶ坂</v>
      </c>
      <c r="F936" t="str">
        <f>HLOOKUP($A936,'1.名古屋本線・常滑線・犬山線、常滑線・築港支線で按分'!$1:$5,5,FALSE)</f>
        <v>総数</v>
      </c>
      <c r="G936" s="12">
        <f ca="1">OFFSET('1.名古屋本線・常滑線・犬山線、常滑線・築港支線で按分'!$A$5,'3.整形後'!B936-1990,'3.整形後'!A936)</f>
        <v>577795</v>
      </c>
    </row>
    <row r="937" spans="1:7">
      <c r="A937">
        <f t="shared" si="26"/>
        <v>36</v>
      </c>
      <c r="B937">
        <f t="shared" si="27"/>
        <v>2011</v>
      </c>
      <c r="C937">
        <f>HLOOKUP($A937,'1.名古屋本線・常滑線・犬山線、常滑線・築港支線で按分'!$1:$5,2,FALSE)</f>
        <v>3001205</v>
      </c>
      <c r="D937" t="str">
        <f>HLOOKUP($A937,'1.名古屋本線・常滑線・犬山線、常滑線・築港支線で按分'!$1:$5,3,FALSE)</f>
        <v>瀬戸線</v>
      </c>
      <c r="E937" t="str">
        <f>HLOOKUP($A937,'1.名古屋本線・常滑線・犬山線、常滑線・築港支線で按分'!$1:$5,4,FALSE)</f>
        <v>森下</v>
      </c>
      <c r="F937" t="str">
        <f>HLOOKUP($A937,'1.名古屋本線・常滑線・犬山線、常滑線・築港支線で按分'!$1:$5,5,FALSE)</f>
        <v>総数</v>
      </c>
      <c r="G937" s="12">
        <f ca="1">OFFSET('1.名古屋本線・常滑線・犬山線、常滑線・築港支線で按分'!$A$5,'3.整形後'!B937-1990,'3.整形後'!A937)</f>
        <v>407891</v>
      </c>
    </row>
    <row r="938" spans="1:7">
      <c r="A938">
        <f t="shared" si="26"/>
        <v>37</v>
      </c>
      <c r="B938">
        <f t="shared" si="27"/>
        <v>2011</v>
      </c>
      <c r="C938">
        <f>HLOOKUP($A938,'1.名古屋本線・常滑線・犬山線、常滑線・築港支線で按分'!$1:$5,2,FALSE)</f>
        <v>3001206</v>
      </c>
      <c r="D938" t="str">
        <f>HLOOKUP($A938,'1.名古屋本線・常滑線・犬山線、常滑線・築港支線で按分'!$1:$5,3,FALSE)</f>
        <v>瀬戸線</v>
      </c>
      <c r="E938" t="str">
        <f>HLOOKUP($A938,'1.名古屋本線・常滑線・犬山線、常滑線・築港支線で按分'!$1:$5,4,FALSE)</f>
        <v>大曽根</v>
      </c>
      <c r="F938" t="str">
        <f>HLOOKUP($A938,'1.名古屋本線・常滑線・犬山線、常滑線・築港支線で按分'!$1:$5,5,FALSE)</f>
        <v>総数</v>
      </c>
      <c r="G938" s="12">
        <f ca="1">OFFSET('1.名古屋本線・常滑線・犬山線、常滑線・築港支線で按分'!$A$5,'3.整形後'!B938-1990,'3.整形後'!A938)</f>
        <v>5255763</v>
      </c>
    </row>
    <row r="939" spans="1:7">
      <c r="A939">
        <f t="shared" si="26"/>
        <v>38</v>
      </c>
      <c r="B939">
        <f t="shared" si="27"/>
        <v>2011</v>
      </c>
      <c r="C939">
        <f>HLOOKUP($A939,'1.名古屋本線・常滑線・犬山線、常滑線・築港支線で按分'!$1:$5,2,FALSE)</f>
        <v>3001207</v>
      </c>
      <c r="D939" t="str">
        <f>HLOOKUP($A939,'1.名古屋本線・常滑線・犬山線、常滑線・築港支線で按分'!$1:$5,3,FALSE)</f>
        <v>瀬戸線</v>
      </c>
      <c r="E939" t="str">
        <f>HLOOKUP($A939,'1.名古屋本線・常滑線・犬山線、常滑線・築港支線で按分'!$1:$5,4,FALSE)</f>
        <v>矢田</v>
      </c>
      <c r="F939" t="str">
        <f>HLOOKUP($A939,'1.名古屋本線・常滑線・犬山線、常滑線・築港支線で按分'!$1:$5,5,FALSE)</f>
        <v>総数</v>
      </c>
      <c r="G939" s="12">
        <f ca="1">OFFSET('1.名古屋本線・常滑線・犬山線、常滑線・築港支線で按分'!$A$5,'3.整形後'!B939-1990,'3.整形後'!A939)</f>
        <v>193847</v>
      </c>
    </row>
    <row r="940" spans="1:7">
      <c r="A940">
        <f t="shared" si="26"/>
        <v>39</v>
      </c>
      <c r="B940">
        <f t="shared" si="27"/>
        <v>2011</v>
      </c>
      <c r="C940">
        <f>HLOOKUP($A940,'1.名古屋本線・常滑線・犬山線、常滑線・築港支線で按分'!$1:$5,2,FALSE)</f>
        <v>3001208</v>
      </c>
      <c r="D940" t="str">
        <f>HLOOKUP($A940,'1.名古屋本線・常滑線・犬山線、常滑線・築港支線で按分'!$1:$5,3,FALSE)</f>
        <v>瀬戸線</v>
      </c>
      <c r="E940" t="str">
        <f>HLOOKUP($A940,'1.名古屋本線・常滑線・犬山線、常滑線・築港支線で按分'!$1:$5,4,FALSE)</f>
        <v>守山自衛隊前</v>
      </c>
      <c r="F940" t="str">
        <f>HLOOKUP($A940,'1.名古屋本線・常滑線・犬山線、常滑線・築港支線で按分'!$1:$5,5,FALSE)</f>
        <v>総数</v>
      </c>
      <c r="G940" s="12">
        <f ca="1">OFFSET('1.名古屋本線・常滑線・犬山線、常滑線・築港支線で按分'!$A$5,'3.整形後'!B940-1990,'3.整形後'!A940)</f>
        <v>419512</v>
      </c>
    </row>
    <row r="941" spans="1:7">
      <c r="A941">
        <f t="shared" si="26"/>
        <v>40</v>
      </c>
      <c r="B941">
        <f t="shared" si="27"/>
        <v>2011</v>
      </c>
      <c r="C941">
        <f>HLOOKUP($A941,'1.名古屋本線・常滑線・犬山線、常滑線・築港支線で按分'!$1:$5,2,FALSE)</f>
        <v>3001209</v>
      </c>
      <c r="D941" t="str">
        <f>HLOOKUP($A941,'1.名古屋本線・常滑線・犬山線、常滑線・築港支線で按分'!$1:$5,3,FALSE)</f>
        <v>瀬戸線</v>
      </c>
      <c r="E941" t="str">
        <f>HLOOKUP($A941,'1.名古屋本線・常滑線・犬山線、常滑線・築港支線で按分'!$1:$5,4,FALSE)</f>
        <v>瓢箪山</v>
      </c>
      <c r="F941" t="str">
        <f>HLOOKUP($A941,'1.名古屋本線・常滑線・犬山線、常滑線・築港支線で按分'!$1:$5,5,FALSE)</f>
        <v>総数</v>
      </c>
      <c r="G941" s="12">
        <f ca="1">OFFSET('1.名古屋本線・常滑線・犬山線、常滑線・築港支線で按分'!$A$5,'3.整形後'!B941-1990,'3.整形後'!A941)</f>
        <v>733859</v>
      </c>
    </row>
    <row r="942" spans="1:7">
      <c r="A942">
        <f t="shared" si="26"/>
        <v>41</v>
      </c>
      <c r="B942">
        <f t="shared" si="27"/>
        <v>2011</v>
      </c>
      <c r="C942">
        <f>HLOOKUP($A942,'1.名古屋本線・常滑線・犬山線、常滑線・築港支線で按分'!$1:$5,2,FALSE)</f>
        <v>3001210</v>
      </c>
      <c r="D942" t="str">
        <f>HLOOKUP($A942,'1.名古屋本線・常滑線・犬山線、常滑線・築港支線で按分'!$1:$5,3,FALSE)</f>
        <v>瀬戸線</v>
      </c>
      <c r="E942" t="str">
        <f>HLOOKUP($A942,'1.名古屋本線・常滑線・犬山線、常滑線・築港支線で按分'!$1:$5,4,FALSE)</f>
        <v>小幡</v>
      </c>
      <c r="F942" t="str">
        <f>HLOOKUP($A942,'1.名古屋本線・常滑線・犬山線、常滑線・築港支線で按分'!$1:$5,5,FALSE)</f>
        <v>総数</v>
      </c>
      <c r="G942" s="12">
        <f ca="1">OFFSET('1.名古屋本線・常滑線・犬山線、常滑線・築港支線で按分'!$A$5,'3.整形後'!B942-1990,'3.整形後'!A942)</f>
        <v>2033211</v>
      </c>
    </row>
    <row r="943" spans="1:7">
      <c r="A943">
        <f t="shared" si="26"/>
        <v>42</v>
      </c>
      <c r="B943">
        <f t="shared" si="27"/>
        <v>2011</v>
      </c>
      <c r="C943">
        <f>HLOOKUP($A943,'1.名古屋本線・常滑線・犬山線、常滑線・築港支線で按分'!$1:$5,2,FALSE)</f>
        <v>3001211</v>
      </c>
      <c r="D943" t="str">
        <f>HLOOKUP($A943,'1.名古屋本線・常滑線・犬山線、常滑線・築港支線で按分'!$1:$5,3,FALSE)</f>
        <v>瀬戸線</v>
      </c>
      <c r="E943" t="str">
        <f>HLOOKUP($A943,'1.名古屋本線・常滑線・犬山線、常滑線・築港支線で按分'!$1:$5,4,FALSE)</f>
        <v>喜多山</v>
      </c>
      <c r="F943" t="str">
        <f>HLOOKUP($A943,'1.名古屋本線・常滑線・犬山線、常滑線・築港支線で按分'!$1:$5,5,FALSE)</f>
        <v>総数</v>
      </c>
      <c r="G943" s="12">
        <f ca="1">OFFSET('1.名古屋本線・常滑線・犬山線、常滑線・築港支線で按分'!$A$5,'3.整形後'!B943-1990,'3.整形後'!A943)</f>
        <v>1046805</v>
      </c>
    </row>
    <row r="944" spans="1:7">
      <c r="A944">
        <f t="shared" ref="A944:A1007" si="28">A899</f>
        <v>43</v>
      </c>
      <c r="B944">
        <f t="shared" ref="B944:B1007" si="29">B899+1</f>
        <v>2011</v>
      </c>
      <c r="C944">
        <f>HLOOKUP($A944,'1.名古屋本線・常滑線・犬山線、常滑線・築港支線で按分'!$1:$5,2,FALSE)</f>
        <v>3001212</v>
      </c>
      <c r="D944" t="str">
        <f>HLOOKUP($A944,'1.名古屋本線・常滑線・犬山線、常滑線・築港支線で按分'!$1:$5,3,FALSE)</f>
        <v>瀬戸線</v>
      </c>
      <c r="E944" t="str">
        <f>HLOOKUP($A944,'1.名古屋本線・常滑線・犬山線、常滑線・築港支線で按分'!$1:$5,4,FALSE)</f>
        <v>大森・金城学院前</v>
      </c>
      <c r="F944" t="str">
        <f>HLOOKUP($A944,'1.名古屋本線・常滑線・犬山線、常滑線・築港支線で按分'!$1:$5,5,FALSE)</f>
        <v>総数</v>
      </c>
      <c r="G944" s="12">
        <f ca="1">OFFSET('1.名古屋本線・常滑線・犬山線、常滑線・築港支線で按分'!$A$5,'3.整形後'!B944-1990,'3.整形後'!A944)</f>
        <v>2203231</v>
      </c>
    </row>
    <row r="945" spans="1:7">
      <c r="A945">
        <f t="shared" si="28"/>
        <v>44</v>
      </c>
      <c r="B945">
        <f t="shared" si="29"/>
        <v>2011</v>
      </c>
      <c r="C945">
        <f>HLOOKUP($A945,'1.名古屋本線・常滑線・犬山線、常滑線・築港支線で按分'!$1:$5,2,FALSE)</f>
        <v>3001801</v>
      </c>
      <c r="D945" t="str">
        <f>HLOOKUP($A945,'1.名古屋本線・常滑線・犬山線、常滑線・築港支線で按分'!$1:$5,3,FALSE)</f>
        <v>小牧線</v>
      </c>
      <c r="E945" t="str">
        <f>HLOOKUP($A945,'1.名古屋本線・常滑線・犬山線、常滑線・築港支線で按分'!$1:$5,4,FALSE)</f>
        <v>上飯田</v>
      </c>
      <c r="F945" t="str">
        <f>HLOOKUP($A945,'1.名古屋本線・常滑線・犬山線、常滑線・築港支線で按分'!$1:$5,5,FALSE)</f>
        <v>総数</v>
      </c>
      <c r="G945" s="12">
        <f ca="1">OFFSET('1.名古屋本線・常滑線・犬山線、常滑線・築港支線で按分'!$A$5,'3.整形後'!B945-1990,'3.整形後'!A945)</f>
        <v>638983</v>
      </c>
    </row>
    <row r="946" spans="1:7">
      <c r="A946">
        <f t="shared" si="28"/>
        <v>45</v>
      </c>
      <c r="B946">
        <f t="shared" si="29"/>
        <v>2011</v>
      </c>
      <c r="C946">
        <f>HLOOKUP($A946,'1.名古屋本線・常滑線・犬山線、常滑線・築港支線で按分'!$1:$5,2,FALSE)</f>
        <v>3001802</v>
      </c>
      <c r="D946" t="str">
        <f>HLOOKUP($A946,'1.名古屋本線・常滑線・犬山線、常滑線・築港支線で按分'!$1:$5,3,FALSE)</f>
        <v>小牧線</v>
      </c>
      <c r="E946" t="str">
        <f>HLOOKUP($A946,'1.名古屋本線・常滑線・犬山線、常滑線・築港支線で按分'!$1:$5,4,FALSE)</f>
        <v>味鋺</v>
      </c>
      <c r="F946" t="str">
        <f>HLOOKUP($A946,'1.名古屋本線・常滑線・犬山線、常滑線・築港支線で按分'!$1:$5,5,FALSE)</f>
        <v>総数</v>
      </c>
      <c r="G946" s="12">
        <f ca="1">OFFSET('1.名古屋本線・常滑線・犬山線、常滑線・築港支線で按分'!$A$5,'3.整形後'!B946-1990,'3.整形後'!A946)</f>
        <v>709925</v>
      </c>
    </row>
    <row r="947" spans="1:7">
      <c r="A947">
        <f t="shared" si="28"/>
        <v>1</v>
      </c>
      <c r="B947">
        <f t="shared" si="29"/>
        <v>2012</v>
      </c>
      <c r="C947">
        <f>HLOOKUP($A947,'1.名古屋本線・常滑線・犬山線、常滑線・築港支線で按分'!$1:$5,2,FALSE)</f>
        <v>3000124</v>
      </c>
      <c r="D947" t="str">
        <f>HLOOKUP($A947,'1.名古屋本線・常滑線・犬山線、常滑線・築港支線で按分'!$1:$5,3,FALSE)</f>
        <v>名古屋本線</v>
      </c>
      <c r="E947" t="str">
        <f>HLOOKUP($A947,'1.名古屋本線・常滑線・犬山線、常滑線・築港支線で按分'!$1:$5,4,FALSE)</f>
        <v>中京競馬場前</v>
      </c>
      <c r="F947" t="str">
        <f>HLOOKUP($A947,'1.名古屋本線・常滑線・犬山線、常滑線・築港支線で按分'!$1:$5,5,FALSE)</f>
        <v>総数</v>
      </c>
      <c r="G947" s="12" t="str">
        <f ca="1">OFFSET('1.名古屋本線・常滑線・犬山線、常滑線・築港支線で按分'!$A$5,'3.整形後'!B947-1990,'3.整形後'!A947)</f>
        <v>1 669 761</v>
      </c>
    </row>
    <row r="948" spans="1:7">
      <c r="A948">
        <f t="shared" si="28"/>
        <v>2</v>
      </c>
      <c r="B948">
        <f t="shared" si="29"/>
        <v>2012</v>
      </c>
      <c r="C948">
        <f>HLOOKUP($A948,'1.名古屋本線・常滑線・犬山線、常滑線・築港支線で按分'!$1:$5,2,FALSE)</f>
        <v>3000125</v>
      </c>
      <c r="D948" t="str">
        <f>HLOOKUP($A948,'1.名古屋本線・常滑線・犬山線、常滑線・築港支線で按分'!$1:$5,3,FALSE)</f>
        <v>名古屋本線</v>
      </c>
      <c r="E948" t="str">
        <f>HLOOKUP($A948,'1.名古屋本線・常滑線・犬山線、常滑線・築港支線で按分'!$1:$5,4,FALSE)</f>
        <v>有松</v>
      </c>
      <c r="F948" t="str">
        <f>HLOOKUP($A948,'1.名古屋本線・常滑線・犬山線、常滑線・築港支線で按分'!$1:$5,5,FALSE)</f>
        <v>総数</v>
      </c>
      <c r="G948" s="12" t="str">
        <f ca="1">OFFSET('1.名古屋本線・常滑線・犬山線、常滑線・築港支線で按分'!$A$5,'3.整形後'!B948-1990,'3.整形後'!A948)</f>
        <v>2 407 741</v>
      </c>
    </row>
    <row r="949" spans="1:7">
      <c r="A949">
        <f t="shared" si="28"/>
        <v>3</v>
      </c>
      <c r="B949">
        <f t="shared" si="29"/>
        <v>2012</v>
      </c>
      <c r="C949">
        <f>HLOOKUP($A949,'1.名古屋本線・常滑線・犬山線、常滑線・築港支線で按分'!$1:$5,2,FALSE)</f>
        <v>3000126</v>
      </c>
      <c r="D949" t="str">
        <f>HLOOKUP($A949,'1.名古屋本線・常滑線・犬山線、常滑線・築港支線で按分'!$1:$5,3,FALSE)</f>
        <v>名古屋本線</v>
      </c>
      <c r="E949" t="str">
        <f>HLOOKUP($A949,'1.名古屋本線・常滑線・犬山線、常滑線・築港支線で按分'!$1:$5,4,FALSE)</f>
        <v>左京山</v>
      </c>
      <c r="F949" t="str">
        <f>HLOOKUP($A949,'1.名古屋本線・常滑線・犬山線、常滑線・築港支線で按分'!$1:$5,5,FALSE)</f>
        <v>総数</v>
      </c>
      <c r="G949" s="12" t="str">
        <f ca="1">OFFSET('1.名古屋本線・常滑線・犬山線、常滑線・築港支線で按分'!$A$5,'3.整形後'!B949-1990,'3.整形後'!A949)</f>
        <v xml:space="preserve"> 725 250</v>
      </c>
    </row>
    <row r="950" spans="1:7">
      <c r="A950">
        <f t="shared" si="28"/>
        <v>4</v>
      </c>
      <c r="B950">
        <f t="shared" si="29"/>
        <v>2012</v>
      </c>
      <c r="C950">
        <f>HLOOKUP($A950,'1.名古屋本線・常滑線・犬山線、常滑線・築港支線で按分'!$1:$5,2,FALSE)</f>
        <v>3000127</v>
      </c>
      <c r="D950" t="str">
        <f>HLOOKUP($A950,'1.名古屋本線・常滑線・犬山線、常滑線・築港支線で按分'!$1:$5,3,FALSE)</f>
        <v>名古屋本線</v>
      </c>
      <c r="E950" t="str">
        <f>HLOOKUP($A950,'1.名古屋本線・常滑線・犬山線、常滑線・築港支線で按分'!$1:$5,4,FALSE)</f>
        <v>鳴海</v>
      </c>
      <c r="F950" t="str">
        <f>HLOOKUP($A950,'1.名古屋本線・常滑線・犬山線、常滑線・築港支線で按分'!$1:$5,5,FALSE)</f>
        <v>総数</v>
      </c>
      <c r="G950" s="12">
        <f ca="1">OFFSET('1.名古屋本線・常滑線・犬山線、常滑線・築港支線で按分'!$A$5,'3.整形後'!B950-1990,'3.整形後'!A950)</f>
        <v>3185792</v>
      </c>
    </row>
    <row r="951" spans="1:7">
      <c r="A951">
        <f t="shared" si="28"/>
        <v>5</v>
      </c>
      <c r="B951">
        <f t="shared" si="29"/>
        <v>2012</v>
      </c>
      <c r="C951">
        <f>HLOOKUP($A951,'1.名古屋本線・常滑線・犬山線、常滑線・築港支線で按分'!$1:$5,2,FALSE)</f>
        <v>3000128</v>
      </c>
      <c r="D951" t="str">
        <f>HLOOKUP($A951,'1.名古屋本線・常滑線・犬山線、常滑線・築港支線で按分'!$1:$5,3,FALSE)</f>
        <v>名古屋本線</v>
      </c>
      <c r="E951" t="str">
        <f>HLOOKUP($A951,'1.名古屋本線・常滑線・犬山線、常滑線・築港支線で按分'!$1:$5,4,FALSE)</f>
        <v>本星崎</v>
      </c>
      <c r="F951" t="str">
        <f>HLOOKUP($A951,'1.名古屋本線・常滑線・犬山線、常滑線・築港支線で按分'!$1:$5,5,FALSE)</f>
        <v>総数</v>
      </c>
      <c r="G951" s="12">
        <f ca="1">OFFSET('1.名古屋本線・常滑線・犬山線、常滑線・築港支線で按分'!$A$5,'3.整形後'!B951-1990,'3.整形後'!A951)</f>
        <v>666114</v>
      </c>
    </row>
    <row r="952" spans="1:7">
      <c r="A952">
        <f t="shared" si="28"/>
        <v>6</v>
      </c>
      <c r="B952">
        <f t="shared" si="29"/>
        <v>2012</v>
      </c>
      <c r="C952">
        <f>HLOOKUP($A952,'1.名古屋本線・常滑線・犬山線、常滑線・築港支線で按分'!$1:$5,2,FALSE)</f>
        <v>3000129</v>
      </c>
      <c r="D952" t="str">
        <f>HLOOKUP($A952,'1.名古屋本線・常滑線・犬山線、常滑線・築港支線で按分'!$1:$5,3,FALSE)</f>
        <v>名古屋本線</v>
      </c>
      <c r="E952" t="str">
        <f>HLOOKUP($A952,'1.名古屋本線・常滑線・犬山線、常滑線・築港支線で按分'!$1:$5,4,FALSE)</f>
        <v>本笠寺</v>
      </c>
      <c r="F952" t="str">
        <f>HLOOKUP($A952,'1.名古屋本線・常滑線・犬山線、常滑線・築港支線で按分'!$1:$5,5,FALSE)</f>
        <v>総数</v>
      </c>
      <c r="G952" s="12">
        <f ca="1">OFFSET('1.名古屋本線・常滑線・犬山線、常滑線・築港支線で按分'!$A$5,'3.整形後'!B952-1990,'3.整形後'!A952)</f>
        <v>822202</v>
      </c>
    </row>
    <row r="953" spans="1:7">
      <c r="A953">
        <f t="shared" si="28"/>
        <v>7</v>
      </c>
      <c r="B953">
        <f t="shared" si="29"/>
        <v>2012</v>
      </c>
      <c r="C953">
        <f>HLOOKUP($A953,'1.名古屋本線・常滑線・犬山線、常滑線・築港支線で按分'!$1:$5,2,FALSE)</f>
        <v>3000130</v>
      </c>
      <c r="D953" t="str">
        <f>HLOOKUP($A953,'1.名古屋本線・常滑線・犬山線、常滑線・築港支線で按分'!$1:$5,3,FALSE)</f>
        <v>名古屋本線</v>
      </c>
      <c r="E953" t="str">
        <f>HLOOKUP($A953,'1.名古屋本線・常滑線・犬山線、常滑線・築港支線で按分'!$1:$5,4,FALSE)</f>
        <v>桜</v>
      </c>
      <c r="F953" t="str">
        <f>HLOOKUP($A953,'1.名古屋本線・常滑線・犬山線、常滑線・築港支線で按分'!$1:$5,5,FALSE)</f>
        <v>総数</v>
      </c>
      <c r="G953" s="12">
        <f ca="1">OFFSET('1.名古屋本線・常滑線・犬山線、常滑線・築港支線で按分'!$A$5,'3.整形後'!B953-1990,'3.整形後'!A953)</f>
        <v>572228</v>
      </c>
    </row>
    <row r="954" spans="1:7">
      <c r="A954">
        <f t="shared" si="28"/>
        <v>8</v>
      </c>
      <c r="B954">
        <f t="shared" si="29"/>
        <v>2012</v>
      </c>
      <c r="C954">
        <f>HLOOKUP($A954,'1.名古屋本線・常滑線・犬山線、常滑線・築港支線で按分'!$1:$5,2,FALSE)</f>
        <v>3000131</v>
      </c>
      <c r="D954" t="str">
        <f>HLOOKUP($A954,'1.名古屋本線・常滑線・犬山線、常滑線・築港支線で按分'!$1:$5,3,FALSE)</f>
        <v>名古屋本線</v>
      </c>
      <c r="E954" t="str">
        <f>HLOOKUP($A954,'1.名古屋本線・常滑線・犬山線、常滑線・築港支線で按分'!$1:$5,4,FALSE)</f>
        <v>呼続</v>
      </c>
      <c r="F954" t="str">
        <f>HLOOKUP($A954,'1.名古屋本線・常滑線・犬山線、常滑線・築港支線で按分'!$1:$5,5,FALSE)</f>
        <v>総数</v>
      </c>
      <c r="G954" s="12">
        <f ca="1">OFFSET('1.名古屋本線・常滑線・犬山線、常滑線・築港支線で按分'!$A$5,'3.整形後'!B954-1990,'3.整形後'!A954)</f>
        <v>377880</v>
      </c>
    </row>
    <row r="955" spans="1:7">
      <c r="A955">
        <f t="shared" si="28"/>
        <v>9</v>
      </c>
      <c r="B955">
        <f t="shared" si="29"/>
        <v>2012</v>
      </c>
      <c r="C955">
        <f>HLOOKUP($A955,'1.名古屋本線・常滑線・犬山線、常滑線・築港支線で按分'!$1:$5,2,FALSE)</f>
        <v>3000132</v>
      </c>
      <c r="D955" t="str">
        <f>HLOOKUP($A955,'1.名古屋本線・常滑線・犬山線、常滑線・築港支線で按分'!$1:$5,3,FALSE)</f>
        <v>名古屋本線</v>
      </c>
      <c r="E955" t="str">
        <f>HLOOKUP($A955,'1.名古屋本線・常滑線・犬山線、常滑線・築港支線で按分'!$1:$5,4,FALSE)</f>
        <v>名鉄堀田</v>
      </c>
      <c r="F955" t="str">
        <f>HLOOKUP($A955,'1.名古屋本線・常滑線・犬山線、常滑線・築港支線で按分'!$1:$5,5,FALSE)</f>
        <v>総数</v>
      </c>
      <c r="G955" s="12">
        <f ca="1">OFFSET('1.名古屋本線・常滑線・犬山線、常滑線・築港支線で按分'!$A$5,'3.整形後'!B955-1990,'3.整形後'!A955)</f>
        <v>2377096</v>
      </c>
    </row>
    <row r="956" spans="1:7">
      <c r="A956">
        <f t="shared" si="28"/>
        <v>10</v>
      </c>
      <c r="B956">
        <f t="shared" si="29"/>
        <v>2012</v>
      </c>
      <c r="C956">
        <f>HLOOKUP($A956,'1.名古屋本線・常滑線・犬山線、常滑線・築港支線で按分'!$1:$5,2,FALSE)</f>
        <v>3000133</v>
      </c>
      <c r="D956" t="str">
        <f>HLOOKUP($A956,'1.名古屋本線・常滑線・犬山線、常滑線・築港支線で按分'!$1:$5,3,FALSE)</f>
        <v>名古屋本線</v>
      </c>
      <c r="E956" t="str">
        <f>HLOOKUP($A956,'1.名古屋本線・常滑線・犬山線、常滑線・築港支線で按分'!$1:$5,4,FALSE)</f>
        <v>神宮前</v>
      </c>
      <c r="F956" t="str">
        <f>HLOOKUP($A956,'1.名古屋本線・常滑線・犬山線、常滑線・築港支線で按分'!$1:$5,5,FALSE)</f>
        <v>総数</v>
      </c>
      <c r="G956" s="12">
        <f ca="1">OFFSET('1.名古屋本線・常滑線・犬山線、常滑線・築港支線で按分'!$A$5,'3.整形後'!B956-1990,'3.整形後'!A956)</f>
        <v>2761544.5</v>
      </c>
    </row>
    <row r="957" spans="1:7">
      <c r="A957">
        <f t="shared" si="28"/>
        <v>11</v>
      </c>
      <c r="B957">
        <f t="shared" si="29"/>
        <v>2012</v>
      </c>
      <c r="C957">
        <f>HLOOKUP($A957,'1.名古屋本線・常滑線・犬山線、常滑線・築港支線で按分'!$1:$5,2,FALSE)</f>
        <v>3000134</v>
      </c>
      <c r="D957" t="str">
        <f>HLOOKUP($A957,'1.名古屋本線・常滑線・犬山線、常滑線・築港支線で按分'!$1:$5,3,FALSE)</f>
        <v>名古屋本線</v>
      </c>
      <c r="E957" t="str">
        <f>HLOOKUP($A957,'1.名古屋本線・常滑線・犬山線、常滑線・築港支線で按分'!$1:$5,4,FALSE)</f>
        <v>金山</v>
      </c>
      <c r="F957" t="str">
        <f>HLOOKUP($A957,'1.名古屋本線・常滑線・犬山線、常滑線・築港支線で按分'!$1:$5,5,FALSE)</f>
        <v>総数</v>
      </c>
      <c r="G957" s="12">
        <f ca="1">OFFSET('1.名古屋本線・常滑線・犬山線、常滑線・築港支線で按分'!$A$5,'3.整形後'!B957-1990,'3.整形後'!A957)</f>
        <v>13627987</v>
      </c>
    </row>
    <row r="958" spans="1:7">
      <c r="A958">
        <f t="shared" si="28"/>
        <v>12</v>
      </c>
      <c r="B958">
        <f t="shared" si="29"/>
        <v>2012</v>
      </c>
      <c r="C958">
        <f>HLOOKUP($A958,'1.名古屋本線・常滑線・犬山線、常滑線・築港支線で按分'!$1:$5,2,FALSE)</f>
        <v>3000135</v>
      </c>
      <c r="D958" t="str">
        <f>HLOOKUP($A958,'1.名古屋本線・常滑線・犬山線、常滑線・築港支線で按分'!$1:$5,3,FALSE)</f>
        <v>名古屋本線</v>
      </c>
      <c r="E958" t="str">
        <f>HLOOKUP($A958,'1.名古屋本線・常滑線・犬山線、常滑線・築港支線で按分'!$1:$5,4,FALSE)</f>
        <v>山王</v>
      </c>
      <c r="F958" t="str">
        <f>HLOOKUP($A958,'1.名古屋本線・常滑線・犬山線、常滑線・築港支線で按分'!$1:$5,5,FALSE)</f>
        <v>総数</v>
      </c>
      <c r="G958" s="12">
        <f ca="1">OFFSET('1.名古屋本線・常滑線・犬山線、常滑線・築港支線で按分'!$A$5,'3.整形後'!B958-1990,'3.整形後'!A958)</f>
        <v>515935.5</v>
      </c>
    </row>
    <row r="959" spans="1:7">
      <c r="A959">
        <f t="shared" si="28"/>
        <v>13</v>
      </c>
      <c r="B959">
        <f t="shared" si="29"/>
        <v>2012</v>
      </c>
      <c r="C959">
        <f>HLOOKUP($A959,'1.名古屋本線・常滑線・犬山線、常滑線・築港支線で按分'!$1:$5,2,FALSE)</f>
        <v>3000136</v>
      </c>
      <c r="D959" t="str">
        <f>HLOOKUP($A959,'1.名古屋本線・常滑線・犬山線、常滑線・築港支線で按分'!$1:$5,3,FALSE)</f>
        <v>名古屋本線</v>
      </c>
      <c r="E959" t="str">
        <f>HLOOKUP($A959,'1.名古屋本線・常滑線・犬山線、常滑線・築港支線で按分'!$1:$5,4,FALSE)</f>
        <v>名古屋</v>
      </c>
      <c r="F959" t="str">
        <f>HLOOKUP($A959,'1.名古屋本線・常滑線・犬山線、常滑線・築港支線で按分'!$1:$5,5,FALSE)</f>
        <v>総数</v>
      </c>
      <c r="G959" s="12">
        <f ca="1">OFFSET('1.名古屋本線・常滑線・犬山線、常滑線・築港支線で按分'!$A$5,'3.整形後'!B959-1990,'3.整形後'!A959)</f>
        <v>16651835</v>
      </c>
    </row>
    <row r="960" spans="1:7">
      <c r="A960">
        <f t="shared" si="28"/>
        <v>14</v>
      </c>
      <c r="B960">
        <f t="shared" si="29"/>
        <v>2012</v>
      </c>
      <c r="C960">
        <f>HLOOKUP($A960,'1.名古屋本線・常滑線・犬山線、常滑線・築港支線で按分'!$1:$5,2,FALSE)</f>
        <v>3000137</v>
      </c>
      <c r="D960" t="str">
        <f>HLOOKUP($A960,'1.名古屋本線・常滑線・犬山線、常滑線・築港支線で按分'!$1:$5,3,FALSE)</f>
        <v>名古屋本線</v>
      </c>
      <c r="E960" t="str">
        <f>HLOOKUP($A960,'1.名古屋本線・常滑線・犬山線、常滑線・築港支線で按分'!$1:$5,4,FALSE)</f>
        <v>栄生</v>
      </c>
      <c r="F960" t="str">
        <f>HLOOKUP($A960,'1.名古屋本線・常滑線・犬山線、常滑線・築港支線で按分'!$1:$5,5,FALSE)</f>
        <v>総数</v>
      </c>
      <c r="G960" s="12">
        <f ca="1">OFFSET('1.名古屋本線・常滑線・犬山線、常滑線・築港支線で按分'!$A$5,'3.整形後'!B960-1990,'3.整形後'!A960)</f>
        <v>904764.5</v>
      </c>
    </row>
    <row r="961" spans="1:7">
      <c r="A961">
        <f t="shared" si="28"/>
        <v>15</v>
      </c>
      <c r="B961">
        <f t="shared" si="29"/>
        <v>2012</v>
      </c>
      <c r="C961">
        <f>HLOOKUP($A961,'1.名古屋本線・常滑線・犬山線、常滑線・築港支線で按分'!$1:$5,2,FALSE)</f>
        <v>3000138</v>
      </c>
      <c r="D961" t="str">
        <f>HLOOKUP($A961,'1.名古屋本線・常滑線・犬山線、常滑線・築港支線で按分'!$1:$5,3,FALSE)</f>
        <v>名古屋本線</v>
      </c>
      <c r="E961" t="str">
        <f>HLOOKUP($A961,'1.名古屋本線・常滑線・犬山線、常滑線・築港支線で按分'!$1:$5,4,FALSE)</f>
        <v>東枇杷島</v>
      </c>
      <c r="F961" t="str">
        <f>HLOOKUP($A961,'1.名古屋本線・常滑線・犬山線、常滑線・築港支線で按分'!$1:$5,5,FALSE)</f>
        <v>総数</v>
      </c>
      <c r="G961" s="12">
        <f ca="1">OFFSET('1.名古屋本線・常滑線・犬山線、常滑線・築港支線で按分'!$A$5,'3.整形後'!B961-1990,'3.整形後'!A961)</f>
        <v>523892</v>
      </c>
    </row>
    <row r="962" spans="1:7">
      <c r="A962">
        <f t="shared" si="28"/>
        <v>16</v>
      </c>
      <c r="B962">
        <f t="shared" si="29"/>
        <v>2012</v>
      </c>
      <c r="C962">
        <f>HLOOKUP($A962,'1.名古屋本線・常滑線・犬山線、常滑線・築港支線で按分'!$1:$5,2,FALSE)</f>
        <v>3001501</v>
      </c>
      <c r="D962" t="str">
        <f>HLOOKUP($A962,'1.名古屋本線・常滑線・犬山線、常滑線・築港支線で按分'!$1:$5,3,FALSE)</f>
        <v>犬山線</v>
      </c>
      <c r="E962" t="str">
        <f>HLOOKUP($A962,'1.名古屋本線・常滑線・犬山線、常滑線・築港支線で按分'!$1:$5,4,FALSE)</f>
        <v>名古屋</v>
      </c>
      <c r="F962" t="str">
        <f>HLOOKUP($A962,'1.名古屋本線・常滑線・犬山線、常滑線・築港支線で按分'!$1:$5,5,FALSE)</f>
        <v>総数</v>
      </c>
      <c r="G962" s="12">
        <f ca="1">OFFSET('1.名古屋本線・常滑線・犬山線、常滑線・築港支線で按分'!$A$5,'3.整形後'!B962-1990,'3.整形後'!A962)</f>
        <v>16651835</v>
      </c>
    </row>
    <row r="963" spans="1:7">
      <c r="A963">
        <f t="shared" si="28"/>
        <v>17</v>
      </c>
      <c r="B963">
        <f t="shared" si="29"/>
        <v>2012</v>
      </c>
      <c r="C963">
        <f>HLOOKUP($A963,'1.名古屋本線・常滑線・犬山線、常滑線・築港支線で按分'!$1:$5,2,FALSE)</f>
        <v>3001502</v>
      </c>
      <c r="D963" t="str">
        <f>HLOOKUP($A963,'1.名古屋本線・常滑線・犬山線、常滑線・築港支線で按分'!$1:$5,3,FALSE)</f>
        <v>犬山線</v>
      </c>
      <c r="E963" t="str">
        <f>HLOOKUP($A963,'1.名古屋本線・常滑線・犬山線、常滑線・築港支線で按分'!$1:$5,4,FALSE)</f>
        <v>栄生</v>
      </c>
      <c r="F963" t="str">
        <f>HLOOKUP($A963,'1.名古屋本線・常滑線・犬山線、常滑線・築港支線で按分'!$1:$5,5,FALSE)</f>
        <v>総数</v>
      </c>
      <c r="G963" s="12">
        <f ca="1">OFFSET('1.名古屋本線・常滑線・犬山線、常滑線・築港支線で按分'!$A$5,'3.整形後'!B963-1990,'3.整形後'!A963)</f>
        <v>904764.5</v>
      </c>
    </row>
    <row r="964" spans="1:7">
      <c r="A964">
        <f t="shared" si="28"/>
        <v>18</v>
      </c>
      <c r="B964">
        <f t="shared" si="29"/>
        <v>2012</v>
      </c>
      <c r="C964">
        <f>HLOOKUP($A964,'1.名古屋本線・常滑線・犬山線、常滑線・築港支線で按分'!$1:$5,2,FALSE)</f>
        <v>3001503</v>
      </c>
      <c r="D964" t="str">
        <f>HLOOKUP($A964,'1.名古屋本線・常滑線・犬山線、常滑線・築港支線で按分'!$1:$5,3,FALSE)</f>
        <v>犬山線</v>
      </c>
      <c r="E964" t="str">
        <f>HLOOKUP($A964,'1.名古屋本線・常滑線・犬山線、常滑線・築港支線で按分'!$1:$5,4,FALSE)</f>
        <v>東枇杷島</v>
      </c>
      <c r="F964" t="str">
        <f>HLOOKUP($A964,'1.名古屋本線・常滑線・犬山線、常滑線・築港支線で按分'!$1:$5,5,FALSE)</f>
        <v>総数</v>
      </c>
      <c r="G964" s="12">
        <f ca="1">OFFSET('1.名古屋本線・常滑線・犬山線、常滑線・築港支線で按分'!$A$5,'3.整形後'!B964-1990,'3.整形後'!A964)</f>
        <v>523892</v>
      </c>
    </row>
    <row r="965" spans="1:7">
      <c r="A965">
        <f t="shared" si="28"/>
        <v>19</v>
      </c>
      <c r="B965">
        <f t="shared" si="29"/>
        <v>2012</v>
      </c>
      <c r="C965">
        <f>HLOOKUP($A965,'1.名古屋本線・常滑線・犬山線、常滑線・築港支線で按分'!$1:$5,2,FALSE)</f>
        <v>3001505</v>
      </c>
      <c r="D965" t="str">
        <f>HLOOKUP($A965,'1.名古屋本線・常滑線・犬山線、常滑線・築港支線で按分'!$1:$5,3,FALSE)</f>
        <v>犬山線</v>
      </c>
      <c r="E965" t="str">
        <f>HLOOKUP($A965,'1.名古屋本線・常滑線・犬山線、常滑線・築港支線で按分'!$1:$5,4,FALSE)</f>
        <v>中小田井</v>
      </c>
      <c r="F965" t="str">
        <f>HLOOKUP($A965,'1.名古屋本線・常滑線・犬山線、常滑線・築港支線で按分'!$1:$5,5,FALSE)</f>
        <v>総数</v>
      </c>
      <c r="G965" s="12">
        <f ca="1">OFFSET('1.名古屋本線・常滑線・犬山線、常滑線・築港支線で按分'!$A$5,'3.整形後'!B965-1990,'3.整形後'!A965)</f>
        <v>594246</v>
      </c>
    </row>
    <row r="966" spans="1:7">
      <c r="A966">
        <f t="shared" si="28"/>
        <v>20</v>
      </c>
      <c r="B966">
        <f t="shared" si="29"/>
        <v>2012</v>
      </c>
      <c r="C966">
        <f>HLOOKUP($A966,'1.名古屋本線・常滑線・犬山線、常滑線・築港支線で按分'!$1:$5,2,FALSE)</f>
        <v>3001506</v>
      </c>
      <c r="D966" t="str">
        <f>HLOOKUP($A966,'1.名古屋本線・常滑線・犬山線、常滑線・築港支線で按分'!$1:$5,3,FALSE)</f>
        <v>犬山線</v>
      </c>
      <c r="E966" t="str">
        <f>HLOOKUP($A966,'1.名古屋本線・常滑線・犬山線、常滑線・築港支線で按分'!$1:$5,4,FALSE)</f>
        <v>上小田井</v>
      </c>
      <c r="F966" t="str">
        <f>HLOOKUP($A966,'1.名古屋本線・常滑線・犬山線、常滑線・築港支線で按分'!$1:$5,5,FALSE)</f>
        <v>総数</v>
      </c>
      <c r="G966" s="12">
        <f ca="1">OFFSET('1.名古屋本線・常滑線・犬山線、常滑線・築港支線で按分'!$A$5,'3.整形後'!B966-1990,'3.整形後'!A966)</f>
        <v>3137642</v>
      </c>
    </row>
    <row r="967" spans="1:7">
      <c r="A967">
        <f t="shared" si="28"/>
        <v>21</v>
      </c>
      <c r="B967">
        <f t="shared" si="29"/>
        <v>2012</v>
      </c>
      <c r="C967">
        <f>HLOOKUP($A967,'1.名古屋本線・常滑線・犬山線、常滑線・築港支線で按分'!$1:$5,2,FALSE)</f>
        <v>3000809</v>
      </c>
      <c r="D967" t="str">
        <f>HLOOKUP($A967,'1.名古屋本線・常滑線・犬山線、常滑線・築港支線で按分'!$1:$5,3,FALSE)</f>
        <v>常滑河和線</v>
      </c>
      <c r="E967" t="str">
        <f>HLOOKUP($A967,'1.名古屋本線・常滑線・犬山線、常滑線・築港支線で按分'!$1:$5,4,FALSE)</f>
        <v>柴田</v>
      </c>
      <c r="F967" t="str">
        <f>HLOOKUP($A967,'1.名古屋本線・常滑線・犬山線、常滑線・築港支線で按分'!$1:$5,5,FALSE)</f>
        <v>総数</v>
      </c>
      <c r="G967" s="12">
        <f ca="1">OFFSET('1.名古屋本線・常滑線・犬山線、常滑線・築港支線で按分'!$A$5,'3.整形後'!B967-1990,'3.整形後'!A967)</f>
        <v>795132</v>
      </c>
    </row>
    <row r="968" spans="1:7">
      <c r="A968">
        <f t="shared" si="28"/>
        <v>22</v>
      </c>
      <c r="B968">
        <f t="shared" si="29"/>
        <v>2012</v>
      </c>
      <c r="C968">
        <f>HLOOKUP($A968,'1.名古屋本線・常滑線・犬山線、常滑線・築港支線で按分'!$1:$5,2,FALSE)</f>
        <v>3000808</v>
      </c>
      <c r="D968" t="str">
        <f>HLOOKUP($A968,'1.名古屋本線・常滑線・犬山線、常滑線・築港支線で按分'!$1:$5,3,FALSE)</f>
        <v>常滑河和線</v>
      </c>
      <c r="E968" t="str">
        <f>HLOOKUP($A968,'1.名古屋本線・常滑線・犬山線、常滑線・築港支線で按分'!$1:$5,4,FALSE)</f>
        <v>大同町</v>
      </c>
      <c r="F968" t="str">
        <f>HLOOKUP($A968,'1.名古屋本線・常滑線・犬山線、常滑線・築港支線で按分'!$1:$5,5,FALSE)</f>
        <v>総数</v>
      </c>
      <c r="G968" s="12">
        <f ca="1">OFFSET('1.名古屋本線・常滑線・犬山線、常滑線・築港支線で按分'!$A$5,'3.整形後'!B968-1990,'3.整形後'!A968)</f>
        <v>2145204</v>
      </c>
    </row>
    <row r="969" spans="1:7">
      <c r="A969">
        <f t="shared" si="28"/>
        <v>23</v>
      </c>
      <c r="B969">
        <f t="shared" si="29"/>
        <v>2012</v>
      </c>
      <c r="C969">
        <f>HLOOKUP($A969,'1.名古屋本線・常滑線・犬山線、常滑線・築港支線で按分'!$1:$5,2,FALSE)</f>
        <v>3000807</v>
      </c>
      <c r="D969" t="str">
        <f>HLOOKUP($A969,'1.名古屋本線・常滑線・犬山線、常滑線・築港支線で按分'!$1:$5,3,FALSE)</f>
        <v>常滑河和線</v>
      </c>
      <c r="E969" t="str">
        <f>HLOOKUP($A969,'1.名古屋本線・常滑線・犬山線、常滑線・築港支線で按分'!$1:$5,4,FALSE)</f>
        <v>大江</v>
      </c>
      <c r="F969" t="str">
        <f>HLOOKUP($A969,'1.名古屋本線・常滑線・犬山線、常滑線・築港支線で按分'!$1:$5,5,FALSE)</f>
        <v>総数</v>
      </c>
      <c r="G969" s="12">
        <f ca="1">OFFSET('1.名古屋本線・常滑線・犬山線、常滑線・築港支線で按分'!$A$5,'3.整形後'!B969-1990,'3.整形後'!A969)</f>
        <v>472132</v>
      </c>
    </row>
    <row r="970" spans="1:7">
      <c r="A970">
        <f t="shared" si="28"/>
        <v>24</v>
      </c>
      <c r="B970">
        <f t="shared" si="29"/>
        <v>2012</v>
      </c>
      <c r="C970">
        <f>HLOOKUP($A970,'1.名古屋本線・常滑線・犬山線、常滑線・築港支線で按分'!$1:$5,2,FALSE)</f>
        <v>3000806</v>
      </c>
      <c r="D970" t="str">
        <f>HLOOKUP($A970,'1.名古屋本線・常滑線・犬山線、常滑線・築港支線で按分'!$1:$5,3,FALSE)</f>
        <v>常滑河和線</v>
      </c>
      <c r="E970" t="str">
        <f>HLOOKUP($A970,'1.名古屋本線・常滑線・犬山線、常滑線・築港支線で按分'!$1:$5,4,FALSE)</f>
        <v>道徳</v>
      </c>
      <c r="F970" t="str">
        <f>HLOOKUP($A970,'1.名古屋本線・常滑線・犬山線、常滑線・築港支線で按分'!$1:$5,5,FALSE)</f>
        <v>総数</v>
      </c>
      <c r="G970" s="12">
        <f ca="1">OFFSET('1.名古屋本線・常滑線・犬山線、常滑線・築港支線で按分'!$A$5,'3.整形後'!B970-1990,'3.整形後'!A970)</f>
        <v>933422</v>
      </c>
    </row>
    <row r="971" spans="1:7">
      <c r="A971">
        <f t="shared" si="28"/>
        <v>25</v>
      </c>
      <c r="B971">
        <f t="shared" si="29"/>
        <v>2012</v>
      </c>
      <c r="C971">
        <f>HLOOKUP($A971,'1.名古屋本線・常滑線・犬山線、常滑線・築港支線で按分'!$1:$5,2,FALSE)</f>
        <v>3000805</v>
      </c>
      <c r="D971" t="str">
        <f>HLOOKUP($A971,'1.名古屋本線・常滑線・犬山線、常滑線・築港支線で按分'!$1:$5,3,FALSE)</f>
        <v>常滑河和線</v>
      </c>
      <c r="E971" t="str">
        <f>HLOOKUP($A971,'1.名古屋本線・常滑線・犬山線、常滑線・築港支線で按分'!$1:$5,4,FALSE)</f>
        <v>豊田本町</v>
      </c>
      <c r="F971" t="str">
        <f>HLOOKUP($A971,'1.名古屋本線・常滑線・犬山線、常滑線・築港支線で按分'!$1:$5,5,FALSE)</f>
        <v>総数</v>
      </c>
      <c r="G971" s="12">
        <f ca="1">OFFSET('1.名古屋本線・常滑線・犬山線、常滑線・築港支線で按分'!$A$5,'3.整形後'!B971-1990,'3.整形後'!A971)</f>
        <v>785127</v>
      </c>
    </row>
    <row r="972" spans="1:7">
      <c r="A972">
        <f t="shared" si="28"/>
        <v>26</v>
      </c>
      <c r="B972">
        <f t="shared" si="29"/>
        <v>2012</v>
      </c>
      <c r="C972">
        <f>HLOOKUP($A972,'1.名古屋本線・常滑線・犬山線、常滑線・築港支線で按分'!$1:$5,2,FALSE)</f>
        <v>3000804</v>
      </c>
      <c r="D972" t="str">
        <f>HLOOKUP($A972,'1.名古屋本線・常滑線・犬山線、常滑線・築港支線で按分'!$1:$5,3,FALSE)</f>
        <v>常滑河和線</v>
      </c>
      <c r="E972" t="str">
        <f>HLOOKUP($A972,'1.名古屋本線・常滑線・犬山線、常滑線・築港支線で按分'!$1:$5,4,FALSE)</f>
        <v>神宮前</v>
      </c>
      <c r="F972" t="str">
        <f>HLOOKUP($A972,'1.名古屋本線・常滑線・犬山線、常滑線・築港支線で按分'!$1:$5,5,FALSE)</f>
        <v>総数</v>
      </c>
      <c r="G972" s="12">
        <f ca="1">OFFSET('1.名古屋本線・常滑線・犬山線、常滑線・築港支線で按分'!$A$5,'3.整形後'!B972-1990,'3.整形後'!A972)</f>
        <v>2761544.5</v>
      </c>
    </row>
    <row r="973" spans="1:7">
      <c r="A973">
        <f t="shared" si="28"/>
        <v>27</v>
      </c>
      <c r="B973">
        <f t="shared" si="29"/>
        <v>2012</v>
      </c>
      <c r="C973">
        <f>HLOOKUP($A973,'1.名古屋本線・常滑線・犬山線、常滑線・築港支線で按分'!$1:$5,2,FALSE)</f>
        <v>3000803</v>
      </c>
      <c r="D973" t="str">
        <f>HLOOKUP($A973,'1.名古屋本線・常滑線・犬山線、常滑線・築港支線で按分'!$1:$5,3,FALSE)</f>
        <v>常滑河和線</v>
      </c>
      <c r="E973" t="str">
        <f>HLOOKUP($A973,'1.名古屋本線・常滑線・犬山線、常滑線・築港支線で按分'!$1:$5,4,FALSE)</f>
        <v>金山</v>
      </c>
      <c r="F973" t="str">
        <f>HLOOKUP($A973,'1.名古屋本線・常滑線・犬山線、常滑線・築港支線で按分'!$1:$5,5,FALSE)</f>
        <v>総数</v>
      </c>
      <c r="G973" s="12">
        <f ca="1">OFFSET('1.名古屋本線・常滑線・犬山線、常滑線・築港支線で按分'!$A$5,'3.整形後'!B973-1990,'3.整形後'!A973)</f>
        <v>13627987</v>
      </c>
    </row>
    <row r="974" spans="1:7">
      <c r="A974">
        <f t="shared" si="28"/>
        <v>28</v>
      </c>
      <c r="B974">
        <f t="shared" si="29"/>
        <v>2012</v>
      </c>
      <c r="C974">
        <f>HLOOKUP($A974,'1.名古屋本線・常滑線・犬山線、常滑線・築港支線で按分'!$1:$5,2,FALSE)</f>
        <v>3000802</v>
      </c>
      <c r="D974" t="str">
        <f>HLOOKUP($A974,'1.名古屋本線・常滑線・犬山線、常滑線・築港支線で按分'!$1:$5,3,FALSE)</f>
        <v>常滑河和線</v>
      </c>
      <c r="E974" t="str">
        <f>HLOOKUP($A974,'1.名古屋本線・常滑線・犬山線、常滑線・築港支線で按分'!$1:$5,4,FALSE)</f>
        <v>山王</v>
      </c>
      <c r="F974" t="str">
        <f>HLOOKUP($A974,'1.名古屋本線・常滑線・犬山線、常滑線・築港支線で按分'!$1:$5,5,FALSE)</f>
        <v>総数</v>
      </c>
      <c r="G974" s="12">
        <f ca="1">OFFSET('1.名古屋本線・常滑線・犬山線、常滑線・築港支線で按分'!$A$5,'3.整形後'!B974-1990,'3.整形後'!A974)</f>
        <v>515935.5</v>
      </c>
    </row>
    <row r="975" spans="1:7">
      <c r="A975">
        <f t="shared" si="28"/>
        <v>29</v>
      </c>
      <c r="B975">
        <f t="shared" si="29"/>
        <v>2012</v>
      </c>
      <c r="C975">
        <f>HLOOKUP($A975,'1.名古屋本線・常滑線・犬山線、常滑線・築港支線で按分'!$1:$5,2,FALSE)</f>
        <v>3000801</v>
      </c>
      <c r="D975" t="str">
        <f>HLOOKUP($A975,'1.名古屋本線・常滑線・犬山線、常滑線・築港支線で按分'!$1:$5,3,FALSE)</f>
        <v>常滑河和線</v>
      </c>
      <c r="E975" t="str">
        <f>HLOOKUP($A975,'1.名古屋本線・常滑線・犬山線、常滑線・築港支線で按分'!$1:$5,4,FALSE)</f>
        <v>名古屋</v>
      </c>
      <c r="F975" t="str">
        <f>HLOOKUP($A975,'1.名古屋本線・常滑線・犬山線、常滑線・築港支線で按分'!$1:$5,5,FALSE)</f>
        <v>総数</v>
      </c>
      <c r="G975" s="12">
        <f ca="1">OFFSET('1.名古屋本線・常滑線・犬山線、常滑線・築港支線で按分'!$A$5,'3.整形後'!B975-1990,'3.整形後'!A975)</f>
        <v>16651835</v>
      </c>
    </row>
    <row r="976" spans="1:7">
      <c r="A976">
        <f t="shared" si="28"/>
        <v>30</v>
      </c>
      <c r="B976">
        <f t="shared" si="29"/>
        <v>2012</v>
      </c>
      <c r="C976">
        <f>HLOOKUP($A976,'1.名古屋本線・常滑線・犬山線、常滑線・築港支線で按分'!$1:$5,2,FALSE)</f>
        <v>3001101</v>
      </c>
      <c r="D976" t="str">
        <f>HLOOKUP($A976,'1.名古屋本線・常滑線・犬山線、常滑線・築港支線で按分'!$1:$5,3,FALSE)</f>
        <v>築港支線</v>
      </c>
      <c r="E976" t="str">
        <f>HLOOKUP($A976,'1.名古屋本線・常滑線・犬山線、常滑線・築港支線で按分'!$1:$5,4,FALSE)</f>
        <v>大江</v>
      </c>
      <c r="F976" t="str">
        <f>HLOOKUP($A976,'1.名古屋本線・常滑線・犬山線、常滑線・築港支線で按分'!$1:$5,5,FALSE)</f>
        <v>総数</v>
      </c>
      <c r="G976" s="12">
        <f ca="1">OFFSET('1.名古屋本線・常滑線・犬山線、常滑線・築港支線で按分'!$A$5,'3.整形後'!B976-1990,'3.整形後'!A976)</f>
        <v>472132</v>
      </c>
    </row>
    <row r="977" spans="1:7">
      <c r="A977">
        <f t="shared" si="28"/>
        <v>31</v>
      </c>
      <c r="B977">
        <f t="shared" si="29"/>
        <v>2012</v>
      </c>
      <c r="C977">
        <f>HLOOKUP($A977,'1.名古屋本線・常滑線・犬山線、常滑線・築港支線で按分'!$1:$5,2,FALSE)</f>
        <v>3001102</v>
      </c>
      <c r="D977" t="str">
        <f>HLOOKUP($A977,'1.名古屋本線・常滑線・犬山線、常滑線・築港支線で按分'!$1:$5,3,FALSE)</f>
        <v>築港支線</v>
      </c>
      <c r="E977" t="str">
        <f>HLOOKUP($A977,'1.名古屋本線・常滑線・犬山線、常滑線・築港支線で按分'!$1:$5,4,FALSE)</f>
        <v>東名古屋港</v>
      </c>
      <c r="F977" t="str">
        <f>HLOOKUP($A977,'1.名古屋本線・常滑線・犬山線、常滑線・築港支線で按分'!$1:$5,5,FALSE)</f>
        <v>総数</v>
      </c>
      <c r="G977" s="12">
        <f ca="1">OFFSET('1.名古屋本線・常滑線・犬山線、常滑線・築港支線で按分'!$A$5,'3.整形後'!B977-1990,'3.整形後'!A977)</f>
        <v>1424354</v>
      </c>
    </row>
    <row r="978" spans="1:7">
      <c r="A978">
        <f t="shared" si="28"/>
        <v>32</v>
      </c>
      <c r="B978">
        <f t="shared" si="29"/>
        <v>2012</v>
      </c>
      <c r="C978">
        <f>HLOOKUP($A978,'1.名古屋本線・常滑線・犬山線、常滑線・築港支線で按分'!$1:$5,2,FALSE)</f>
        <v>3001201</v>
      </c>
      <c r="D978" t="str">
        <f>HLOOKUP($A978,'1.名古屋本線・常滑線・犬山線、常滑線・築港支線で按分'!$1:$5,3,FALSE)</f>
        <v>瀬戸線</v>
      </c>
      <c r="E978" t="str">
        <f>HLOOKUP($A978,'1.名古屋本線・常滑線・犬山線、常滑線・築港支線で按分'!$1:$5,4,FALSE)</f>
        <v>栄町</v>
      </c>
      <c r="F978" t="str">
        <f>HLOOKUP($A978,'1.名古屋本線・常滑線・犬山線、常滑線・築港支線で按分'!$1:$5,5,FALSE)</f>
        <v>総数</v>
      </c>
      <c r="G978" s="12">
        <f ca="1">OFFSET('1.名古屋本線・常滑線・犬山線、常滑線・築港支線で按分'!$A$5,'3.整形後'!B978-1990,'3.整形後'!A978)</f>
        <v>7142751</v>
      </c>
    </row>
    <row r="979" spans="1:7">
      <c r="A979">
        <f t="shared" si="28"/>
        <v>33</v>
      </c>
      <c r="B979">
        <f t="shared" si="29"/>
        <v>2012</v>
      </c>
      <c r="C979">
        <f>HLOOKUP($A979,'1.名古屋本線・常滑線・犬山線、常滑線・築港支線で按分'!$1:$5,2,FALSE)</f>
        <v>3001202</v>
      </c>
      <c r="D979" t="str">
        <f>HLOOKUP($A979,'1.名古屋本線・常滑線・犬山線、常滑線・築港支線で按分'!$1:$5,3,FALSE)</f>
        <v>瀬戸線</v>
      </c>
      <c r="E979" t="str">
        <f>HLOOKUP($A979,'1.名古屋本線・常滑線・犬山線、常滑線・築港支線で按分'!$1:$5,4,FALSE)</f>
        <v>東大手</v>
      </c>
      <c r="F979" t="str">
        <f>HLOOKUP($A979,'1.名古屋本線・常滑線・犬山線、常滑線・築港支線で按分'!$1:$5,5,FALSE)</f>
        <v>総数</v>
      </c>
      <c r="G979" s="12">
        <f ca="1">OFFSET('1.名古屋本線・常滑線・犬山線、常滑線・築港支線で按分'!$A$5,'3.整形後'!B979-1990,'3.整形後'!A979)</f>
        <v>651545</v>
      </c>
    </row>
    <row r="980" spans="1:7">
      <c r="A980">
        <f t="shared" si="28"/>
        <v>34</v>
      </c>
      <c r="B980">
        <f t="shared" si="29"/>
        <v>2012</v>
      </c>
      <c r="C980">
        <f>HLOOKUP($A980,'1.名古屋本線・常滑線・犬山線、常滑線・築港支線で按分'!$1:$5,2,FALSE)</f>
        <v>3001203</v>
      </c>
      <c r="D980" t="str">
        <f>HLOOKUP($A980,'1.名古屋本線・常滑線・犬山線、常滑線・築港支線で按分'!$1:$5,3,FALSE)</f>
        <v>瀬戸線</v>
      </c>
      <c r="E980" t="str">
        <f>HLOOKUP($A980,'1.名古屋本線・常滑線・犬山線、常滑線・築港支線で按分'!$1:$5,4,FALSE)</f>
        <v>清水</v>
      </c>
      <c r="F980" t="str">
        <f>HLOOKUP($A980,'1.名古屋本線・常滑線・犬山線、常滑線・築港支線で按分'!$1:$5,5,FALSE)</f>
        <v>総数</v>
      </c>
      <c r="G980" s="12">
        <f ca="1">OFFSET('1.名古屋本線・常滑線・犬山線、常滑線・築港支線で按分'!$A$5,'3.整形後'!B980-1990,'3.整形後'!A980)</f>
        <v>397370</v>
      </c>
    </row>
    <row r="981" spans="1:7">
      <c r="A981">
        <f t="shared" si="28"/>
        <v>35</v>
      </c>
      <c r="B981">
        <f t="shared" si="29"/>
        <v>2012</v>
      </c>
      <c r="C981">
        <f>HLOOKUP($A981,'1.名古屋本線・常滑線・犬山線、常滑線・築港支線で按分'!$1:$5,2,FALSE)</f>
        <v>3001204</v>
      </c>
      <c r="D981" t="str">
        <f>HLOOKUP($A981,'1.名古屋本線・常滑線・犬山線、常滑線・築港支線で按分'!$1:$5,3,FALSE)</f>
        <v>瀬戸線</v>
      </c>
      <c r="E981" t="str">
        <f>HLOOKUP($A981,'1.名古屋本線・常滑線・犬山線、常滑線・築港支線で按分'!$1:$5,4,FALSE)</f>
        <v>尼ヶ坂</v>
      </c>
      <c r="F981" t="str">
        <f>HLOOKUP($A981,'1.名古屋本線・常滑線・犬山線、常滑線・築港支線で按分'!$1:$5,5,FALSE)</f>
        <v>総数</v>
      </c>
      <c r="G981" s="12">
        <f ca="1">OFFSET('1.名古屋本線・常滑線・犬山線、常滑線・築港支線で按分'!$A$5,'3.整形後'!B981-1990,'3.整形後'!A981)</f>
        <v>588589</v>
      </c>
    </row>
    <row r="982" spans="1:7">
      <c r="A982">
        <f t="shared" si="28"/>
        <v>36</v>
      </c>
      <c r="B982">
        <f t="shared" si="29"/>
        <v>2012</v>
      </c>
      <c r="C982">
        <f>HLOOKUP($A982,'1.名古屋本線・常滑線・犬山線、常滑線・築港支線で按分'!$1:$5,2,FALSE)</f>
        <v>3001205</v>
      </c>
      <c r="D982" t="str">
        <f>HLOOKUP($A982,'1.名古屋本線・常滑線・犬山線、常滑線・築港支線で按分'!$1:$5,3,FALSE)</f>
        <v>瀬戸線</v>
      </c>
      <c r="E982" t="str">
        <f>HLOOKUP($A982,'1.名古屋本線・常滑線・犬山線、常滑線・築港支線で按分'!$1:$5,4,FALSE)</f>
        <v>森下</v>
      </c>
      <c r="F982" t="str">
        <f>HLOOKUP($A982,'1.名古屋本線・常滑線・犬山線、常滑線・築港支線で按分'!$1:$5,5,FALSE)</f>
        <v>総数</v>
      </c>
      <c r="G982" s="12">
        <f ca="1">OFFSET('1.名古屋本線・常滑線・犬山線、常滑線・築港支線で按分'!$A$5,'3.整形後'!B982-1990,'3.整形後'!A982)</f>
        <v>430855</v>
      </c>
    </row>
    <row r="983" spans="1:7">
      <c r="A983">
        <f t="shared" si="28"/>
        <v>37</v>
      </c>
      <c r="B983">
        <f t="shared" si="29"/>
        <v>2012</v>
      </c>
      <c r="C983">
        <f>HLOOKUP($A983,'1.名古屋本線・常滑線・犬山線、常滑線・築港支線で按分'!$1:$5,2,FALSE)</f>
        <v>3001206</v>
      </c>
      <c r="D983" t="str">
        <f>HLOOKUP($A983,'1.名古屋本線・常滑線・犬山線、常滑線・築港支線で按分'!$1:$5,3,FALSE)</f>
        <v>瀬戸線</v>
      </c>
      <c r="E983" t="str">
        <f>HLOOKUP($A983,'1.名古屋本線・常滑線・犬山線、常滑線・築港支線で按分'!$1:$5,4,FALSE)</f>
        <v>大曽根</v>
      </c>
      <c r="F983" t="str">
        <f>HLOOKUP($A983,'1.名古屋本線・常滑線・犬山線、常滑線・築港支線で按分'!$1:$5,5,FALSE)</f>
        <v>総数</v>
      </c>
      <c r="G983" s="12">
        <f ca="1">OFFSET('1.名古屋本線・常滑線・犬山線、常滑線・築港支線で按分'!$A$5,'3.整形後'!B983-1990,'3.整形後'!A983)</f>
        <v>5379898</v>
      </c>
    </row>
    <row r="984" spans="1:7">
      <c r="A984">
        <f t="shared" si="28"/>
        <v>38</v>
      </c>
      <c r="B984">
        <f t="shared" si="29"/>
        <v>2012</v>
      </c>
      <c r="C984">
        <f>HLOOKUP($A984,'1.名古屋本線・常滑線・犬山線、常滑線・築港支線で按分'!$1:$5,2,FALSE)</f>
        <v>3001207</v>
      </c>
      <c r="D984" t="str">
        <f>HLOOKUP($A984,'1.名古屋本線・常滑線・犬山線、常滑線・築港支線で按分'!$1:$5,3,FALSE)</f>
        <v>瀬戸線</v>
      </c>
      <c r="E984" t="str">
        <f>HLOOKUP($A984,'1.名古屋本線・常滑線・犬山線、常滑線・築港支線で按分'!$1:$5,4,FALSE)</f>
        <v>矢田</v>
      </c>
      <c r="F984" t="str">
        <f>HLOOKUP($A984,'1.名古屋本線・常滑線・犬山線、常滑線・築港支線で按分'!$1:$5,5,FALSE)</f>
        <v>総数</v>
      </c>
      <c r="G984" s="12">
        <f ca="1">OFFSET('1.名古屋本線・常滑線・犬山線、常滑線・築港支線で按分'!$A$5,'3.整形後'!B984-1990,'3.整形後'!A984)</f>
        <v>222761</v>
      </c>
    </row>
    <row r="985" spans="1:7">
      <c r="A985">
        <f t="shared" si="28"/>
        <v>39</v>
      </c>
      <c r="B985">
        <f t="shared" si="29"/>
        <v>2012</v>
      </c>
      <c r="C985">
        <f>HLOOKUP($A985,'1.名古屋本線・常滑線・犬山線、常滑線・築港支線で按分'!$1:$5,2,FALSE)</f>
        <v>3001208</v>
      </c>
      <c r="D985" t="str">
        <f>HLOOKUP($A985,'1.名古屋本線・常滑線・犬山線、常滑線・築港支線で按分'!$1:$5,3,FALSE)</f>
        <v>瀬戸線</v>
      </c>
      <c r="E985" t="str">
        <f>HLOOKUP($A985,'1.名古屋本線・常滑線・犬山線、常滑線・築港支線で按分'!$1:$5,4,FALSE)</f>
        <v>守山自衛隊前</v>
      </c>
      <c r="F985" t="str">
        <f>HLOOKUP($A985,'1.名古屋本線・常滑線・犬山線、常滑線・築港支線で按分'!$1:$5,5,FALSE)</f>
        <v>総数</v>
      </c>
      <c r="G985" s="12">
        <f ca="1">OFFSET('1.名古屋本線・常滑線・犬山線、常滑線・築港支線で按分'!$A$5,'3.整形後'!B985-1990,'3.整形後'!A985)</f>
        <v>422632</v>
      </c>
    </row>
    <row r="986" spans="1:7">
      <c r="A986">
        <f t="shared" si="28"/>
        <v>40</v>
      </c>
      <c r="B986">
        <f t="shared" si="29"/>
        <v>2012</v>
      </c>
      <c r="C986">
        <f>HLOOKUP($A986,'1.名古屋本線・常滑線・犬山線、常滑線・築港支線で按分'!$1:$5,2,FALSE)</f>
        <v>3001209</v>
      </c>
      <c r="D986" t="str">
        <f>HLOOKUP($A986,'1.名古屋本線・常滑線・犬山線、常滑線・築港支線で按分'!$1:$5,3,FALSE)</f>
        <v>瀬戸線</v>
      </c>
      <c r="E986" t="str">
        <f>HLOOKUP($A986,'1.名古屋本線・常滑線・犬山線、常滑線・築港支線で按分'!$1:$5,4,FALSE)</f>
        <v>瓢箪山</v>
      </c>
      <c r="F986" t="str">
        <f>HLOOKUP($A986,'1.名古屋本線・常滑線・犬山線、常滑線・築港支線で按分'!$1:$5,5,FALSE)</f>
        <v>総数</v>
      </c>
      <c r="G986" s="12">
        <f ca="1">OFFSET('1.名古屋本線・常滑線・犬山線、常滑線・築港支線で按分'!$A$5,'3.整形後'!B986-1990,'3.整形後'!A986)</f>
        <v>730605</v>
      </c>
    </row>
    <row r="987" spans="1:7">
      <c r="A987">
        <f t="shared" si="28"/>
        <v>41</v>
      </c>
      <c r="B987">
        <f t="shared" si="29"/>
        <v>2012</v>
      </c>
      <c r="C987">
        <f>HLOOKUP($A987,'1.名古屋本線・常滑線・犬山線、常滑線・築港支線で按分'!$1:$5,2,FALSE)</f>
        <v>3001210</v>
      </c>
      <c r="D987" t="str">
        <f>HLOOKUP($A987,'1.名古屋本線・常滑線・犬山線、常滑線・築港支線で按分'!$1:$5,3,FALSE)</f>
        <v>瀬戸線</v>
      </c>
      <c r="E987" t="str">
        <f>HLOOKUP($A987,'1.名古屋本線・常滑線・犬山線、常滑線・築港支線で按分'!$1:$5,4,FALSE)</f>
        <v>小幡</v>
      </c>
      <c r="F987" t="str">
        <f>HLOOKUP($A987,'1.名古屋本線・常滑線・犬山線、常滑線・築港支線で按分'!$1:$5,5,FALSE)</f>
        <v>総数</v>
      </c>
      <c r="G987" s="12">
        <f ca="1">OFFSET('1.名古屋本線・常滑線・犬山線、常滑線・築港支線で按分'!$A$5,'3.整形後'!B987-1990,'3.整形後'!A987)</f>
        <v>2097413</v>
      </c>
    </row>
    <row r="988" spans="1:7">
      <c r="A988">
        <f t="shared" si="28"/>
        <v>42</v>
      </c>
      <c r="B988">
        <f t="shared" si="29"/>
        <v>2012</v>
      </c>
      <c r="C988">
        <f>HLOOKUP($A988,'1.名古屋本線・常滑線・犬山線、常滑線・築港支線で按分'!$1:$5,2,FALSE)</f>
        <v>3001211</v>
      </c>
      <c r="D988" t="str">
        <f>HLOOKUP($A988,'1.名古屋本線・常滑線・犬山線、常滑線・築港支線で按分'!$1:$5,3,FALSE)</f>
        <v>瀬戸線</v>
      </c>
      <c r="E988" t="str">
        <f>HLOOKUP($A988,'1.名古屋本線・常滑線・犬山線、常滑線・築港支線で按分'!$1:$5,4,FALSE)</f>
        <v>喜多山</v>
      </c>
      <c r="F988" t="str">
        <f>HLOOKUP($A988,'1.名古屋本線・常滑線・犬山線、常滑線・築港支線で按分'!$1:$5,5,FALSE)</f>
        <v>総数</v>
      </c>
      <c r="G988" s="12">
        <f ca="1">OFFSET('1.名古屋本線・常滑線・犬山線、常滑線・築港支線で按分'!$A$5,'3.整形後'!B988-1990,'3.整形後'!A988)</f>
        <v>1045060</v>
      </c>
    </row>
    <row r="989" spans="1:7">
      <c r="A989">
        <f t="shared" si="28"/>
        <v>43</v>
      </c>
      <c r="B989">
        <f t="shared" si="29"/>
        <v>2012</v>
      </c>
      <c r="C989">
        <f>HLOOKUP($A989,'1.名古屋本線・常滑線・犬山線、常滑線・築港支線で按分'!$1:$5,2,FALSE)</f>
        <v>3001212</v>
      </c>
      <c r="D989" t="str">
        <f>HLOOKUP($A989,'1.名古屋本線・常滑線・犬山線、常滑線・築港支線で按分'!$1:$5,3,FALSE)</f>
        <v>瀬戸線</v>
      </c>
      <c r="E989" t="str">
        <f>HLOOKUP($A989,'1.名古屋本線・常滑線・犬山線、常滑線・築港支線で按分'!$1:$5,4,FALSE)</f>
        <v>大森・金城学院前</v>
      </c>
      <c r="F989" t="str">
        <f>HLOOKUP($A989,'1.名古屋本線・常滑線・犬山線、常滑線・築港支線で按分'!$1:$5,5,FALSE)</f>
        <v>総数</v>
      </c>
      <c r="G989" s="12">
        <f ca="1">OFFSET('1.名古屋本線・常滑線・犬山線、常滑線・築港支線で按分'!$A$5,'3.整形後'!B989-1990,'3.整形後'!A989)</f>
        <v>2263863</v>
      </c>
    </row>
    <row r="990" spans="1:7">
      <c r="A990">
        <f t="shared" si="28"/>
        <v>44</v>
      </c>
      <c r="B990">
        <f t="shared" si="29"/>
        <v>2012</v>
      </c>
      <c r="C990">
        <f>HLOOKUP($A990,'1.名古屋本線・常滑線・犬山線、常滑線・築港支線で按分'!$1:$5,2,FALSE)</f>
        <v>3001801</v>
      </c>
      <c r="D990" t="str">
        <f>HLOOKUP($A990,'1.名古屋本線・常滑線・犬山線、常滑線・築港支線で按分'!$1:$5,3,FALSE)</f>
        <v>小牧線</v>
      </c>
      <c r="E990" t="str">
        <f>HLOOKUP($A990,'1.名古屋本線・常滑線・犬山線、常滑線・築港支線で按分'!$1:$5,4,FALSE)</f>
        <v>上飯田</v>
      </c>
      <c r="F990" t="str">
        <f>HLOOKUP($A990,'1.名古屋本線・常滑線・犬山線、常滑線・築港支線で按分'!$1:$5,5,FALSE)</f>
        <v>総数</v>
      </c>
      <c r="G990" s="12">
        <f ca="1">OFFSET('1.名古屋本線・常滑線・犬山線、常滑線・築港支線で按分'!$A$5,'3.整形後'!B990-1990,'3.整形後'!A990)</f>
        <v>633186</v>
      </c>
    </row>
    <row r="991" spans="1:7">
      <c r="A991">
        <f t="shared" si="28"/>
        <v>45</v>
      </c>
      <c r="B991">
        <f t="shared" si="29"/>
        <v>2012</v>
      </c>
      <c r="C991">
        <f>HLOOKUP($A991,'1.名古屋本線・常滑線・犬山線、常滑線・築港支線で按分'!$1:$5,2,FALSE)</f>
        <v>3001802</v>
      </c>
      <c r="D991" t="str">
        <f>HLOOKUP($A991,'1.名古屋本線・常滑線・犬山線、常滑線・築港支線で按分'!$1:$5,3,FALSE)</f>
        <v>小牧線</v>
      </c>
      <c r="E991" t="str">
        <f>HLOOKUP($A991,'1.名古屋本線・常滑線・犬山線、常滑線・築港支線で按分'!$1:$5,4,FALSE)</f>
        <v>味鋺</v>
      </c>
      <c r="F991" t="str">
        <f>HLOOKUP($A991,'1.名古屋本線・常滑線・犬山線、常滑線・築港支線で按分'!$1:$5,5,FALSE)</f>
        <v>総数</v>
      </c>
      <c r="G991" s="12">
        <f ca="1">OFFSET('1.名古屋本線・常滑線・犬山線、常滑線・築港支線で按分'!$A$5,'3.整形後'!B991-1990,'3.整形後'!A991)</f>
        <v>705755</v>
      </c>
    </row>
    <row r="992" spans="1:7">
      <c r="A992">
        <f t="shared" si="28"/>
        <v>1</v>
      </c>
      <c r="B992">
        <f t="shared" si="29"/>
        <v>2013</v>
      </c>
      <c r="C992">
        <f>HLOOKUP($A992,'1.名古屋本線・常滑線・犬山線、常滑線・築港支線で按分'!$1:$5,2,FALSE)</f>
        <v>3000124</v>
      </c>
      <c r="D992" t="str">
        <f>HLOOKUP($A992,'1.名古屋本線・常滑線・犬山線、常滑線・築港支線で按分'!$1:$5,3,FALSE)</f>
        <v>名古屋本線</v>
      </c>
      <c r="E992" t="str">
        <f>HLOOKUP($A992,'1.名古屋本線・常滑線・犬山線、常滑線・築港支線で按分'!$1:$5,4,FALSE)</f>
        <v>中京競馬場前</v>
      </c>
      <c r="F992" t="str">
        <f>HLOOKUP($A992,'1.名古屋本線・常滑線・犬山線、常滑線・築港支線で按分'!$1:$5,5,FALSE)</f>
        <v>総数</v>
      </c>
      <c r="G992" s="12" t="str">
        <f ca="1">OFFSET('1.名古屋本線・常滑線・犬山線、常滑線・築港支線で按分'!$A$5,'3.整形後'!B992-1990,'3.整形後'!A992)</f>
        <v>1 777 226</v>
      </c>
    </row>
    <row r="993" spans="1:7">
      <c r="A993">
        <f t="shared" si="28"/>
        <v>2</v>
      </c>
      <c r="B993">
        <f t="shared" si="29"/>
        <v>2013</v>
      </c>
      <c r="C993">
        <f>HLOOKUP($A993,'1.名古屋本線・常滑線・犬山線、常滑線・築港支線で按分'!$1:$5,2,FALSE)</f>
        <v>3000125</v>
      </c>
      <c r="D993" t="str">
        <f>HLOOKUP($A993,'1.名古屋本線・常滑線・犬山線、常滑線・築港支線で按分'!$1:$5,3,FALSE)</f>
        <v>名古屋本線</v>
      </c>
      <c r="E993" t="str">
        <f>HLOOKUP($A993,'1.名古屋本線・常滑線・犬山線、常滑線・築港支線で按分'!$1:$5,4,FALSE)</f>
        <v>有松</v>
      </c>
      <c r="F993" t="str">
        <f>HLOOKUP($A993,'1.名古屋本線・常滑線・犬山線、常滑線・築港支線で按分'!$1:$5,5,FALSE)</f>
        <v>総数</v>
      </c>
      <c r="G993" s="12" t="str">
        <f ca="1">OFFSET('1.名古屋本線・常滑線・犬山線、常滑線・築港支線で按分'!$A$5,'3.整形後'!B993-1990,'3.整形後'!A993)</f>
        <v>2 493 378</v>
      </c>
    </row>
    <row r="994" spans="1:7">
      <c r="A994">
        <f t="shared" si="28"/>
        <v>3</v>
      </c>
      <c r="B994">
        <f t="shared" si="29"/>
        <v>2013</v>
      </c>
      <c r="C994">
        <f>HLOOKUP($A994,'1.名古屋本線・常滑線・犬山線、常滑線・築港支線で按分'!$1:$5,2,FALSE)</f>
        <v>3000126</v>
      </c>
      <c r="D994" t="str">
        <f>HLOOKUP($A994,'1.名古屋本線・常滑線・犬山線、常滑線・築港支線で按分'!$1:$5,3,FALSE)</f>
        <v>名古屋本線</v>
      </c>
      <c r="E994" t="str">
        <f>HLOOKUP($A994,'1.名古屋本線・常滑線・犬山線、常滑線・築港支線で按分'!$1:$5,4,FALSE)</f>
        <v>左京山</v>
      </c>
      <c r="F994" t="str">
        <f>HLOOKUP($A994,'1.名古屋本線・常滑線・犬山線、常滑線・築港支線で按分'!$1:$5,5,FALSE)</f>
        <v>総数</v>
      </c>
      <c r="G994" s="12" t="str">
        <f ca="1">OFFSET('1.名古屋本線・常滑線・犬山線、常滑線・築港支線で按分'!$A$5,'3.整形後'!B994-1990,'3.整形後'!A994)</f>
        <v xml:space="preserve"> 765 169</v>
      </c>
    </row>
    <row r="995" spans="1:7">
      <c r="A995">
        <f t="shared" si="28"/>
        <v>4</v>
      </c>
      <c r="B995">
        <f t="shared" si="29"/>
        <v>2013</v>
      </c>
      <c r="C995">
        <f>HLOOKUP($A995,'1.名古屋本線・常滑線・犬山線、常滑線・築港支線で按分'!$1:$5,2,FALSE)</f>
        <v>3000127</v>
      </c>
      <c r="D995" t="str">
        <f>HLOOKUP($A995,'1.名古屋本線・常滑線・犬山線、常滑線・築港支線で按分'!$1:$5,3,FALSE)</f>
        <v>名古屋本線</v>
      </c>
      <c r="E995" t="str">
        <f>HLOOKUP($A995,'1.名古屋本線・常滑線・犬山線、常滑線・築港支線で按分'!$1:$5,4,FALSE)</f>
        <v>鳴海</v>
      </c>
      <c r="F995" t="str">
        <f>HLOOKUP($A995,'1.名古屋本線・常滑線・犬山線、常滑線・築港支線で按分'!$1:$5,5,FALSE)</f>
        <v>総数</v>
      </c>
      <c r="G995" s="12">
        <f ca="1">OFFSET('1.名古屋本線・常滑線・犬山線、常滑線・築港支線で按分'!$A$5,'3.整形後'!B995-1990,'3.整形後'!A995)</f>
        <v>3284199</v>
      </c>
    </row>
    <row r="996" spans="1:7">
      <c r="A996">
        <f t="shared" si="28"/>
        <v>5</v>
      </c>
      <c r="B996">
        <f t="shared" si="29"/>
        <v>2013</v>
      </c>
      <c r="C996">
        <f>HLOOKUP($A996,'1.名古屋本線・常滑線・犬山線、常滑線・築港支線で按分'!$1:$5,2,FALSE)</f>
        <v>3000128</v>
      </c>
      <c r="D996" t="str">
        <f>HLOOKUP($A996,'1.名古屋本線・常滑線・犬山線、常滑線・築港支線で按分'!$1:$5,3,FALSE)</f>
        <v>名古屋本線</v>
      </c>
      <c r="E996" t="str">
        <f>HLOOKUP($A996,'1.名古屋本線・常滑線・犬山線、常滑線・築港支線で按分'!$1:$5,4,FALSE)</f>
        <v>本星崎</v>
      </c>
      <c r="F996" t="str">
        <f>HLOOKUP($A996,'1.名古屋本線・常滑線・犬山線、常滑線・築港支線で按分'!$1:$5,5,FALSE)</f>
        <v>総数</v>
      </c>
      <c r="G996" s="12">
        <f ca="1">OFFSET('1.名古屋本線・常滑線・犬山線、常滑線・築港支線で按分'!$A$5,'3.整形後'!B996-1990,'3.整形後'!A996)</f>
        <v>730596</v>
      </c>
    </row>
    <row r="997" spans="1:7">
      <c r="A997">
        <f t="shared" si="28"/>
        <v>6</v>
      </c>
      <c r="B997">
        <f t="shared" si="29"/>
        <v>2013</v>
      </c>
      <c r="C997">
        <f>HLOOKUP($A997,'1.名古屋本線・常滑線・犬山線、常滑線・築港支線で按分'!$1:$5,2,FALSE)</f>
        <v>3000129</v>
      </c>
      <c r="D997" t="str">
        <f>HLOOKUP($A997,'1.名古屋本線・常滑線・犬山線、常滑線・築港支線で按分'!$1:$5,3,FALSE)</f>
        <v>名古屋本線</v>
      </c>
      <c r="E997" t="str">
        <f>HLOOKUP($A997,'1.名古屋本線・常滑線・犬山線、常滑線・築港支線で按分'!$1:$5,4,FALSE)</f>
        <v>本笠寺</v>
      </c>
      <c r="F997" t="str">
        <f>HLOOKUP($A997,'1.名古屋本線・常滑線・犬山線、常滑線・築港支線で按分'!$1:$5,5,FALSE)</f>
        <v>総数</v>
      </c>
      <c r="G997" s="12">
        <f ca="1">OFFSET('1.名古屋本線・常滑線・犬山線、常滑線・築港支線で按分'!$A$5,'3.整形後'!B997-1990,'3.整形後'!A997)</f>
        <v>831879</v>
      </c>
    </row>
    <row r="998" spans="1:7">
      <c r="A998">
        <f t="shared" si="28"/>
        <v>7</v>
      </c>
      <c r="B998">
        <f t="shared" si="29"/>
        <v>2013</v>
      </c>
      <c r="C998">
        <f>HLOOKUP($A998,'1.名古屋本線・常滑線・犬山線、常滑線・築港支線で按分'!$1:$5,2,FALSE)</f>
        <v>3000130</v>
      </c>
      <c r="D998" t="str">
        <f>HLOOKUP($A998,'1.名古屋本線・常滑線・犬山線、常滑線・築港支線で按分'!$1:$5,3,FALSE)</f>
        <v>名古屋本線</v>
      </c>
      <c r="E998" t="str">
        <f>HLOOKUP($A998,'1.名古屋本線・常滑線・犬山線、常滑線・築港支線で按分'!$1:$5,4,FALSE)</f>
        <v>桜</v>
      </c>
      <c r="F998" t="str">
        <f>HLOOKUP($A998,'1.名古屋本線・常滑線・犬山線、常滑線・築港支線で按分'!$1:$5,5,FALSE)</f>
        <v>総数</v>
      </c>
      <c r="G998" s="12">
        <f ca="1">OFFSET('1.名古屋本線・常滑線・犬山線、常滑線・築港支線で按分'!$A$5,'3.整形後'!B998-1990,'3.整形後'!A998)</f>
        <v>596227</v>
      </c>
    </row>
    <row r="999" spans="1:7">
      <c r="A999">
        <f t="shared" si="28"/>
        <v>8</v>
      </c>
      <c r="B999">
        <f t="shared" si="29"/>
        <v>2013</v>
      </c>
      <c r="C999">
        <f>HLOOKUP($A999,'1.名古屋本線・常滑線・犬山線、常滑線・築港支線で按分'!$1:$5,2,FALSE)</f>
        <v>3000131</v>
      </c>
      <c r="D999" t="str">
        <f>HLOOKUP($A999,'1.名古屋本線・常滑線・犬山線、常滑線・築港支線で按分'!$1:$5,3,FALSE)</f>
        <v>名古屋本線</v>
      </c>
      <c r="E999" t="str">
        <f>HLOOKUP($A999,'1.名古屋本線・常滑線・犬山線、常滑線・築港支線で按分'!$1:$5,4,FALSE)</f>
        <v>呼続</v>
      </c>
      <c r="F999" t="str">
        <f>HLOOKUP($A999,'1.名古屋本線・常滑線・犬山線、常滑線・築港支線で按分'!$1:$5,5,FALSE)</f>
        <v>総数</v>
      </c>
      <c r="G999" s="12">
        <f ca="1">OFFSET('1.名古屋本線・常滑線・犬山線、常滑線・築港支線で按分'!$A$5,'3.整形後'!B999-1990,'3.整形後'!A999)</f>
        <v>394025</v>
      </c>
    </row>
    <row r="1000" spans="1:7">
      <c r="A1000">
        <f t="shared" si="28"/>
        <v>9</v>
      </c>
      <c r="B1000">
        <f t="shared" si="29"/>
        <v>2013</v>
      </c>
      <c r="C1000">
        <f>HLOOKUP($A1000,'1.名古屋本線・常滑線・犬山線、常滑線・築港支線で按分'!$1:$5,2,FALSE)</f>
        <v>3000132</v>
      </c>
      <c r="D1000" t="str">
        <f>HLOOKUP($A1000,'1.名古屋本線・常滑線・犬山線、常滑線・築港支線で按分'!$1:$5,3,FALSE)</f>
        <v>名古屋本線</v>
      </c>
      <c r="E1000" t="str">
        <f>HLOOKUP($A1000,'1.名古屋本線・常滑線・犬山線、常滑線・築港支線で按分'!$1:$5,4,FALSE)</f>
        <v>名鉄堀田</v>
      </c>
      <c r="F1000" t="str">
        <f>HLOOKUP($A1000,'1.名古屋本線・常滑線・犬山線、常滑線・築港支線で按分'!$1:$5,5,FALSE)</f>
        <v>総数</v>
      </c>
      <c r="G1000" s="12">
        <f ca="1">OFFSET('1.名古屋本線・常滑線・犬山線、常滑線・築港支線で按分'!$A$5,'3.整形後'!B1000-1990,'3.整形後'!A1000)</f>
        <v>2452214</v>
      </c>
    </row>
    <row r="1001" spans="1:7">
      <c r="A1001">
        <f t="shared" si="28"/>
        <v>10</v>
      </c>
      <c r="B1001">
        <f t="shared" si="29"/>
        <v>2013</v>
      </c>
      <c r="C1001">
        <f>HLOOKUP($A1001,'1.名古屋本線・常滑線・犬山線、常滑線・築港支線で按分'!$1:$5,2,FALSE)</f>
        <v>3000133</v>
      </c>
      <c r="D1001" t="str">
        <f>HLOOKUP($A1001,'1.名古屋本線・常滑線・犬山線、常滑線・築港支線で按分'!$1:$5,3,FALSE)</f>
        <v>名古屋本線</v>
      </c>
      <c r="E1001" t="str">
        <f>HLOOKUP($A1001,'1.名古屋本線・常滑線・犬山線、常滑線・築港支線で按分'!$1:$5,4,FALSE)</f>
        <v>神宮前</v>
      </c>
      <c r="F1001" t="str">
        <f>HLOOKUP($A1001,'1.名古屋本線・常滑線・犬山線、常滑線・築港支線で按分'!$1:$5,5,FALSE)</f>
        <v>総数</v>
      </c>
      <c r="G1001" s="12">
        <f ca="1">OFFSET('1.名古屋本線・常滑線・犬山線、常滑線・築港支線で按分'!$A$5,'3.整形後'!B1001-1990,'3.整形後'!A1001)</f>
        <v>2870027.5</v>
      </c>
    </row>
    <row r="1002" spans="1:7">
      <c r="A1002">
        <f t="shared" si="28"/>
        <v>11</v>
      </c>
      <c r="B1002">
        <f t="shared" si="29"/>
        <v>2013</v>
      </c>
      <c r="C1002">
        <f>HLOOKUP($A1002,'1.名古屋本線・常滑線・犬山線、常滑線・築港支線で按分'!$1:$5,2,FALSE)</f>
        <v>3000134</v>
      </c>
      <c r="D1002" t="str">
        <f>HLOOKUP($A1002,'1.名古屋本線・常滑線・犬山線、常滑線・築港支線で按分'!$1:$5,3,FALSE)</f>
        <v>名古屋本線</v>
      </c>
      <c r="E1002" t="str">
        <f>HLOOKUP($A1002,'1.名古屋本線・常滑線・犬山線、常滑線・築港支線で按分'!$1:$5,4,FALSE)</f>
        <v>金山</v>
      </c>
      <c r="F1002" t="str">
        <f>HLOOKUP($A1002,'1.名古屋本線・常滑線・犬山線、常滑線・築港支線で按分'!$1:$5,5,FALSE)</f>
        <v>総数</v>
      </c>
      <c r="G1002" s="12">
        <f ca="1">OFFSET('1.名古屋本線・常滑線・犬山線、常滑線・築港支線で按分'!$A$5,'3.整形後'!B1002-1990,'3.整形後'!A1002)</f>
        <v>14116610</v>
      </c>
    </row>
    <row r="1003" spans="1:7">
      <c r="A1003">
        <f t="shared" si="28"/>
        <v>12</v>
      </c>
      <c r="B1003">
        <f t="shared" si="29"/>
        <v>2013</v>
      </c>
      <c r="C1003">
        <f>HLOOKUP($A1003,'1.名古屋本線・常滑線・犬山線、常滑線・築港支線で按分'!$1:$5,2,FALSE)</f>
        <v>3000135</v>
      </c>
      <c r="D1003" t="str">
        <f>HLOOKUP($A1003,'1.名古屋本線・常滑線・犬山線、常滑線・築港支線で按分'!$1:$5,3,FALSE)</f>
        <v>名古屋本線</v>
      </c>
      <c r="E1003" t="str">
        <f>HLOOKUP($A1003,'1.名古屋本線・常滑線・犬山線、常滑線・築港支線で按分'!$1:$5,4,FALSE)</f>
        <v>山王</v>
      </c>
      <c r="F1003" t="str">
        <f>HLOOKUP($A1003,'1.名古屋本線・常滑線・犬山線、常滑線・築港支線で按分'!$1:$5,5,FALSE)</f>
        <v>総数</v>
      </c>
      <c r="G1003" s="12">
        <f ca="1">OFFSET('1.名古屋本線・常滑線・犬山線、常滑線・築港支線で按分'!$A$5,'3.整形後'!B1003-1990,'3.整形後'!A1003)</f>
        <v>527624</v>
      </c>
    </row>
    <row r="1004" spans="1:7">
      <c r="A1004">
        <f t="shared" si="28"/>
        <v>13</v>
      </c>
      <c r="B1004">
        <f t="shared" si="29"/>
        <v>2013</v>
      </c>
      <c r="C1004">
        <f>HLOOKUP($A1004,'1.名古屋本線・常滑線・犬山線、常滑線・築港支線で按分'!$1:$5,2,FALSE)</f>
        <v>3000136</v>
      </c>
      <c r="D1004" t="str">
        <f>HLOOKUP($A1004,'1.名古屋本線・常滑線・犬山線、常滑線・築港支線で按分'!$1:$5,3,FALSE)</f>
        <v>名古屋本線</v>
      </c>
      <c r="E1004" t="str">
        <f>HLOOKUP($A1004,'1.名古屋本線・常滑線・犬山線、常滑線・築港支線で按分'!$1:$5,4,FALSE)</f>
        <v>名古屋</v>
      </c>
      <c r="F1004" t="str">
        <f>HLOOKUP($A1004,'1.名古屋本線・常滑線・犬山線、常滑線・築港支線で按分'!$1:$5,5,FALSE)</f>
        <v>総数</v>
      </c>
      <c r="G1004" s="12">
        <f ca="1">OFFSET('1.名古屋本線・常滑線・犬山線、常滑線・築港支線で按分'!$A$5,'3.整形後'!B1004-1990,'3.整形後'!A1004)</f>
        <v>17085725.333333332</v>
      </c>
    </row>
    <row r="1005" spans="1:7">
      <c r="A1005">
        <f t="shared" si="28"/>
        <v>14</v>
      </c>
      <c r="B1005">
        <f t="shared" si="29"/>
        <v>2013</v>
      </c>
      <c r="C1005">
        <f>HLOOKUP($A1005,'1.名古屋本線・常滑線・犬山線、常滑線・築港支線で按分'!$1:$5,2,FALSE)</f>
        <v>3000137</v>
      </c>
      <c r="D1005" t="str">
        <f>HLOOKUP($A1005,'1.名古屋本線・常滑線・犬山線、常滑線・築港支線で按分'!$1:$5,3,FALSE)</f>
        <v>名古屋本線</v>
      </c>
      <c r="E1005" t="str">
        <f>HLOOKUP($A1005,'1.名古屋本線・常滑線・犬山線、常滑線・築港支線で按分'!$1:$5,4,FALSE)</f>
        <v>栄生</v>
      </c>
      <c r="F1005" t="str">
        <f>HLOOKUP($A1005,'1.名古屋本線・常滑線・犬山線、常滑線・築港支線で按分'!$1:$5,5,FALSE)</f>
        <v>総数</v>
      </c>
      <c r="G1005" s="12">
        <f ca="1">OFFSET('1.名古屋本線・常滑線・犬山線、常滑線・築港支線で按分'!$A$5,'3.整形後'!B1005-1990,'3.整形後'!A1005)</f>
        <v>928761.5</v>
      </c>
    </row>
    <row r="1006" spans="1:7">
      <c r="A1006">
        <f t="shared" si="28"/>
        <v>15</v>
      </c>
      <c r="B1006">
        <f t="shared" si="29"/>
        <v>2013</v>
      </c>
      <c r="C1006">
        <f>HLOOKUP($A1006,'1.名古屋本線・常滑線・犬山線、常滑線・築港支線で按分'!$1:$5,2,FALSE)</f>
        <v>3000138</v>
      </c>
      <c r="D1006" t="str">
        <f>HLOOKUP($A1006,'1.名古屋本線・常滑線・犬山線、常滑線・築港支線で按分'!$1:$5,3,FALSE)</f>
        <v>名古屋本線</v>
      </c>
      <c r="E1006" t="str">
        <f>HLOOKUP($A1006,'1.名古屋本線・常滑線・犬山線、常滑線・築港支線で按分'!$1:$5,4,FALSE)</f>
        <v>東枇杷島</v>
      </c>
      <c r="F1006" t="str">
        <f>HLOOKUP($A1006,'1.名古屋本線・常滑線・犬山線、常滑線・築港支線で按分'!$1:$5,5,FALSE)</f>
        <v>総数</v>
      </c>
      <c r="G1006" s="12">
        <f ca="1">OFFSET('1.名古屋本線・常滑線・犬山線、常滑線・築港支線で按分'!$A$5,'3.整形後'!B1006-1990,'3.整形後'!A1006)</f>
        <v>539997.5</v>
      </c>
    </row>
    <row r="1007" spans="1:7">
      <c r="A1007">
        <f t="shared" si="28"/>
        <v>16</v>
      </c>
      <c r="B1007">
        <f t="shared" si="29"/>
        <v>2013</v>
      </c>
      <c r="C1007">
        <f>HLOOKUP($A1007,'1.名古屋本線・常滑線・犬山線、常滑線・築港支線で按分'!$1:$5,2,FALSE)</f>
        <v>3001501</v>
      </c>
      <c r="D1007" t="str">
        <f>HLOOKUP($A1007,'1.名古屋本線・常滑線・犬山線、常滑線・築港支線で按分'!$1:$5,3,FALSE)</f>
        <v>犬山線</v>
      </c>
      <c r="E1007" t="str">
        <f>HLOOKUP($A1007,'1.名古屋本線・常滑線・犬山線、常滑線・築港支線で按分'!$1:$5,4,FALSE)</f>
        <v>名古屋</v>
      </c>
      <c r="F1007" t="str">
        <f>HLOOKUP($A1007,'1.名古屋本線・常滑線・犬山線、常滑線・築港支線で按分'!$1:$5,5,FALSE)</f>
        <v>総数</v>
      </c>
      <c r="G1007" s="12">
        <f ca="1">OFFSET('1.名古屋本線・常滑線・犬山線、常滑線・築港支線で按分'!$A$5,'3.整形後'!B1007-1990,'3.整形後'!A1007)</f>
        <v>17085725.333333332</v>
      </c>
    </row>
    <row r="1008" spans="1:7">
      <c r="A1008">
        <f t="shared" ref="A1008:A1071" si="30">A963</f>
        <v>17</v>
      </c>
      <c r="B1008">
        <f t="shared" ref="B1008:B1071" si="31">B963+1</f>
        <v>2013</v>
      </c>
      <c r="C1008">
        <f>HLOOKUP($A1008,'1.名古屋本線・常滑線・犬山線、常滑線・築港支線で按分'!$1:$5,2,FALSE)</f>
        <v>3001502</v>
      </c>
      <c r="D1008" t="str">
        <f>HLOOKUP($A1008,'1.名古屋本線・常滑線・犬山線、常滑線・築港支線で按分'!$1:$5,3,FALSE)</f>
        <v>犬山線</v>
      </c>
      <c r="E1008" t="str">
        <f>HLOOKUP($A1008,'1.名古屋本線・常滑線・犬山線、常滑線・築港支線で按分'!$1:$5,4,FALSE)</f>
        <v>栄生</v>
      </c>
      <c r="F1008" t="str">
        <f>HLOOKUP($A1008,'1.名古屋本線・常滑線・犬山線、常滑線・築港支線で按分'!$1:$5,5,FALSE)</f>
        <v>総数</v>
      </c>
      <c r="G1008" s="12">
        <f ca="1">OFFSET('1.名古屋本線・常滑線・犬山線、常滑線・築港支線で按分'!$A$5,'3.整形後'!B1008-1990,'3.整形後'!A1008)</f>
        <v>928761.5</v>
      </c>
    </row>
    <row r="1009" spans="1:7">
      <c r="A1009">
        <f t="shared" si="30"/>
        <v>18</v>
      </c>
      <c r="B1009">
        <f t="shared" si="31"/>
        <v>2013</v>
      </c>
      <c r="C1009">
        <f>HLOOKUP($A1009,'1.名古屋本線・常滑線・犬山線、常滑線・築港支線で按分'!$1:$5,2,FALSE)</f>
        <v>3001503</v>
      </c>
      <c r="D1009" t="str">
        <f>HLOOKUP($A1009,'1.名古屋本線・常滑線・犬山線、常滑線・築港支線で按分'!$1:$5,3,FALSE)</f>
        <v>犬山線</v>
      </c>
      <c r="E1009" t="str">
        <f>HLOOKUP($A1009,'1.名古屋本線・常滑線・犬山線、常滑線・築港支線で按分'!$1:$5,4,FALSE)</f>
        <v>東枇杷島</v>
      </c>
      <c r="F1009" t="str">
        <f>HLOOKUP($A1009,'1.名古屋本線・常滑線・犬山線、常滑線・築港支線で按分'!$1:$5,5,FALSE)</f>
        <v>総数</v>
      </c>
      <c r="G1009" s="12">
        <f ca="1">OFFSET('1.名古屋本線・常滑線・犬山線、常滑線・築港支線で按分'!$A$5,'3.整形後'!B1009-1990,'3.整形後'!A1009)</f>
        <v>539997.5</v>
      </c>
    </row>
    <row r="1010" spans="1:7">
      <c r="A1010">
        <f t="shared" si="30"/>
        <v>19</v>
      </c>
      <c r="B1010">
        <f t="shared" si="31"/>
        <v>2013</v>
      </c>
      <c r="C1010">
        <f>HLOOKUP($A1010,'1.名古屋本線・常滑線・犬山線、常滑線・築港支線で按分'!$1:$5,2,FALSE)</f>
        <v>3001505</v>
      </c>
      <c r="D1010" t="str">
        <f>HLOOKUP($A1010,'1.名古屋本線・常滑線・犬山線、常滑線・築港支線で按分'!$1:$5,3,FALSE)</f>
        <v>犬山線</v>
      </c>
      <c r="E1010" t="str">
        <f>HLOOKUP($A1010,'1.名古屋本線・常滑線・犬山線、常滑線・築港支線で按分'!$1:$5,4,FALSE)</f>
        <v>中小田井</v>
      </c>
      <c r="F1010" t="str">
        <f>HLOOKUP($A1010,'1.名古屋本線・常滑線・犬山線、常滑線・築港支線で按分'!$1:$5,5,FALSE)</f>
        <v>総数</v>
      </c>
      <c r="G1010" s="12">
        <f ca="1">OFFSET('1.名古屋本線・常滑線・犬山線、常滑線・築港支線で按分'!$A$5,'3.整形後'!B1010-1990,'3.整形後'!A1010)</f>
        <v>610174</v>
      </c>
    </row>
    <row r="1011" spans="1:7">
      <c r="A1011">
        <f t="shared" si="30"/>
        <v>20</v>
      </c>
      <c r="B1011">
        <f t="shared" si="31"/>
        <v>2013</v>
      </c>
      <c r="C1011">
        <f>HLOOKUP($A1011,'1.名古屋本線・常滑線・犬山線、常滑線・築港支線で按分'!$1:$5,2,FALSE)</f>
        <v>3001506</v>
      </c>
      <c r="D1011" t="str">
        <f>HLOOKUP($A1011,'1.名古屋本線・常滑線・犬山線、常滑線・築港支線で按分'!$1:$5,3,FALSE)</f>
        <v>犬山線</v>
      </c>
      <c r="E1011" t="str">
        <f>HLOOKUP($A1011,'1.名古屋本線・常滑線・犬山線、常滑線・築港支線で按分'!$1:$5,4,FALSE)</f>
        <v>上小田井</v>
      </c>
      <c r="F1011" t="str">
        <f>HLOOKUP($A1011,'1.名古屋本線・常滑線・犬山線、常滑線・築港支線で按分'!$1:$5,5,FALSE)</f>
        <v>総数</v>
      </c>
      <c r="G1011" s="12">
        <f ca="1">OFFSET('1.名古屋本線・常滑線・犬山線、常滑線・築港支線で按分'!$A$5,'3.整形後'!B1011-1990,'3.整形後'!A1011)</f>
        <v>3269495</v>
      </c>
    </row>
    <row r="1012" spans="1:7">
      <c r="A1012">
        <f t="shared" si="30"/>
        <v>21</v>
      </c>
      <c r="B1012">
        <f t="shared" si="31"/>
        <v>2013</v>
      </c>
      <c r="C1012">
        <f>HLOOKUP($A1012,'1.名古屋本線・常滑線・犬山線、常滑線・築港支線で按分'!$1:$5,2,FALSE)</f>
        <v>3000809</v>
      </c>
      <c r="D1012" t="str">
        <f>HLOOKUP($A1012,'1.名古屋本線・常滑線・犬山線、常滑線・築港支線で按分'!$1:$5,3,FALSE)</f>
        <v>常滑河和線</v>
      </c>
      <c r="E1012" t="str">
        <f>HLOOKUP($A1012,'1.名古屋本線・常滑線・犬山線、常滑線・築港支線で按分'!$1:$5,4,FALSE)</f>
        <v>柴田</v>
      </c>
      <c r="F1012" t="str">
        <f>HLOOKUP($A1012,'1.名古屋本線・常滑線・犬山線、常滑線・築港支線で按分'!$1:$5,5,FALSE)</f>
        <v>総数</v>
      </c>
      <c r="G1012" s="12">
        <f ca="1">OFFSET('1.名古屋本線・常滑線・犬山線、常滑線・築港支線で按分'!$A$5,'3.整形後'!B1012-1990,'3.整形後'!A1012)</f>
        <v>794126</v>
      </c>
    </row>
    <row r="1013" spans="1:7">
      <c r="A1013">
        <f t="shared" si="30"/>
        <v>22</v>
      </c>
      <c r="B1013">
        <f t="shared" si="31"/>
        <v>2013</v>
      </c>
      <c r="C1013">
        <f>HLOOKUP($A1013,'1.名古屋本線・常滑線・犬山線、常滑線・築港支線で按分'!$1:$5,2,FALSE)</f>
        <v>3000808</v>
      </c>
      <c r="D1013" t="str">
        <f>HLOOKUP($A1013,'1.名古屋本線・常滑線・犬山線、常滑線・築港支線で按分'!$1:$5,3,FALSE)</f>
        <v>常滑河和線</v>
      </c>
      <c r="E1013" t="str">
        <f>HLOOKUP($A1013,'1.名古屋本線・常滑線・犬山線、常滑線・築港支線で按分'!$1:$5,4,FALSE)</f>
        <v>大同町</v>
      </c>
      <c r="F1013" t="str">
        <f>HLOOKUP($A1013,'1.名古屋本線・常滑線・犬山線、常滑線・築港支線で按分'!$1:$5,5,FALSE)</f>
        <v>総数</v>
      </c>
      <c r="G1013" s="12">
        <f ca="1">OFFSET('1.名古屋本線・常滑線・犬山線、常滑線・築港支線で按分'!$A$5,'3.整形後'!B1013-1990,'3.整形後'!A1013)</f>
        <v>2282730</v>
      </c>
    </row>
    <row r="1014" spans="1:7">
      <c r="A1014">
        <f t="shared" si="30"/>
        <v>23</v>
      </c>
      <c r="B1014">
        <f t="shared" si="31"/>
        <v>2013</v>
      </c>
      <c r="C1014">
        <f>HLOOKUP($A1014,'1.名古屋本線・常滑線・犬山線、常滑線・築港支線で按分'!$1:$5,2,FALSE)</f>
        <v>3000807</v>
      </c>
      <c r="D1014" t="str">
        <f>HLOOKUP($A1014,'1.名古屋本線・常滑線・犬山線、常滑線・築港支線で按分'!$1:$5,3,FALSE)</f>
        <v>常滑河和線</v>
      </c>
      <c r="E1014" t="str">
        <f>HLOOKUP($A1014,'1.名古屋本線・常滑線・犬山線、常滑線・築港支線で按分'!$1:$5,4,FALSE)</f>
        <v>大江</v>
      </c>
      <c r="F1014" t="str">
        <f>HLOOKUP($A1014,'1.名古屋本線・常滑線・犬山線、常滑線・築港支線で按分'!$1:$5,5,FALSE)</f>
        <v>総数</v>
      </c>
      <c r="G1014" s="12">
        <f ca="1">OFFSET('1.名古屋本線・常滑線・犬山線、常滑線・築港支線で按分'!$A$5,'3.整形後'!B1014-1990,'3.整形後'!A1014)</f>
        <v>487419</v>
      </c>
    </row>
    <row r="1015" spans="1:7">
      <c r="A1015">
        <f t="shared" si="30"/>
        <v>24</v>
      </c>
      <c r="B1015">
        <f t="shared" si="31"/>
        <v>2013</v>
      </c>
      <c r="C1015">
        <f>HLOOKUP($A1015,'1.名古屋本線・常滑線・犬山線、常滑線・築港支線で按分'!$1:$5,2,FALSE)</f>
        <v>3000806</v>
      </c>
      <c r="D1015" t="str">
        <f>HLOOKUP($A1015,'1.名古屋本線・常滑線・犬山線、常滑線・築港支線で按分'!$1:$5,3,FALSE)</f>
        <v>常滑河和線</v>
      </c>
      <c r="E1015" t="str">
        <f>HLOOKUP($A1015,'1.名古屋本線・常滑線・犬山線、常滑線・築港支線で按分'!$1:$5,4,FALSE)</f>
        <v>道徳</v>
      </c>
      <c r="F1015" t="str">
        <f>HLOOKUP($A1015,'1.名古屋本線・常滑線・犬山線、常滑線・築港支線で按分'!$1:$5,5,FALSE)</f>
        <v>総数</v>
      </c>
      <c r="G1015" s="12">
        <f ca="1">OFFSET('1.名古屋本線・常滑線・犬山線、常滑線・築港支線で按分'!$A$5,'3.整形後'!B1015-1990,'3.整形後'!A1015)</f>
        <v>954047</v>
      </c>
    </row>
    <row r="1016" spans="1:7">
      <c r="A1016">
        <f t="shared" si="30"/>
        <v>25</v>
      </c>
      <c r="B1016">
        <f t="shared" si="31"/>
        <v>2013</v>
      </c>
      <c r="C1016">
        <f>HLOOKUP($A1016,'1.名古屋本線・常滑線・犬山線、常滑線・築港支線で按分'!$1:$5,2,FALSE)</f>
        <v>3000805</v>
      </c>
      <c r="D1016" t="str">
        <f>HLOOKUP($A1016,'1.名古屋本線・常滑線・犬山線、常滑線・築港支線で按分'!$1:$5,3,FALSE)</f>
        <v>常滑河和線</v>
      </c>
      <c r="E1016" t="str">
        <f>HLOOKUP($A1016,'1.名古屋本線・常滑線・犬山線、常滑線・築港支線で按分'!$1:$5,4,FALSE)</f>
        <v>豊田本町</v>
      </c>
      <c r="F1016" t="str">
        <f>HLOOKUP($A1016,'1.名古屋本線・常滑線・犬山線、常滑線・築港支線で按分'!$1:$5,5,FALSE)</f>
        <v>総数</v>
      </c>
      <c r="G1016" s="12">
        <f ca="1">OFFSET('1.名古屋本線・常滑線・犬山線、常滑線・築港支線で按分'!$A$5,'3.整形後'!B1016-1990,'3.整形後'!A1016)</f>
        <v>803352</v>
      </c>
    </row>
    <row r="1017" spans="1:7">
      <c r="A1017">
        <f t="shared" si="30"/>
        <v>26</v>
      </c>
      <c r="B1017">
        <f t="shared" si="31"/>
        <v>2013</v>
      </c>
      <c r="C1017">
        <f>HLOOKUP($A1017,'1.名古屋本線・常滑線・犬山線、常滑線・築港支線で按分'!$1:$5,2,FALSE)</f>
        <v>3000804</v>
      </c>
      <c r="D1017" t="str">
        <f>HLOOKUP($A1017,'1.名古屋本線・常滑線・犬山線、常滑線・築港支線で按分'!$1:$5,3,FALSE)</f>
        <v>常滑河和線</v>
      </c>
      <c r="E1017" t="str">
        <f>HLOOKUP($A1017,'1.名古屋本線・常滑線・犬山線、常滑線・築港支線で按分'!$1:$5,4,FALSE)</f>
        <v>神宮前</v>
      </c>
      <c r="F1017" t="str">
        <f>HLOOKUP($A1017,'1.名古屋本線・常滑線・犬山線、常滑線・築港支線で按分'!$1:$5,5,FALSE)</f>
        <v>総数</v>
      </c>
      <c r="G1017" s="12">
        <f ca="1">OFFSET('1.名古屋本線・常滑線・犬山線、常滑線・築港支線で按分'!$A$5,'3.整形後'!B1017-1990,'3.整形後'!A1017)</f>
        <v>2870027.5</v>
      </c>
    </row>
    <row r="1018" spans="1:7">
      <c r="A1018">
        <f t="shared" si="30"/>
        <v>27</v>
      </c>
      <c r="B1018">
        <f t="shared" si="31"/>
        <v>2013</v>
      </c>
      <c r="C1018">
        <f>HLOOKUP($A1018,'1.名古屋本線・常滑線・犬山線、常滑線・築港支線で按分'!$1:$5,2,FALSE)</f>
        <v>3000803</v>
      </c>
      <c r="D1018" t="str">
        <f>HLOOKUP($A1018,'1.名古屋本線・常滑線・犬山線、常滑線・築港支線で按分'!$1:$5,3,FALSE)</f>
        <v>常滑河和線</v>
      </c>
      <c r="E1018" t="str">
        <f>HLOOKUP($A1018,'1.名古屋本線・常滑線・犬山線、常滑線・築港支線で按分'!$1:$5,4,FALSE)</f>
        <v>金山</v>
      </c>
      <c r="F1018" t="str">
        <f>HLOOKUP($A1018,'1.名古屋本線・常滑線・犬山線、常滑線・築港支線で按分'!$1:$5,5,FALSE)</f>
        <v>総数</v>
      </c>
      <c r="G1018" s="12">
        <f ca="1">OFFSET('1.名古屋本線・常滑線・犬山線、常滑線・築港支線で按分'!$A$5,'3.整形後'!B1018-1990,'3.整形後'!A1018)</f>
        <v>14116610</v>
      </c>
    </row>
    <row r="1019" spans="1:7">
      <c r="A1019">
        <f t="shared" si="30"/>
        <v>28</v>
      </c>
      <c r="B1019">
        <f t="shared" si="31"/>
        <v>2013</v>
      </c>
      <c r="C1019">
        <f>HLOOKUP($A1019,'1.名古屋本線・常滑線・犬山線、常滑線・築港支線で按分'!$1:$5,2,FALSE)</f>
        <v>3000802</v>
      </c>
      <c r="D1019" t="str">
        <f>HLOOKUP($A1019,'1.名古屋本線・常滑線・犬山線、常滑線・築港支線で按分'!$1:$5,3,FALSE)</f>
        <v>常滑河和線</v>
      </c>
      <c r="E1019" t="str">
        <f>HLOOKUP($A1019,'1.名古屋本線・常滑線・犬山線、常滑線・築港支線で按分'!$1:$5,4,FALSE)</f>
        <v>山王</v>
      </c>
      <c r="F1019" t="str">
        <f>HLOOKUP($A1019,'1.名古屋本線・常滑線・犬山線、常滑線・築港支線で按分'!$1:$5,5,FALSE)</f>
        <v>総数</v>
      </c>
      <c r="G1019" s="12">
        <f ca="1">OFFSET('1.名古屋本線・常滑線・犬山線、常滑線・築港支線で按分'!$A$5,'3.整形後'!B1019-1990,'3.整形後'!A1019)</f>
        <v>527624</v>
      </c>
    </row>
    <row r="1020" spans="1:7">
      <c r="A1020">
        <f t="shared" si="30"/>
        <v>29</v>
      </c>
      <c r="B1020">
        <f t="shared" si="31"/>
        <v>2013</v>
      </c>
      <c r="C1020">
        <f>HLOOKUP($A1020,'1.名古屋本線・常滑線・犬山線、常滑線・築港支線で按分'!$1:$5,2,FALSE)</f>
        <v>3000801</v>
      </c>
      <c r="D1020" t="str">
        <f>HLOOKUP($A1020,'1.名古屋本線・常滑線・犬山線、常滑線・築港支線で按分'!$1:$5,3,FALSE)</f>
        <v>常滑河和線</v>
      </c>
      <c r="E1020" t="str">
        <f>HLOOKUP($A1020,'1.名古屋本線・常滑線・犬山線、常滑線・築港支線で按分'!$1:$5,4,FALSE)</f>
        <v>名古屋</v>
      </c>
      <c r="F1020" t="str">
        <f>HLOOKUP($A1020,'1.名古屋本線・常滑線・犬山線、常滑線・築港支線で按分'!$1:$5,5,FALSE)</f>
        <v>総数</v>
      </c>
      <c r="G1020" s="12">
        <f ca="1">OFFSET('1.名古屋本線・常滑線・犬山線、常滑線・築港支線で按分'!$A$5,'3.整形後'!B1020-1990,'3.整形後'!A1020)</f>
        <v>17085725.333333332</v>
      </c>
    </row>
    <row r="1021" spans="1:7">
      <c r="A1021">
        <f t="shared" si="30"/>
        <v>30</v>
      </c>
      <c r="B1021">
        <f t="shared" si="31"/>
        <v>2013</v>
      </c>
      <c r="C1021">
        <f>HLOOKUP($A1021,'1.名古屋本線・常滑線・犬山線、常滑線・築港支線で按分'!$1:$5,2,FALSE)</f>
        <v>3001101</v>
      </c>
      <c r="D1021" t="str">
        <f>HLOOKUP($A1021,'1.名古屋本線・常滑線・犬山線、常滑線・築港支線で按分'!$1:$5,3,FALSE)</f>
        <v>築港支線</v>
      </c>
      <c r="E1021" t="str">
        <f>HLOOKUP($A1021,'1.名古屋本線・常滑線・犬山線、常滑線・築港支線で按分'!$1:$5,4,FALSE)</f>
        <v>大江</v>
      </c>
      <c r="F1021" t="str">
        <f>HLOOKUP($A1021,'1.名古屋本線・常滑線・犬山線、常滑線・築港支線で按分'!$1:$5,5,FALSE)</f>
        <v>総数</v>
      </c>
      <c r="G1021" s="12">
        <f ca="1">OFFSET('1.名古屋本線・常滑線・犬山線、常滑線・築港支線で按分'!$A$5,'3.整形後'!B1021-1990,'3.整形後'!A1021)</f>
        <v>487419</v>
      </c>
    </row>
    <row r="1022" spans="1:7">
      <c r="A1022">
        <f t="shared" si="30"/>
        <v>31</v>
      </c>
      <c r="B1022">
        <f t="shared" si="31"/>
        <v>2013</v>
      </c>
      <c r="C1022">
        <f>HLOOKUP($A1022,'1.名古屋本線・常滑線・犬山線、常滑線・築港支線で按分'!$1:$5,2,FALSE)</f>
        <v>3001102</v>
      </c>
      <c r="D1022" t="str">
        <f>HLOOKUP($A1022,'1.名古屋本線・常滑線・犬山線、常滑線・築港支線で按分'!$1:$5,3,FALSE)</f>
        <v>築港支線</v>
      </c>
      <c r="E1022" t="str">
        <f>HLOOKUP($A1022,'1.名古屋本線・常滑線・犬山線、常滑線・築港支線で按分'!$1:$5,4,FALSE)</f>
        <v>東名古屋港</v>
      </c>
      <c r="F1022" t="str">
        <f>HLOOKUP($A1022,'1.名古屋本線・常滑線・犬山線、常滑線・築港支線で按分'!$1:$5,5,FALSE)</f>
        <v>総数</v>
      </c>
      <c r="G1022" s="12">
        <f ca="1">OFFSET('1.名古屋本線・常滑線・犬山線、常滑線・築港支線で按分'!$A$5,'3.整形後'!B1022-1990,'3.整形後'!A1022)</f>
        <v>1611202</v>
      </c>
    </row>
    <row r="1023" spans="1:7">
      <c r="A1023">
        <f t="shared" si="30"/>
        <v>32</v>
      </c>
      <c r="B1023">
        <f t="shared" si="31"/>
        <v>2013</v>
      </c>
      <c r="C1023">
        <f>HLOOKUP($A1023,'1.名古屋本線・常滑線・犬山線、常滑線・築港支線で按分'!$1:$5,2,FALSE)</f>
        <v>3001201</v>
      </c>
      <c r="D1023" t="str">
        <f>HLOOKUP($A1023,'1.名古屋本線・常滑線・犬山線、常滑線・築港支線で按分'!$1:$5,3,FALSE)</f>
        <v>瀬戸線</v>
      </c>
      <c r="E1023" t="str">
        <f>HLOOKUP($A1023,'1.名古屋本線・常滑線・犬山線、常滑線・築港支線で按分'!$1:$5,4,FALSE)</f>
        <v>栄町</v>
      </c>
      <c r="F1023" t="str">
        <f>HLOOKUP($A1023,'1.名古屋本線・常滑線・犬山線、常滑線・築港支線で按分'!$1:$5,5,FALSE)</f>
        <v>総数</v>
      </c>
      <c r="G1023" s="12">
        <f ca="1">OFFSET('1.名古屋本線・常滑線・犬山線、常滑線・築港支線で按分'!$A$5,'3.整形後'!B1023-1990,'3.整形後'!A1023)</f>
        <v>7267342</v>
      </c>
    </row>
    <row r="1024" spans="1:7">
      <c r="A1024">
        <f t="shared" si="30"/>
        <v>33</v>
      </c>
      <c r="B1024">
        <f t="shared" si="31"/>
        <v>2013</v>
      </c>
      <c r="C1024">
        <f>HLOOKUP($A1024,'1.名古屋本線・常滑線・犬山線、常滑線・築港支線で按分'!$1:$5,2,FALSE)</f>
        <v>3001202</v>
      </c>
      <c r="D1024" t="str">
        <f>HLOOKUP($A1024,'1.名古屋本線・常滑線・犬山線、常滑線・築港支線で按分'!$1:$5,3,FALSE)</f>
        <v>瀬戸線</v>
      </c>
      <c r="E1024" t="str">
        <f>HLOOKUP($A1024,'1.名古屋本線・常滑線・犬山線、常滑線・築港支線で按分'!$1:$5,4,FALSE)</f>
        <v>東大手</v>
      </c>
      <c r="F1024" t="str">
        <f>HLOOKUP($A1024,'1.名古屋本線・常滑線・犬山線、常滑線・築港支線で按分'!$1:$5,5,FALSE)</f>
        <v>総数</v>
      </c>
      <c r="G1024" s="12">
        <f ca="1">OFFSET('1.名古屋本線・常滑線・犬山線、常滑線・築港支線で按分'!$A$5,'3.整形後'!B1024-1990,'3.整形後'!A1024)</f>
        <v>655540</v>
      </c>
    </row>
    <row r="1025" spans="1:7">
      <c r="A1025">
        <f t="shared" si="30"/>
        <v>34</v>
      </c>
      <c r="B1025">
        <f t="shared" si="31"/>
        <v>2013</v>
      </c>
      <c r="C1025">
        <f>HLOOKUP($A1025,'1.名古屋本線・常滑線・犬山線、常滑線・築港支線で按分'!$1:$5,2,FALSE)</f>
        <v>3001203</v>
      </c>
      <c r="D1025" t="str">
        <f>HLOOKUP($A1025,'1.名古屋本線・常滑線・犬山線、常滑線・築港支線で按分'!$1:$5,3,FALSE)</f>
        <v>瀬戸線</v>
      </c>
      <c r="E1025" t="str">
        <f>HLOOKUP($A1025,'1.名古屋本線・常滑線・犬山線、常滑線・築港支線で按分'!$1:$5,4,FALSE)</f>
        <v>清水</v>
      </c>
      <c r="F1025" t="str">
        <f>HLOOKUP($A1025,'1.名古屋本線・常滑線・犬山線、常滑線・築港支線で按分'!$1:$5,5,FALSE)</f>
        <v>総数</v>
      </c>
      <c r="G1025" s="12">
        <f ca="1">OFFSET('1.名古屋本線・常滑線・犬山線、常滑線・築港支線で按分'!$A$5,'3.整形後'!B1025-1990,'3.整形後'!A1025)</f>
        <v>405552</v>
      </c>
    </row>
    <row r="1026" spans="1:7">
      <c r="A1026">
        <f t="shared" si="30"/>
        <v>35</v>
      </c>
      <c r="B1026">
        <f t="shared" si="31"/>
        <v>2013</v>
      </c>
      <c r="C1026">
        <f>HLOOKUP($A1026,'1.名古屋本線・常滑線・犬山線、常滑線・築港支線で按分'!$1:$5,2,FALSE)</f>
        <v>3001204</v>
      </c>
      <c r="D1026" t="str">
        <f>HLOOKUP($A1026,'1.名古屋本線・常滑線・犬山線、常滑線・築港支線で按分'!$1:$5,3,FALSE)</f>
        <v>瀬戸線</v>
      </c>
      <c r="E1026" t="str">
        <f>HLOOKUP($A1026,'1.名古屋本線・常滑線・犬山線、常滑線・築港支線で按分'!$1:$5,4,FALSE)</f>
        <v>尼ヶ坂</v>
      </c>
      <c r="F1026" t="str">
        <f>HLOOKUP($A1026,'1.名古屋本線・常滑線・犬山線、常滑線・築港支線で按分'!$1:$5,5,FALSE)</f>
        <v>総数</v>
      </c>
      <c r="G1026" s="12">
        <f ca="1">OFFSET('1.名古屋本線・常滑線・犬山線、常滑線・築港支線で按分'!$A$5,'3.整形後'!B1026-1990,'3.整形後'!A1026)</f>
        <v>602705</v>
      </c>
    </row>
    <row r="1027" spans="1:7">
      <c r="A1027">
        <f t="shared" si="30"/>
        <v>36</v>
      </c>
      <c r="B1027">
        <f t="shared" si="31"/>
        <v>2013</v>
      </c>
      <c r="C1027">
        <f>HLOOKUP($A1027,'1.名古屋本線・常滑線・犬山線、常滑線・築港支線で按分'!$1:$5,2,FALSE)</f>
        <v>3001205</v>
      </c>
      <c r="D1027" t="str">
        <f>HLOOKUP($A1027,'1.名古屋本線・常滑線・犬山線、常滑線・築港支線で按分'!$1:$5,3,FALSE)</f>
        <v>瀬戸線</v>
      </c>
      <c r="E1027" t="str">
        <f>HLOOKUP($A1027,'1.名古屋本線・常滑線・犬山線、常滑線・築港支線で按分'!$1:$5,4,FALSE)</f>
        <v>森下</v>
      </c>
      <c r="F1027" t="str">
        <f>HLOOKUP($A1027,'1.名古屋本線・常滑線・犬山線、常滑線・築港支線で按分'!$1:$5,5,FALSE)</f>
        <v>総数</v>
      </c>
      <c r="G1027" s="12">
        <f ca="1">OFFSET('1.名古屋本線・常滑線・犬山線、常滑線・築港支線で按分'!$A$5,'3.整形後'!B1027-1990,'3.整形後'!A1027)</f>
        <v>467446</v>
      </c>
    </row>
    <row r="1028" spans="1:7">
      <c r="A1028">
        <f t="shared" si="30"/>
        <v>37</v>
      </c>
      <c r="B1028">
        <f t="shared" si="31"/>
        <v>2013</v>
      </c>
      <c r="C1028">
        <f>HLOOKUP($A1028,'1.名古屋本線・常滑線・犬山線、常滑線・築港支線で按分'!$1:$5,2,FALSE)</f>
        <v>3001206</v>
      </c>
      <c r="D1028" t="str">
        <f>HLOOKUP($A1028,'1.名古屋本線・常滑線・犬山線、常滑線・築港支線で按分'!$1:$5,3,FALSE)</f>
        <v>瀬戸線</v>
      </c>
      <c r="E1028" t="str">
        <f>HLOOKUP($A1028,'1.名古屋本線・常滑線・犬山線、常滑線・築港支線で按分'!$1:$5,4,FALSE)</f>
        <v>大曽根</v>
      </c>
      <c r="F1028" t="str">
        <f>HLOOKUP($A1028,'1.名古屋本線・常滑線・犬山線、常滑線・築港支線で按分'!$1:$5,5,FALSE)</f>
        <v>総数</v>
      </c>
      <c r="G1028" s="12">
        <f ca="1">OFFSET('1.名古屋本線・常滑線・犬山線、常滑線・築港支線で按分'!$A$5,'3.整形後'!B1028-1990,'3.整形後'!A1028)</f>
        <v>5678876</v>
      </c>
    </row>
    <row r="1029" spans="1:7">
      <c r="A1029">
        <f t="shared" si="30"/>
        <v>38</v>
      </c>
      <c r="B1029">
        <f t="shared" si="31"/>
        <v>2013</v>
      </c>
      <c r="C1029">
        <f>HLOOKUP($A1029,'1.名古屋本線・常滑線・犬山線、常滑線・築港支線で按分'!$1:$5,2,FALSE)</f>
        <v>3001207</v>
      </c>
      <c r="D1029" t="str">
        <f>HLOOKUP($A1029,'1.名古屋本線・常滑線・犬山線、常滑線・築港支線で按分'!$1:$5,3,FALSE)</f>
        <v>瀬戸線</v>
      </c>
      <c r="E1029" t="str">
        <f>HLOOKUP($A1029,'1.名古屋本線・常滑線・犬山線、常滑線・築港支線で按分'!$1:$5,4,FALSE)</f>
        <v>矢田</v>
      </c>
      <c r="F1029" t="str">
        <f>HLOOKUP($A1029,'1.名古屋本線・常滑線・犬山線、常滑線・築港支線で按分'!$1:$5,5,FALSE)</f>
        <v>総数</v>
      </c>
      <c r="G1029" s="12">
        <f ca="1">OFFSET('1.名古屋本線・常滑線・犬山線、常滑線・築港支線で按分'!$A$5,'3.整形後'!B1029-1990,'3.整形後'!A1029)</f>
        <v>233563</v>
      </c>
    </row>
    <row r="1030" spans="1:7">
      <c r="A1030">
        <f t="shared" si="30"/>
        <v>39</v>
      </c>
      <c r="B1030">
        <f t="shared" si="31"/>
        <v>2013</v>
      </c>
      <c r="C1030">
        <f>HLOOKUP($A1030,'1.名古屋本線・常滑線・犬山線、常滑線・築港支線で按分'!$1:$5,2,FALSE)</f>
        <v>3001208</v>
      </c>
      <c r="D1030" t="str">
        <f>HLOOKUP($A1030,'1.名古屋本線・常滑線・犬山線、常滑線・築港支線で按分'!$1:$5,3,FALSE)</f>
        <v>瀬戸線</v>
      </c>
      <c r="E1030" t="str">
        <f>HLOOKUP($A1030,'1.名古屋本線・常滑線・犬山線、常滑線・築港支線で按分'!$1:$5,4,FALSE)</f>
        <v>守山自衛隊前</v>
      </c>
      <c r="F1030" t="str">
        <f>HLOOKUP($A1030,'1.名古屋本線・常滑線・犬山線、常滑線・築港支線で按分'!$1:$5,5,FALSE)</f>
        <v>総数</v>
      </c>
      <c r="G1030" s="12">
        <f ca="1">OFFSET('1.名古屋本線・常滑線・犬山線、常滑線・築港支線で按分'!$A$5,'3.整形後'!B1030-1990,'3.整形後'!A1030)</f>
        <v>434280</v>
      </c>
    </row>
    <row r="1031" spans="1:7">
      <c r="A1031">
        <f t="shared" si="30"/>
        <v>40</v>
      </c>
      <c r="B1031">
        <f t="shared" si="31"/>
        <v>2013</v>
      </c>
      <c r="C1031">
        <f>HLOOKUP($A1031,'1.名古屋本線・常滑線・犬山線、常滑線・築港支線で按分'!$1:$5,2,FALSE)</f>
        <v>3001209</v>
      </c>
      <c r="D1031" t="str">
        <f>HLOOKUP($A1031,'1.名古屋本線・常滑線・犬山線、常滑線・築港支線で按分'!$1:$5,3,FALSE)</f>
        <v>瀬戸線</v>
      </c>
      <c r="E1031" t="str">
        <f>HLOOKUP($A1031,'1.名古屋本線・常滑線・犬山線、常滑線・築港支線で按分'!$1:$5,4,FALSE)</f>
        <v>瓢箪山</v>
      </c>
      <c r="F1031" t="str">
        <f>HLOOKUP($A1031,'1.名古屋本線・常滑線・犬山線、常滑線・築港支線で按分'!$1:$5,5,FALSE)</f>
        <v>総数</v>
      </c>
      <c r="G1031" s="12">
        <f ca="1">OFFSET('1.名古屋本線・常滑線・犬山線、常滑線・築港支線で按分'!$A$5,'3.整形後'!B1031-1990,'3.整形後'!A1031)</f>
        <v>740186</v>
      </c>
    </row>
    <row r="1032" spans="1:7">
      <c r="A1032">
        <f t="shared" si="30"/>
        <v>41</v>
      </c>
      <c r="B1032">
        <f t="shared" si="31"/>
        <v>2013</v>
      </c>
      <c r="C1032">
        <f>HLOOKUP($A1032,'1.名古屋本線・常滑線・犬山線、常滑線・築港支線で按分'!$1:$5,2,FALSE)</f>
        <v>3001210</v>
      </c>
      <c r="D1032" t="str">
        <f>HLOOKUP($A1032,'1.名古屋本線・常滑線・犬山線、常滑線・築港支線で按分'!$1:$5,3,FALSE)</f>
        <v>瀬戸線</v>
      </c>
      <c r="E1032" t="str">
        <f>HLOOKUP($A1032,'1.名古屋本線・常滑線・犬山線、常滑線・築港支線で按分'!$1:$5,4,FALSE)</f>
        <v>小幡</v>
      </c>
      <c r="F1032" t="str">
        <f>HLOOKUP($A1032,'1.名古屋本線・常滑線・犬山線、常滑線・築港支線で按分'!$1:$5,5,FALSE)</f>
        <v>総数</v>
      </c>
      <c r="G1032" s="12">
        <f ca="1">OFFSET('1.名古屋本線・常滑線・犬山線、常滑線・築港支線で按分'!$A$5,'3.整形後'!B1032-1990,'3.整形後'!A1032)</f>
        <v>2190118</v>
      </c>
    </row>
    <row r="1033" spans="1:7">
      <c r="A1033">
        <f t="shared" si="30"/>
        <v>42</v>
      </c>
      <c r="B1033">
        <f t="shared" si="31"/>
        <v>2013</v>
      </c>
      <c r="C1033">
        <f>HLOOKUP($A1033,'1.名古屋本線・常滑線・犬山線、常滑線・築港支線で按分'!$1:$5,2,FALSE)</f>
        <v>3001211</v>
      </c>
      <c r="D1033" t="str">
        <f>HLOOKUP($A1033,'1.名古屋本線・常滑線・犬山線、常滑線・築港支線で按分'!$1:$5,3,FALSE)</f>
        <v>瀬戸線</v>
      </c>
      <c r="E1033" t="str">
        <f>HLOOKUP($A1033,'1.名古屋本線・常滑線・犬山線、常滑線・築港支線で按分'!$1:$5,4,FALSE)</f>
        <v>喜多山</v>
      </c>
      <c r="F1033" t="str">
        <f>HLOOKUP($A1033,'1.名古屋本線・常滑線・犬山線、常滑線・築港支線で按分'!$1:$5,5,FALSE)</f>
        <v>総数</v>
      </c>
      <c r="G1033" s="12">
        <f ca="1">OFFSET('1.名古屋本線・常滑線・犬山線、常滑線・築港支線で按分'!$A$5,'3.整形後'!B1033-1990,'3.整形後'!A1033)</f>
        <v>1094495</v>
      </c>
    </row>
    <row r="1034" spans="1:7">
      <c r="A1034">
        <f t="shared" si="30"/>
        <v>43</v>
      </c>
      <c r="B1034">
        <f t="shared" si="31"/>
        <v>2013</v>
      </c>
      <c r="C1034">
        <f>HLOOKUP($A1034,'1.名古屋本線・常滑線・犬山線、常滑線・築港支線で按分'!$1:$5,2,FALSE)</f>
        <v>3001212</v>
      </c>
      <c r="D1034" t="str">
        <f>HLOOKUP($A1034,'1.名古屋本線・常滑線・犬山線、常滑線・築港支線で按分'!$1:$5,3,FALSE)</f>
        <v>瀬戸線</v>
      </c>
      <c r="E1034" t="str">
        <f>HLOOKUP($A1034,'1.名古屋本線・常滑線・犬山線、常滑線・築港支線で按分'!$1:$5,4,FALSE)</f>
        <v>大森・金城学院前</v>
      </c>
      <c r="F1034" t="str">
        <f>HLOOKUP($A1034,'1.名古屋本線・常滑線・犬山線、常滑線・築港支線で按分'!$1:$5,5,FALSE)</f>
        <v>総数</v>
      </c>
      <c r="G1034" s="12">
        <f ca="1">OFFSET('1.名古屋本線・常滑線・犬山線、常滑線・築港支線で按分'!$A$5,'3.整形後'!B1034-1990,'3.整形後'!A1034)</f>
        <v>2334781</v>
      </c>
    </row>
    <row r="1035" spans="1:7">
      <c r="A1035">
        <f t="shared" si="30"/>
        <v>44</v>
      </c>
      <c r="B1035">
        <f t="shared" si="31"/>
        <v>2013</v>
      </c>
      <c r="C1035">
        <f>HLOOKUP($A1035,'1.名古屋本線・常滑線・犬山線、常滑線・築港支線で按分'!$1:$5,2,FALSE)</f>
        <v>3001801</v>
      </c>
      <c r="D1035" t="str">
        <f>HLOOKUP($A1035,'1.名古屋本線・常滑線・犬山線、常滑線・築港支線で按分'!$1:$5,3,FALSE)</f>
        <v>小牧線</v>
      </c>
      <c r="E1035" t="str">
        <f>HLOOKUP($A1035,'1.名古屋本線・常滑線・犬山線、常滑線・築港支線で按分'!$1:$5,4,FALSE)</f>
        <v>上飯田</v>
      </c>
      <c r="F1035" t="str">
        <f>HLOOKUP($A1035,'1.名古屋本線・常滑線・犬山線、常滑線・築港支線で按分'!$1:$5,5,FALSE)</f>
        <v>総数</v>
      </c>
      <c r="G1035" s="12">
        <f ca="1">OFFSET('1.名古屋本線・常滑線・犬山線、常滑線・築港支線で按分'!$A$5,'3.整形後'!B1035-1990,'3.整形後'!A1035)</f>
        <v>647445</v>
      </c>
    </row>
    <row r="1036" spans="1:7">
      <c r="A1036">
        <f t="shared" si="30"/>
        <v>45</v>
      </c>
      <c r="B1036">
        <f t="shared" si="31"/>
        <v>2013</v>
      </c>
      <c r="C1036">
        <f>HLOOKUP($A1036,'1.名古屋本線・常滑線・犬山線、常滑線・築港支線で按分'!$1:$5,2,FALSE)</f>
        <v>3001802</v>
      </c>
      <c r="D1036" t="str">
        <f>HLOOKUP($A1036,'1.名古屋本線・常滑線・犬山線、常滑線・築港支線で按分'!$1:$5,3,FALSE)</f>
        <v>小牧線</v>
      </c>
      <c r="E1036" t="str">
        <f>HLOOKUP($A1036,'1.名古屋本線・常滑線・犬山線、常滑線・築港支線で按分'!$1:$5,4,FALSE)</f>
        <v>味鋺</v>
      </c>
      <c r="F1036" t="str">
        <f>HLOOKUP($A1036,'1.名古屋本線・常滑線・犬山線、常滑線・築港支線で按分'!$1:$5,5,FALSE)</f>
        <v>総数</v>
      </c>
      <c r="G1036" s="12">
        <f ca="1">OFFSET('1.名古屋本線・常滑線・犬山線、常滑線・築港支線で按分'!$A$5,'3.整形後'!B1036-1990,'3.整形後'!A1036)</f>
        <v>734613</v>
      </c>
    </row>
    <row r="1037" spans="1:7">
      <c r="A1037">
        <f t="shared" si="30"/>
        <v>1</v>
      </c>
      <c r="B1037">
        <f t="shared" si="31"/>
        <v>2014</v>
      </c>
      <c r="C1037">
        <f>HLOOKUP($A1037,'1.名古屋本線・常滑線・犬山線、常滑線・築港支線で按分'!$1:$5,2,FALSE)</f>
        <v>3000124</v>
      </c>
      <c r="D1037" t="str">
        <f>HLOOKUP($A1037,'1.名古屋本線・常滑線・犬山線、常滑線・築港支線で按分'!$1:$5,3,FALSE)</f>
        <v>名古屋本線</v>
      </c>
      <c r="E1037" t="str">
        <f>HLOOKUP($A1037,'1.名古屋本線・常滑線・犬山線、常滑線・築港支線で按分'!$1:$5,4,FALSE)</f>
        <v>中京競馬場前</v>
      </c>
      <c r="F1037" t="str">
        <f>HLOOKUP($A1037,'1.名古屋本線・常滑線・犬山線、常滑線・築港支線で按分'!$1:$5,5,FALSE)</f>
        <v>総数</v>
      </c>
      <c r="G1037" s="12" t="str">
        <f ca="1">OFFSET('1.名古屋本線・常滑線・犬山線、常滑線・築港支線で按分'!$A$5,'3.整形後'!B1037-1990,'3.整形後'!A1037)</f>
        <v>1 730 520</v>
      </c>
    </row>
    <row r="1038" spans="1:7">
      <c r="A1038">
        <f t="shared" si="30"/>
        <v>2</v>
      </c>
      <c r="B1038">
        <f t="shared" si="31"/>
        <v>2014</v>
      </c>
      <c r="C1038">
        <f>HLOOKUP($A1038,'1.名古屋本線・常滑線・犬山線、常滑線・築港支線で按分'!$1:$5,2,FALSE)</f>
        <v>3000125</v>
      </c>
      <c r="D1038" t="str">
        <f>HLOOKUP($A1038,'1.名古屋本線・常滑線・犬山線、常滑線・築港支線で按分'!$1:$5,3,FALSE)</f>
        <v>名古屋本線</v>
      </c>
      <c r="E1038" t="str">
        <f>HLOOKUP($A1038,'1.名古屋本線・常滑線・犬山線、常滑線・築港支線で按分'!$1:$5,4,FALSE)</f>
        <v>有松</v>
      </c>
      <c r="F1038" t="str">
        <f>HLOOKUP($A1038,'1.名古屋本線・常滑線・犬山線、常滑線・築港支線で按分'!$1:$5,5,FALSE)</f>
        <v>総数</v>
      </c>
      <c r="G1038" s="12" t="str">
        <f ca="1">OFFSET('1.名古屋本線・常滑線・犬山線、常滑線・築港支線で按分'!$A$5,'3.整形後'!B1038-1990,'3.整形後'!A1038)</f>
        <v>2 507 757</v>
      </c>
    </row>
    <row r="1039" spans="1:7">
      <c r="A1039">
        <f t="shared" si="30"/>
        <v>3</v>
      </c>
      <c r="B1039">
        <f t="shared" si="31"/>
        <v>2014</v>
      </c>
      <c r="C1039">
        <f>HLOOKUP($A1039,'1.名古屋本線・常滑線・犬山線、常滑線・築港支線で按分'!$1:$5,2,FALSE)</f>
        <v>3000126</v>
      </c>
      <c r="D1039" t="str">
        <f>HLOOKUP($A1039,'1.名古屋本線・常滑線・犬山線、常滑線・築港支線で按分'!$1:$5,3,FALSE)</f>
        <v>名古屋本線</v>
      </c>
      <c r="E1039" t="str">
        <f>HLOOKUP($A1039,'1.名古屋本線・常滑線・犬山線、常滑線・築港支線で按分'!$1:$5,4,FALSE)</f>
        <v>左京山</v>
      </c>
      <c r="F1039" t="str">
        <f>HLOOKUP($A1039,'1.名古屋本線・常滑線・犬山線、常滑線・築港支線で按分'!$1:$5,5,FALSE)</f>
        <v>総数</v>
      </c>
      <c r="G1039" s="12" t="str">
        <f ca="1">OFFSET('1.名古屋本線・常滑線・犬山線、常滑線・築港支線で按分'!$A$5,'3.整形後'!B1039-1990,'3.整形後'!A1039)</f>
        <v xml:space="preserve"> 774 603</v>
      </c>
    </row>
    <row r="1040" spans="1:7">
      <c r="A1040">
        <f t="shared" si="30"/>
        <v>4</v>
      </c>
      <c r="B1040">
        <f t="shared" si="31"/>
        <v>2014</v>
      </c>
      <c r="C1040">
        <f>HLOOKUP($A1040,'1.名古屋本線・常滑線・犬山線、常滑線・築港支線で按分'!$1:$5,2,FALSE)</f>
        <v>3000127</v>
      </c>
      <c r="D1040" t="str">
        <f>HLOOKUP($A1040,'1.名古屋本線・常滑線・犬山線、常滑線・築港支線で按分'!$1:$5,3,FALSE)</f>
        <v>名古屋本線</v>
      </c>
      <c r="E1040" t="str">
        <f>HLOOKUP($A1040,'1.名古屋本線・常滑線・犬山線、常滑線・築港支線で按分'!$1:$5,4,FALSE)</f>
        <v>鳴海</v>
      </c>
      <c r="F1040" t="str">
        <f>HLOOKUP($A1040,'1.名古屋本線・常滑線・犬山線、常滑線・築港支線で按分'!$1:$5,5,FALSE)</f>
        <v>総数</v>
      </c>
      <c r="G1040" s="12">
        <f ca="1">OFFSET('1.名古屋本線・常滑線・犬山線、常滑線・築港支線で按分'!$A$5,'3.整形後'!B1040-1990,'3.整形後'!A1040)</f>
        <v>3283335</v>
      </c>
    </row>
    <row r="1041" spans="1:7">
      <c r="A1041">
        <f t="shared" si="30"/>
        <v>5</v>
      </c>
      <c r="B1041">
        <f t="shared" si="31"/>
        <v>2014</v>
      </c>
      <c r="C1041">
        <f>HLOOKUP($A1041,'1.名古屋本線・常滑線・犬山線、常滑線・築港支線で按分'!$1:$5,2,FALSE)</f>
        <v>3000128</v>
      </c>
      <c r="D1041" t="str">
        <f>HLOOKUP($A1041,'1.名古屋本線・常滑線・犬山線、常滑線・築港支線で按分'!$1:$5,3,FALSE)</f>
        <v>名古屋本線</v>
      </c>
      <c r="E1041" t="str">
        <f>HLOOKUP($A1041,'1.名古屋本線・常滑線・犬山線、常滑線・築港支線で按分'!$1:$5,4,FALSE)</f>
        <v>本星崎</v>
      </c>
      <c r="F1041" t="str">
        <f>HLOOKUP($A1041,'1.名古屋本線・常滑線・犬山線、常滑線・築港支線で按分'!$1:$5,5,FALSE)</f>
        <v>総数</v>
      </c>
      <c r="G1041" s="12">
        <f ca="1">OFFSET('1.名古屋本線・常滑線・犬山線、常滑線・築港支線で按分'!$A$5,'3.整形後'!B1041-1990,'3.整形後'!A1041)</f>
        <v>752889</v>
      </c>
    </row>
    <row r="1042" spans="1:7">
      <c r="A1042">
        <f t="shared" si="30"/>
        <v>6</v>
      </c>
      <c r="B1042">
        <f t="shared" si="31"/>
        <v>2014</v>
      </c>
      <c r="C1042">
        <f>HLOOKUP($A1042,'1.名古屋本線・常滑線・犬山線、常滑線・築港支線で按分'!$1:$5,2,FALSE)</f>
        <v>3000129</v>
      </c>
      <c r="D1042" t="str">
        <f>HLOOKUP($A1042,'1.名古屋本線・常滑線・犬山線、常滑線・築港支線で按分'!$1:$5,3,FALSE)</f>
        <v>名古屋本線</v>
      </c>
      <c r="E1042" t="str">
        <f>HLOOKUP($A1042,'1.名古屋本線・常滑線・犬山線、常滑線・築港支線で按分'!$1:$5,4,FALSE)</f>
        <v>本笠寺</v>
      </c>
      <c r="F1042" t="str">
        <f>HLOOKUP($A1042,'1.名古屋本線・常滑線・犬山線、常滑線・築港支線で按分'!$1:$5,5,FALSE)</f>
        <v>総数</v>
      </c>
      <c r="G1042" s="12">
        <f ca="1">OFFSET('1.名古屋本線・常滑線・犬山線、常滑線・築港支線で按分'!$A$5,'3.整形後'!B1042-1990,'3.整形後'!A1042)</f>
        <v>814713</v>
      </c>
    </row>
    <row r="1043" spans="1:7">
      <c r="A1043">
        <f t="shared" si="30"/>
        <v>7</v>
      </c>
      <c r="B1043">
        <f t="shared" si="31"/>
        <v>2014</v>
      </c>
      <c r="C1043">
        <f>HLOOKUP($A1043,'1.名古屋本線・常滑線・犬山線、常滑線・築港支線で按分'!$1:$5,2,FALSE)</f>
        <v>3000130</v>
      </c>
      <c r="D1043" t="str">
        <f>HLOOKUP($A1043,'1.名古屋本線・常滑線・犬山線、常滑線・築港支線で按分'!$1:$5,3,FALSE)</f>
        <v>名古屋本線</v>
      </c>
      <c r="E1043" t="str">
        <f>HLOOKUP($A1043,'1.名古屋本線・常滑線・犬山線、常滑線・築港支線で按分'!$1:$5,4,FALSE)</f>
        <v>桜</v>
      </c>
      <c r="F1043" t="str">
        <f>HLOOKUP($A1043,'1.名古屋本線・常滑線・犬山線、常滑線・築港支線で按分'!$1:$5,5,FALSE)</f>
        <v>総数</v>
      </c>
      <c r="G1043" s="12">
        <f ca="1">OFFSET('1.名古屋本線・常滑線・犬山線、常滑線・築港支線で按分'!$A$5,'3.整形後'!B1043-1990,'3.整形後'!A1043)</f>
        <v>600788</v>
      </c>
    </row>
    <row r="1044" spans="1:7">
      <c r="A1044">
        <f t="shared" si="30"/>
        <v>8</v>
      </c>
      <c r="B1044">
        <f t="shared" si="31"/>
        <v>2014</v>
      </c>
      <c r="C1044">
        <f>HLOOKUP($A1044,'1.名古屋本線・常滑線・犬山線、常滑線・築港支線で按分'!$1:$5,2,FALSE)</f>
        <v>3000131</v>
      </c>
      <c r="D1044" t="str">
        <f>HLOOKUP($A1044,'1.名古屋本線・常滑線・犬山線、常滑線・築港支線で按分'!$1:$5,3,FALSE)</f>
        <v>名古屋本線</v>
      </c>
      <c r="E1044" t="str">
        <f>HLOOKUP($A1044,'1.名古屋本線・常滑線・犬山線、常滑線・築港支線で按分'!$1:$5,4,FALSE)</f>
        <v>呼続</v>
      </c>
      <c r="F1044" t="str">
        <f>HLOOKUP($A1044,'1.名古屋本線・常滑線・犬山線、常滑線・築港支線で按分'!$1:$5,5,FALSE)</f>
        <v>総数</v>
      </c>
      <c r="G1044" s="12">
        <f ca="1">OFFSET('1.名古屋本線・常滑線・犬山線、常滑線・築港支線で按分'!$A$5,'3.整形後'!B1044-1990,'3.整形後'!A1044)</f>
        <v>388741</v>
      </c>
    </row>
    <row r="1045" spans="1:7">
      <c r="A1045">
        <f t="shared" si="30"/>
        <v>9</v>
      </c>
      <c r="B1045">
        <f t="shared" si="31"/>
        <v>2014</v>
      </c>
      <c r="C1045">
        <f>HLOOKUP($A1045,'1.名古屋本線・常滑線・犬山線、常滑線・築港支線で按分'!$1:$5,2,FALSE)</f>
        <v>3000132</v>
      </c>
      <c r="D1045" t="str">
        <f>HLOOKUP($A1045,'1.名古屋本線・常滑線・犬山線、常滑線・築港支線で按分'!$1:$5,3,FALSE)</f>
        <v>名古屋本線</v>
      </c>
      <c r="E1045" t="str">
        <f>HLOOKUP($A1045,'1.名古屋本線・常滑線・犬山線、常滑線・築港支線で按分'!$1:$5,4,FALSE)</f>
        <v>名鉄堀田</v>
      </c>
      <c r="F1045" t="str">
        <f>HLOOKUP($A1045,'1.名古屋本線・常滑線・犬山線、常滑線・築港支線で按分'!$1:$5,5,FALSE)</f>
        <v>総数</v>
      </c>
      <c r="G1045" s="12">
        <f ca="1">OFFSET('1.名古屋本線・常滑線・犬山線、常滑線・築港支線で按分'!$A$5,'3.整形後'!B1045-1990,'3.整形後'!A1045)</f>
        <v>2469507</v>
      </c>
    </row>
    <row r="1046" spans="1:7">
      <c r="A1046">
        <f t="shared" si="30"/>
        <v>10</v>
      </c>
      <c r="B1046">
        <f t="shared" si="31"/>
        <v>2014</v>
      </c>
      <c r="C1046">
        <f>HLOOKUP($A1046,'1.名古屋本線・常滑線・犬山線、常滑線・築港支線で按分'!$1:$5,2,FALSE)</f>
        <v>3000133</v>
      </c>
      <c r="D1046" t="str">
        <f>HLOOKUP($A1046,'1.名古屋本線・常滑線・犬山線、常滑線・築港支線で按分'!$1:$5,3,FALSE)</f>
        <v>名古屋本線</v>
      </c>
      <c r="E1046" t="str">
        <f>HLOOKUP($A1046,'1.名古屋本線・常滑線・犬山線、常滑線・築港支線で按分'!$1:$5,4,FALSE)</f>
        <v>神宮前</v>
      </c>
      <c r="F1046" t="str">
        <f>HLOOKUP($A1046,'1.名古屋本線・常滑線・犬山線、常滑線・築港支線で按分'!$1:$5,5,FALSE)</f>
        <v>総数</v>
      </c>
      <c r="G1046" s="12">
        <f ca="1">OFFSET('1.名古屋本線・常滑線・犬山線、常滑線・築港支線で按分'!$A$5,'3.整形後'!B1046-1990,'3.整形後'!A1046)</f>
        <v>2839923</v>
      </c>
    </row>
    <row r="1047" spans="1:7">
      <c r="A1047">
        <f t="shared" si="30"/>
        <v>11</v>
      </c>
      <c r="B1047">
        <f t="shared" si="31"/>
        <v>2014</v>
      </c>
      <c r="C1047">
        <f>HLOOKUP($A1047,'1.名古屋本線・常滑線・犬山線、常滑線・築港支線で按分'!$1:$5,2,FALSE)</f>
        <v>3000134</v>
      </c>
      <c r="D1047" t="str">
        <f>HLOOKUP($A1047,'1.名古屋本線・常滑線・犬山線、常滑線・築港支線で按分'!$1:$5,3,FALSE)</f>
        <v>名古屋本線</v>
      </c>
      <c r="E1047" t="str">
        <f>HLOOKUP($A1047,'1.名古屋本線・常滑線・犬山線、常滑線・築港支線で按分'!$1:$5,4,FALSE)</f>
        <v>金山</v>
      </c>
      <c r="F1047" t="str">
        <f>HLOOKUP($A1047,'1.名古屋本線・常滑線・犬山線、常滑線・築港支線で按分'!$1:$5,5,FALSE)</f>
        <v>総数</v>
      </c>
      <c r="G1047" s="12">
        <f ca="1">OFFSET('1.名古屋本線・常滑線・犬山線、常滑線・築港支線で按分'!$A$5,'3.整形後'!B1047-1990,'3.整形後'!A1047)</f>
        <v>14223801</v>
      </c>
    </row>
    <row r="1048" spans="1:7">
      <c r="A1048">
        <f t="shared" si="30"/>
        <v>12</v>
      </c>
      <c r="B1048">
        <f t="shared" si="31"/>
        <v>2014</v>
      </c>
      <c r="C1048">
        <f>HLOOKUP($A1048,'1.名古屋本線・常滑線・犬山線、常滑線・築港支線で按分'!$1:$5,2,FALSE)</f>
        <v>3000135</v>
      </c>
      <c r="D1048" t="str">
        <f>HLOOKUP($A1048,'1.名古屋本線・常滑線・犬山線、常滑線・築港支線で按分'!$1:$5,3,FALSE)</f>
        <v>名古屋本線</v>
      </c>
      <c r="E1048" t="str">
        <f>HLOOKUP($A1048,'1.名古屋本線・常滑線・犬山線、常滑線・築港支線で按分'!$1:$5,4,FALSE)</f>
        <v>山王</v>
      </c>
      <c r="F1048" t="str">
        <f>HLOOKUP($A1048,'1.名古屋本線・常滑線・犬山線、常滑線・築港支線で按分'!$1:$5,5,FALSE)</f>
        <v>総数</v>
      </c>
      <c r="G1048" s="12">
        <f ca="1">OFFSET('1.名古屋本線・常滑線・犬山線、常滑線・築港支線で按分'!$A$5,'3.整形後'!B1048-1990,'3.整形後'!A1048)</f>
        <v>531771</v>
      </c>
    </row>
    <row r="1049" spans="1:7">
      <c r="A1049">
        <f t="shared" si="30"/>
        <v>13</v>
      </c>
      <c r="B1049">
        <f t="shared" si="31"/>
        <v>2014</v>
      </c>
      <c r="C1049">
        <f>HLOOKUP($A1049,'1.名古屋本線・常滑線・犬山線、常滑線・築港支線で按分'!$1:$5,2,FALSE)</f>
        <v>3000136</v>
      </c>
      <c r="D1049" t="str">
        <f>HLOOKUP($A1049,'1.名古屋本線・常滑線・犬山線、常滑線・築港支線で按分'!$1:$5,3,FALSE)</f>
        <v>名古屋本線</v>
      </c>
      <c r="E1049" t="str">
        <f>HLOOKUP($A1049,'1.名古屋本線・常滑線・犬山線、常滑線・築港支線で按分'!$1:$5,4,FALSE)</f>
        <v>名古屋</v>
      </c>
      <c r="F1049" t="str">
        <f>HLOOKUP($A1049,'1.名古屋本線・常滑線・犬山線、常滑線・築港支線で按分'!$1:$5,5,FALSE)</f>
        <v>総数</v>
      </c>
      <c r="G1049" s="12">
        <f ca="1">OFFSET('1.名古屋本線・常滑線・犬山線、常滑線・築港支線で按分'!$A$5,'3.整形後'!B1049-1990,'3.整形後'!A1049)</f>
        <v>16868575</v>
      </c>
    </row>
    <row r="1050" spans="1:7">
      <c r="A1050">
        <f t="shared" si="30"/>
        <v>14</v>
      </c>
      <c r="B1050">
        <f t="shared" si="31"/>
        <v>2014</v>
      </c>
      <c r="C1050">
        <f>HLOOKUP($A1050,'1.名古屋本線・常滑線・犬山線、常滑線・築港支線で按分'!$1:$5,2,FALSE)</f>
        <v>3000137</v>
      </c>
      <c r="D1050" t="str">
        <f>HLOOKUP($A1050,'1.名古屋本線・常滑線・犬山線、常滑線・築港支線で按分'!$1:$5,3,FALSE)</f>
        <v>名古屋本線</v>
      </c>
      <c r="E1050" t="str">
        <f>HLOOKUP($A1050,'1.名古屋本線・常滑線・犬山線、常滑線・築港支線で按分'!$1:$5,4,FALSE)</f>
        <v>栄生</v>
      </c>
      <c r="F1050" t="str">
        <f>HLOOKUP($A1050,'1.名古屋本線・常滑線・犬山線、常滑線・築港支線で按分'!$1:$5,5,FALSE)</f>
        <v>総数</v>
      </c>
      <c r="G1050" s="12">
        <f ca="1">OFFSET('1.名古屋本線・常滑線・犬山線、常滑線・築港支線で按分'!$A$5,'3.整形後'!B1050-1990,'3.整形後'!A1050)</f>
        <v>950608</v>
      </c>
    </row>
    <row r="1051" spans="1:7">
      <c r="A1051">
        <f t="shared" si="30"/>
        <v>15</v>
      </c>
      <c r="B1051">
        <f t="shared" si="31"/>
        <v>2014</v>
      </c>
      <c r="C1051">
        <f>HLOOKUP($A1051,'1.名古屋本線・常滑線・犬山線、常滑線・築港支線で按分'!$1:$5,2,FALSE)</f>
        <v>3000138</v>
      </c>
      <c r="D1051" t="str">
        <f>HLOOKUP($A1051,'1.名古屋本線・常滑線・犬山線、常滑線・築港支線で按分'!$1:$5,3,FALSE)</f>
        <v>名古屋本線</v>
      </c>
      <c r="E1051" t="str">
        <f>HLOOKUP($A1051,'1.名古屋本線・常滑線・犬山線、常滑線・築港支線で按分'!$1:$5,4,FALSE)</f>
        <v>東枇杷島</v>
      </c>
      <c r="F1051" t="str">
        <f>HLOOKUP($A1051,'1.名古屋本線・常滑線・犬山線、常滑線・築港支線で按分'!$1:$5,5,FALSE)</f>
        <v>総数</v>
      </c>
      <c r="G1051" s="12">
        <f ca="1">OFFSET('1.名古屋本線・常滑線・犬山線、常滑線・築港支線で按分'!$A$5,'3.整形後'!B1051-1990,'3.整形後'!A1051)</f>
        <v>533154</v>
      </c>
    </row>
    <row r="1052" spans="1:7">
      <c r="A1052">
        <f t="shared" si="30"/>
        <v>16</v>
      </c>
      <c r="B1052">
        <f t="shared" si="31"/>
        <v>2014</v>
      </c>
      <c r="C1052">
        <f>HLOOKUP($A1052,'1.名古屋本線・常滑線・犬山線、常滑線・築港支線で按分'!$1:$5,2,FALSE)</f>
        <v>3001501</v>
      </c>
      <c r="D1052" t="str">
        <f>HLOOKUP($A1052,'1.名古屋本線・常滑線・犬山線、常滑線・築港支線で按分'!$1:$5,3,FALSE)</f>
        <v>犬山線</v>
      </c>
      <c r="E1052" t="str">
        <f>HLOOKUP($A1052,'1.名古屋本線・常滑線・犬山線、常滑線・築港支線で按分'!$1:$5,4,FALSE)</f>
        <v>名古屋</v>
      </c>
      <c r="F1052" t="str">
        <f>HLOOKUP($A1052,'1.名古屋本線・常滑線・犬山線、常滑線・築港支線で按分'!$1:$5,5,FALSE)</f>
        <v>総数</v>
      </c>
      <c r="G1052" s="12">
        <f ca="1">OFFSET('1.名古屋本線・常滑線・犬山線、常滑線・築港支線で按分'!$A$5,'3.整形後'!B1052-1990,'3.整形後'!A1052)</f>
        <v>16868575</v>
      </c>
    </row>
    <row r="1053" spans="1:7">
      <c r="A1053">
        <f t="shared" si="30"/>
        <v>17</v>
      </c>
      <c r="B1053">
        <f t="shared" si="31"/>
        <v>2014</v>
      </c>
      <c r="C1053">
        <f>HLOOKUP($A1053,'1.名古屋本線・常滑線・犬山線、常滑線・築港支線で按分'!$1:$5,2,FALSE)</f>
        <v>3001502</v>
      </c>
      <c r="D1053" t="str">
        <f>HLOOKUP($A1053,'1.名古屋本線・常滑線・犬山線、常滑線・築港支線で按分'!$1:$5,3,FALSE)</f>
        <v>犬山線</v>
      </c>
      <c r="E1053" t="str">
        <f>HLOOKUP($A1053,'1.名古屋本線・常滑線・犬山線、常滑線・築港支線で按分'!$1:$5,4,FALSE)</f>
        <v>栄生</v>
      </c>
      <c r="F1053" t="str">
        <f>HLOOKUP($A1053,'1.名古屋本線・常滑線・犬山線、常滑線・築港支線で按分'!$1:$5,5,FALSE)</f>
        <v>総数</v>
      </c>
      <c r="G1053" s="12">
        <f ca="1">OFFSET('1.名古屋本線・常滑線・犬山線、常滑線・築港支線で按分'!$A$5,'3.整形後'!B1053-1990,'3.整形後'!A1053)</f>
        <v>950608</v>
      </c>
    </row>
    <row r="1054" spans="1:7">
      <c r="A1054">
        <f t="shared" si="30"/>
        <v>18</v>
      </c>
      <c r="B1054">
        <f t="shared" si="31"/>
        <v>2014</v>
      </c>
      <c r="C1054">
        <f>HLOOKUP($A1054,'1.名古屋本線・常滑線・犬山線、常滑線・築港支線で按分'!$1:$5,2,FALSE)</f>
        <v>3001503</v>
      </c>
      <c r="D1054" t="str">
        <f>HLOOKUP($A1054,'1.名古屋本線・常滑線・犬山線、常滑線・築港支線で按分'!$1:$5,3,FALSE)</f>
        <v>犬山線</v>
      </c>
      <c r="E1054" t="str">
        <f>HLOOKUP($A1054,'1.名古屋本線・常滑線・犬山線、常滑線・築港支線で按分'!$1:$5,4,FALSE)</f>
        <v>東枇杷島</v>
      </c>
      <c r="F1054" t="str">
        <f>HLOOKUP($A1054,'1.名古屋本線・常滑線・犬山線、常滑線・築港支線で按分'!$1:$5,5,FALSE)</f>
        <v>総数</v>
      </c>
      <c r="G1054" s="12">
        <f ca="1">OFFSET('1.名古屋本線・常滑線・犬山線、常滑線・築港支線で按分'!$A$5,'3.整形後'!B1054-1990,'3.整形後'!A1054)</f>
        <v>533154</v>
      </c>
    </row>
    <row r="1055" spans="1:7">
      <c r="A1055">
        <f t="shared" si="30"/>
        <v>19</v>
      </c>
      <c r="B1055">
        <f t="shared" si="31"/>
        <v>2014</v>
      </c>
      <c r="C1055">
        <f>HLOOKUP($A1055,'1.名古屋本線・常滑線・犬山線、常滑線・築港支線で按分'!$1:$5,2,FALSE)</f>
        <v>3001505</v>
      </c>
      <c r="D1055" t="str">
        <f>HLOOKUP($A1055,'1.名古屋本線・常滑線・犬山線、常滑線・築港支線で按分'!$1:$5,3,FALSE)</f>
        <v>犬山線</v>
      </c>
      <c r="E1055" t="str">
        <f>HLOOKUP($A1055,'1.名古屋本線・常滑線・犬山線、常滑線・築港支線で按分'!$1:$5,4,FALSE)</f>
        <v>中小田井</v>
      </c>
      <c r="F1055" t="str">
        <f>HLOOKUP($A1055,'1.名古屋本線・常滑線・犬山線、常滑線・築港支線で按分'!$1:$5,5,FALSE)</f>
        <v>総数</v>
      </c>
      <c r="G1055" s="12">
        <f ca="1">OFFSET('1.名古屋本線・常滑線・犬山線、常滑線・築港支線で按分'!$A$5,'3.整形後'!B1055-1990,'3.整形後'!A1055)</f>
        <v>620065</v>
      </c>
    </row>
    <row r="1056" spans="1:7">
      <c r="A1056">
        <f t="shared" si="30"/>
        <v>20</v>
      </c>
      <c r="B1056">
        <f t="shared" si="31"/>
        <v>2014</v>
      </c>
      <c r="C1056">
        <f>HLOOKUP($A1056,'1.名古屋本線・常滑線・犬山線、常滑線・築港支線で按分'!$1:$5,2,FALSE)</f>
        <v>3001506</v>
      </c>
      <c r="D1056" t="str">
        <f>HLOOKUP($A1056,'1.名古屋本線・常滑線・犬山線、常滑線・築港支線で按分'!$1:$5,3,FALSE)</f>
        <v>犬山線</v>
      </c>
      <c r="E1056" t="str">
        <f>HLOOKUP($A1056,'1.名古屋本線・常滑線・犬山線、常滑線・築港支線で按分'!$1:$5,4,FALSE)</f>
        <v>上小田井</v>
      </c>
      <c r="F1056" t="str">
        <f>HLOOKUP($A1056,'1.名古屋本線・常滑線・犬山線、常滑線・築港支線で按分'!$1:$5,5,FALSE)</f>
        <v>総数</v>
      </c>
      <c r="G1056" s="12">
        <f ca="1">OFFSET('1.名古屋本線・常滑線・犬山線、常滑線・築港支線で按分'!$A$5,'3.整形後'!B1056-1990,'3.整形後'!A1056)</f>
        <v>3304353</v>
      </c>
    </row>
    <row r="1057" spans="1:7">
      <c r="A1057">
        <f t="shared" si="30"/>
        <v>21</v>
      </c>
      <c r="B1057">
        <f t="shared" si="31"/>
        <v>2014</v>
      </c>
      <c r="C1057">
        <f>HLOOKUP($A1057,'1.名古屋本線・常滑線・犬山線、常滑線・築港支線で按分'!$1:$5,2,FALSE)</f>
        <v>3000809</v>
      </c>
      <c r="D1057" t="str">
        <f>HLOOKUP($A1057,'1.名古屋本線・常滑線・犬山線、常滑線・築港支線で按分'!$1:$5,3,FALSE)</f>
        <v>常滑河和線</v>
      </c>
      <c r="E1057" t="str">
        <f>HLOOKUP($A1057,'1.名古屋本線・常滑線・犬山線、常滑線・築港支線で按分'!$1:$5,4,FALSE)</f>
        <v>柴田</v>
      </c>
      <c r="F1057" t="str">
        <f>HLOOKUP($A1057,'1.名古屋本線・常滑線・犬山線、常滑線・築港支線で按分'!$1:$5,5,FALSE)</f>
        <v>総数</v>
      </c>
      <c r="G1057" s="12">
        <f ca="1">OFFSET('1.名古屋本線・常滑線・犬山線、常滑線・築港支線で按分'!$A$5,'3.整形後'!B1057-1990,'3.整形後'!A1057)</f>
        <v>777222</v>
      </c>
    </row>
    <row r="1058" spans="1:7">
      <c r="A1058">
        <f t="shared" si="30"/>
        <v>22</v>
      </c>
      <c r="B1058">
        <f t="shared" si="31"/>
        <v>2014</v>
      </c>
      <c r="C1058">
        <f>HLOOKUP($A1058,'1.名古屋本線・常滑線・犬山線、常滑線・築港支線で按分'!$1:$5,2,FALSE)</f>
        <v>3000808</v>
      </c>
      <c r="D1058" t="str">
        <f>HLOOKUP($A1058,'1.名古屋本線・常滑線・犬山線、常滑線・築港支線で按分'!$1:$5,3,FALSE)</f>
        <v>常滑河和線</v>
      </c>
      <c r="E1058" t="str">
        <f>HLOOKUP($A1058,'1.名古屋本線・常滑線・犬山線、常滑線・築港支線で按分'!$1:$5,4,FALSE)</f>
        <v>大同町</v>
      </c>
      <c r="F1058" t="str">
        <f>HLOOKUP($A1058,'1.名古屋本線・常滑線・犬山線、常滑線・築港支線で按分'!$1:$5,5,FALSE)</f>
        <v>総数</v>
      </c>
      <c r="G1058" s="12">
        <f ca="1">OFFSET('1.名古屋本線・常滑線・犬山線、常滑線・築港支線で按分'!$A$5,'3.整形後'!B1058-1990,'3.整形後'!A1058)</f>
        <v>2218307</v>
      </c>
    </row>
    <row r="1059" spans="1:7">
      <c r="A1059">
        <f t="shared" si="30"/>
        <v>23</v>
      </c>
      <c r="B1059">
        <f t="shared" si="31"/>
        <v>2014</v>
      </c>
      <c r="C1059">
        <f>HLOOKUP($A1059,'1.名古屋本線・常滑線・犬山線、常滑線・築港支線で按分'!$1:$5,2,FALSE)</f>
        <v>3000807</v>
      </c>
      <c r="D1059" t="str">
        <f>HLOOKUP($A1059,'1.名古屋本線・常滑線・犬山線、常滑線・築港支線で按分'!$1:$5,3,FALSE)</f>
        <v>常滑河和線</v>
      </c>
      <c r="E1059" t="str">
        <f>HLOOKUP($A1059,'1.名古屋本線・常滑線・犬山線、常滑線・築港支線で按分'!$1:$5,4,FALSE)</f>
        <v>大江</v>
      </c>
      <c r="F1059" t="str">
        <f>HLOOKUP($A1059,'1.名古屋本線・常滑線・犬山線、常滑線・築港支線で按分'!$1:$5,5,FALSE)</f>
        <v>総数</v>
      </c>
      <c r="G1059" s="12">
        <f ca="1">OFFSET('1.名古屋本線・常滑線・犬山線、常滑線・築港支線で按分'!$A$5,'3.整形後'!B1059-1990,'3.整形後'!A1059)</f>
        <v>480698.5</v>
      </c>
    </row>
    <row r="1060" spans="1:7">
      <c r="A1060">
        <f t="shared" si="30"/>
        <v>24</v>
      </c>
      <c r="B1060">
        <f t="shared" si="31"/>
        <v>2014</v>
      </c>
      <c r="C1060">
        <f>HLOOKUP($A1060,'1.名古屋本線・常滑線・犬山線、常滑線・築港支線で按分'!$1:$5,2,FALSE)</f>
        <v>3000806</v>
      </c>
      <c r="D1060" t="str">
        <f>HLOOKUP($A1060,'1.名古屋本線・常滑線・犬山線、常滑線・築港支線で按分'!$1:$5,3,FALSE)</f>
        <v>常滑河和線</v>
      </c>
      <c r="E1060" t="str">
        <f>HLOOKUP($A1060,'1.名古屋本線・常滑線・犬山線、常滑線・築港支線で按分'!$1:$5,4,FALSE)</f>
        <v>道徳</v>
      </c>
      <c r="F1060" t="str">
        <f>HLOOKUP($A1060,'1.名古屋本線・常滑線・犬山線、常滑線・築港支線で按分'!$1:$5,5,FALSE)</f>
        <v>総数</v>
      </c>
      <c r="G1060" s="12">
        <f ca="1">OFFSET('1.名古屋本線・常滑線・犬山線、常滑線・築港支線で按分'!$A$5,'3.整形後'!B1060-1990,'3.整形後'!A1060)</f>
        <v>953611</v>
      </c>
    </row>
    <row r="1061" spans="1:7">
      <c r="A1061">
        <f t="shared" si="30"/>
        <v>25</v>
      </c>
      <c r="B1061">
        <f t="shared" si="31"/>
        <v>2014</v>
      </c>
      <c r="C1061">
        <f>HLOOKUP($A1061,'1.名古屋本線・常滑線・犬山線、常滑線・築港支線で按分'!$1:$5,2,FALSE)</f>
        <v>3000805</v>
      </c>
      <c r="D1061" t="str">
        <f>HLOOKUP($A1061,'1.名古屋本線・常滑線・犬山線、常滑線・築港支線で按分'!$1:$5,3,FALSE)</f>
        <v>常滑河和線</v>
      </c>
      <c r="E1061" t="str">
        <f>HLOOKUP($A1061,'1.名古屋本線・常滑線・犬山線、常滑線・築港支線で按分'!$1:$5,4,FALSE)</f>
        <v>豊田本町</v>
      </c>
      <c r="F1061" t="str">
        <f>HLOOKUP($A1061,'1.名古屋本線・常滑線・犬山線、常滑線・築港支線で按分'!$1:$5,5,FALSE)</f>
        <v>総数</v>
      </c>
      <c r="G1061" s="12">
        <f ca="1">OFFSET('1.名古屋本線・常滑線・犬山線、常滑線・築港支線で按分'!$A$5,'3.整形後'!B1061-1990,'3.整形後'!A1061)</f>
        <v>824785</v>
      </c>
    </row>
    <row r="1062" spans="1:7">
      <c r="A1062">
        <f t="shared" si="30"/>
        <v>26</v>
      </c>
      <c r="B1062">
        <f t="shared" si="31"/>
        <v>2014</v>
      </c>
      <c r="C1062">
        <f>HLOOKUP($A1062,'1.名古屋本線・常滑線・犬山線、常滑線・築港支線で按分'!$1:$5,2,FALSE)</f>
        <v>3000804</v>
      </c>
      <c r="D1062" t="str">
        <f>HLOOKUP($A1062,'1.名古屋本線・常滑線・犬山線、常滑線・築港支線で按分'!$1:$5,3,FALSE)</f>
        <v>常滑河和線</v>
      </c>
      <c r="E1062" t="str">
        <f>HLOOKUP($A1062,'1.名古屋本線・常滑線・犬山線、常滑線・築港支線で按分'!$1:$5,4,FALSE)</f>
        <v>神宮前</v>
      </c>
      <c r="F1062" t="str">
        <f>HLOOKUP($A1062,'1.名古屋本線・常滑線・犬山線、常滑線・築港支線で按分'!$1:$5,5,FALSE)</f>
        <v>総数</v>
      </c>
      <c r="G1062" s="12">
        <f ca="1">OFFSET('1.名古屋本線・常滑線・犬山線、常滑線・築港支線で按分'!$A$5,'3.整形後'!B1062-1990,'3.整形後'!A1062)</f>
        <v>2839923</v>
      </c>
    </row>
    <row r="1063" spans="1:7">
      <c r="A1063">
        <f t="shared" si="30"/>
        <v>27</v>
      </c>
      <c r="B1063">
        <f t="shared" si="31"/>
        <v>2014</v>
      </c>
      <c r="C1063">
        <f>HLOOKUP($A1063,'1.名古屋本線・常滑線・犬山線、常滑線・築港支線で按分'!$1:$5,2,FALSE)</f>
        <v>3000803</v>
      </c>
      <c r="D1063" t="str">
        <f>HLOOKUP($A1063,'1.名古屋本線・常滑線・犬山線、常滑線・築港支線で按分'!$1:$5,3,FALSE)</f>
        <v>常滑河和線</v>
      </c>
      <c r="E1063" t="str">
        <f>HLOOKUP($A1063,'1.名古屋本線・常滑線・犬山線、常滑線・築港支線で按分'!$1:$5,4,FALSE)</f>
        <v>金山</v>
      </c>
      <c r="F1063" t="str">
        <f>HLOOKUP($A1063,'1.名古屋本線・常滑線・犬山線、常滑線・築港支線で按分'!$1:$5,5,FALSE)</f>
        <v>総数</v>
      </c>
      <c r="G1063" s="12">
        <f ca="1">OFFSET('1.名古屋本線・常滑線・犬山線、常滑線・築港支線で按分'!$A$5,'3.整形後'!B1063-1990,'3.整形後'!A1063)</f>
        <v>14223801</v>
      </c>
    </row>
    <row r="1064" spans="1:7">
      <c r="A1064">
        <f t="shared" si="30"/>
        <v>28</v>
      </c>
      <c r="B1064">
        <f t="shared" si="31"/>
        <v>2014</v>
      </c>
      <c r="C1064">
        <f>HLOOKUP($A1064,'1.名古屋本線・常滑線・犬山線、常滑線・築港支線で按分'!$1:$5,2,FALSE)</f>
        <v>3000802</v>
      </c>
      <c r="D1064" t="str">
        <f>HLOOKUP($A1064,'1.名古屋本線・常滑線・犬山線、常滑線・築港支線で按分'!$1:$5,3,FALSE)</f>
        <v>常滑河和線</v>
      </c>
      <c r="E1064" t="str">
        <f>HLOOKUP($A1064,'1.名古屋本線・常滑線・犬山線、常滑線・築港支線で按分'!$1:$5,4,FALSE)</f>
        <v>山王</v>
      </c>
      <c r="F1064" t="str">
        <f>HLOOKUP($A1064,'1.名古屋本線・常滑線・犬山線、常滑線・築港支線で按分'!$1:$5,5,FALSE)</f>
        <v>総数</v>
      </c>
      <c r="G1064" s="12">
        <f ca="1">OFFSET('1.名古屋本線・常滑線・犬山線、常滑線・築港支線で按分'!$A$5,'3.整形後'!B1064-1990,'3.整形後'!A1064)</f>
        <v>531771</v>
      </c>
    </row>
    <row r="1065" spans="1:7">
      <c r="A1065">
        <f t="shared" si="30"/>
        <v>29</v>
      </c>
      <c r="B1065">
        <f t="shared" si="31"/>
        <v>2014</v>
      </c>
      <c r="C1065">
        <f>HLOOKUP($A1065,'1.名古屋本線・常滑線・犬山線、常滑線・築港支線で按分'!$1:$5,2,FALSE)</f>
        <v>3000801</v>
      </c>
      <c r="D1065" t="str">
        <f>HLOOKUP($A1065,'1.名古屋本線・常滑線・犬山線、常滑線・築港支線で按分'!$1:$5,3,FALSE)</f>
        <v>常滑河和線</v>
      </c>
      <c r="E1065" t="str">
        <f>HLOOKUP($A1065,'1.名古屋本線・常滑線・犬山線、常滑線・築港支線で按分'!$1:$5,4,FALSE)</f>
        <v>名古屋</v>
      </c>
      <c r="F1065" t="str">
        <f>HLOOKUP($A1065,'1.名古屋本線・常滑線・犬山線、常滑線・築港支線で按分'!$1:$5,5,FALSE)</f>
        <v>総数</v>
      </c>
      <c r="G1065" s="12">
        <f ca="1">OFFSET('1.名古屋本線・常滑線・犬山線、常滑線・築港支線で按分'!$A$5,'3.整形後'!B1065-1990,'3.整形後'!A1065)</f>
        <v>16868575</v>
      </c>
    </row>
    <row r="1066" spans="1:7">
      <c r="A1066">
        <f t="shared" si="30"/>
        <v>30</v>
      </c>
      <c r="B1066">
        <f t="shared" si="31"/>
        <v>2014</v>
      </c>
      <c r="C1066">
        <f>HLOOKUP($A1066,'1.名古屋本線・常滑線・犬山線、常滑線・築港支線で按分'!$1:$5,2,FALSE)</f>
        <v>3001101</v>
      </c>
      <c r="D1066" t="str">
        <f>HLOOKUP($A1066,'1.名古屋本線・常滑線・犬山線、常滑線・築港支線で按分'!$1:$5,3,FALSE)</f>
        <v>築港支線</v>
      </c>
      <c r="E1066" t="str">
        <f>HLOOKUP($A1066,'1.名古屋本線・常滑線・犬山線、常滑線・築港支線で按分'!$1:$5,4,FALSE)</f>
        <v>大江</v>
      </c>
      <c r="F1066" t="str">
        <f>HLOOKUP($A1066,'1.名古屋本線・常滑線・犬山線、常滑線・築港支線で按分'!$1:$5,5,FALSE)</f>
        <v>総数</v>
      </c>
      <c r="G1066" s="12">
        <f ca="1">OFFSET('1.名古屋本線・常滑線・犬山線、常滑線・築港支線で按分'!$A$5,'3.整形後'!B1066-1990,'3.整形後'!A1066)</f>
        <v>480698.5</v>
      </c>
    </row>
    <row r="1067" spans="1:7">
      <c r="A1067">
        <f t="shared" si="30"/>
        <v>31</v>
      </c>
      <c r="B1067">
        <f t="shared" si="31"/>
        <v>2014</v>
      </c>
      <c r="C1067">
        <f>HLOOKUP($A1067,'1.名古屋本線・常滑線・犬山線、常滑線・築港支線で按分'!$1:$5,2,FALSE)</f>
        <v>3001102</v>
      </c>
      <c r="D1067" t="str">
        <f>HLOOKUP($A1067,'1.名古屋本線・常滑線・犬山線、常滑線・築港支線で按分'!$1:$5,3,FALSE)</f>
        <v>築港支線</v>
      </c>
      <c r="E1067" t="str">
        <f>HLOOKUP($A1067,'1.名古屋本線・常滑線・犬山線、常滑線・築港支線で按分'!$1:$5,4,FALSE)</f>
        <v>東名古屋港</v>
      </c>
      <c r="F1067" t="str">
        <f>HLOOKUP($A1067,'1.名古屋本線・常滑線・犬山線、常滑線・築港支線で按分'!$1:$5,5,FALSE)</f>
        <v>総数</v>
      </c>
      <c r="G1067" s="12">
        <f ca="1">OFFSET('1.名古屋本線・常滑線・犬山線、常滑線・築港支線で按分'!$A$5,'3.整形後'!B1067-1990,'3.整形後'!A1067)</f>
        <v>1646991</v>
      </c>
    </row>
    <row r="1068" spans="1:7">
      <c r="A1068">
        <f t="shared" si="30"/>
        <v>32</v>
      </c>
      <c r="B1068">
        <f t="shared" si="31"/>
        <v>2014</v>
      </c>
      <c r="C1068">
        <f>HLOOKUP($A1068,'1.名古屋本線・常滑線・犬山線、常滑線・築港支線で按分'!$1:$5,2,FALSE)</f>
        <v>3001201</v>
      </c>
      <c r="D1068" t="str">
        <f>HLOOKUP($A1068,'1.名古屋本線・常滑線・犬山線、常滑線・築港支線で按分'!$1:$5,3,FALSE)</f>
        <v>瀬戸線</v>
      </c>
      <c r="E1068" t="str">
        <f>HLOOKUP($A1068,'1.名古屋本線・常滑線・犬山線、常滑線・築港支線で按分'!$1:$5,4,FALSE)</f>
        <v>栄町</v>
      </c>
      <c r="F1068" t="str">
        <f>HLOOKUP($A1068,'1.名古屋本線・常滑線・犬山線、常滑線・築港支線で按分'!$1:$5,5,FALSE)</f>
        <v>総数</v>
      </c>
      <c r="G1068" s="12">
        <f ca="1">OFFSET('1.名古屋本線・常滑線・犬山線、常滑線・築港支線で按分'!$A$5,'3.整形後'!B1068-1990,'3.整形後'!A1068)</f>
        <v>7181542</v>
      </c>
    </row>
    <row r="1069" spans="1:7">
      <c r="A1069">
        <f t="shared" si="30"/>
        <v>33</v>
      </c>
      <c r="B1069">
        <f t="shared" si="31"/>
        <v>2014</v>
      </c>
      <c r="C1069">
        <f>HLOOKUP($A1069,'1.名古屋本線・常滑線・犬山線、常滑線・築港支線で按分'!$1:$5,2,FALSE)</f>
        <v>3001202</v>
      </c>
      <c r="D1069" t="str">
        <f>HLOOKUP($A1069,'1.名古屋本線・常滑線・犬山線、常滑線・築港支線で按分'!$1:$5,3,FALSE)</f>
        <v>瀬戸線</v>
      </c>
      <c r="E1069" t="str">
        <f>HLOOKUP($A1069,'1.名古屋本線・常滑線・犬山線、常滑線・築港支線で按分'!$1:$5,4,FALSE)</f>
        <v>東大手</v>
      </c>
      <c r="F1069" t="str">
        <f>HLOOKUP($A1069,'1.名古屋本線・常滑線・犬山線、常滑線・築港支線で按分'!$1:$5,5,FALSE)</f>
        <v>総数</v>
      </c>
      <c r="G1069" s="12">
        <f ca="1">OFFSET('1.名古屋本線・常滑線・犬山線、常滑線・築港支線で按分'!$A$5,'3.整形後'!B1069-1990,'3.整形後'!A1069)</f>
        <v>653826</v>
      </c>
    </row>
    <row r="1070" spans="1:7">
      <c r="A1070">
        <f t="shared" si="30"/>
        <v>34</v>
      </c>
      <c r="B1070">
        <f t="shared" si="31"/>
        <v>2014</v>
      </c>
      <c r="C1070">
        <f>HLOOKUP($A1070,'1.名古屋本線・常滑線・犬山線、常滑線・築港支線で按分'!$1:$5,2,FALSE)</f>
        <v>3001203</v>
      </c>
      <c r="D1070" t="str">
        <f>HLOOKUP($A1070,'1.名古屋本線・常滑線・犬山線、常滑線・築港支線で按分'!$1:$5,3,FALSE)</f>
        <v>瀬戸線</v>
      </c>
      <c r="E1070" t="str">
        <f>HLOOKUP($A1070,'1.名古屋本線・常滑線・犬山線、常滑線・築港支線で按分'!$1:$5,4,FALSE)</f>
        <v>清水</v>
      </c>
      <c r="F1070" t="str">
        <f>HLOOKUP($A1070,'1.名古屋本線・常滑線・犬山線、常滑線・築港支線で按分'!$1:$5,5,FALSE)</f>
        <v>総数</v>
      </c>
      <c r="G1070" s="12">
        <f ca="1">OFFSET('1.名古屋本線・常滑線・犬山線、常滑線・築港支線で按分'!$A$5,'3.整形後'!B1070-1990,'3.整形後'!A1070)</f>
        <v>405669</v>
      </c>
    </row>
    <row r="1071" spans="1:7">
      <c r="A1071">
        <f t="shared" si="30"/>
        <v>35</v>
      </c>
      <c r="B1071">
        <f t="shared" si="31"/>
        <v>2014</v>
      </c>
      <c r="C1071">
        <f>HLOOKUP($A1071,'1.名古屋本線・常滑線・犬山線、常滑線・築港支線で按分'!$1:$5,2,FALSE)</f>
        <v>3001204</v>
      </c>
      <c r="D1071" t="str">
        <f>HLOOKUP($A1071,'1.名古屋本線・常滑線・犬山線、常滑線・築港支線で按分'!$1:$5,3,FALSE)</f>
        <v>瀬戸線</v>
      </c>
      <c r="E1071" t="str">
        <f>HLOOKUP($A1071,'1.名古屋本線・常滑線・犬山線、常滑線・築港支線で按分'!$1:$5,4,FALSE)</f>
        <v>尼ヶ坂</v>
      </c>
      <c r="F1071" t="str">
        <f>HLOOKUP($A1071,'1.名古屋本線・常滑線・犬山線、常滑線・築港支線で按分'!$1:$5,5,FALSE)</f>
        <v>総数</v>
      </c>
      <c r="G1071" s="12">
        <f ca="1">OFFSET('1.名古屋本線・常滑線・犬山線、常滑線・築港支線で按分'!$A$5,'3.整形後'!B1071-1990,'3.整形後'!A1071)</f>
        <v>573562</v>
      </c>
    </row>
    <row r="1072" spans="1:7">
      <c r="A1072">
        <f t="shared" ref="A1072:A1126" si="32">A1027</f>
        <v>36</v>
      </c>
      <c r="B1072">
        <f t="shared" ref="B1072:B1126" si="33">B1027+1</f>
        <v>2014</v>
      </c>
      <c r="C1072">
        <f>HLOOKUP($A1072,'1.名古屋本線・常滑線・犬山線、常滑線・築港支線で按分'!$1:$5,2,FALSE)</f>
        <v>3001205</v>
      </c>
      <c r="D1072" t="str">
        <f>HLOOKUP($A1072,'1.名古屋本線・常滑線・犬山線、常滑線・築港支線で按分'!$1:$5,3,FALSE)</f>
        <v>瀬戸線</v>
      </c>
      <c r="E1072" t="str">
        <f>HLOOKUP($A1072,'1.名古屋本線・常滑線・犬山線、常滑線・築港支線で按分'!$1:$5,4,FALSE)</f>
        <v>森下</v>
      </c>
      <c r="F1072" t="str">
        <f>HLOOKUP($A1072,'1.名古屋本線・常滑線・犬山線、常滑線・築港支線で按分'!$1:$5,5,FALSE)</f>
        <v>総数</v>
      </c>
      <c r="G1072" s="12">
        <f ca="1">OFFSET('1.名古屋本線・常滑線・犬山線、常滑線・築港支線で按分'!$A$5,'3.整形後'!B1072-1990,'3.整形後'!A1072)</f>
        <v>473629</v>
      </c>
    </row>
    <row r="1073" spans="1:7">
      <c r="A1073">
        <f t="shared" si="32"/>
        <v>37</v>
      </c>
      <c r="B1073">
        <f t="shared" si="33"/>
        <v>2014</v>
      </c>
      <c r="C1073">
        <f>HLOOKUP($A1073,'1.名古屋本線・常滑線・犬山線、常滑線・築港支線で按分'!$1:$5,2,FALSE)</f>
        <v>3001206</v>
      </c>
      <c r="D1073" t="str">
        <f>HLOOKUP($A1073,'1.名古屋本線・常滑線・犬山線、常滑線・築港支線で按分'!$1:$5,3,FALSE)</f>
        <v>瀬戸線</v>
      </c>
      <c r="E1073" t="str">
        <f>HLOOKUP($A1073,'1.名古屋本線・常滑線・犬山線、常滑線・築港支線で按分'!$1:$5,4,FALSE)</f>
        <v>大曽根</v>
      </c>
      <c r="F1073" t="str">
        <f>HLOOKUP($A1073,'1.名古屋本線・常滑線・犬山線、常滑線・築港支線で按分'!$1:$5,5,FALSE)</f>
        <v>総数</v>
      </c>
      <c r="G1073" s="12">
        <f ca="1">OFFSET('1.名古屋本線・常滑線・犬山線、常滑線・築港支線で按分'!$A$5,'3.整形後'!B1073-1990,'3.整形後'!A1073)</f>
        <v>5725162</v>
      </c>
    </row>
    <row r="1074" spans="1:7">
      <c r="A1074">
        <f t="shared" si="32"/>
        <v>38</v>
      </c>
      <c r="B1074">
        <f t="shared" si="33"/>
        <v>2014</v>
      </c>
      <c r="C1074">
        <f>HLOOKUP($A1074,'1.名古屋本線・常滑線・犬山線、常滑線・築港支線で按分'!$1:$5,2,FALSE)</f>
        <v>3001207</v>
      </c>
      <c r="D1074" t="str">
        <f>HLOOKUP($A1074,'1.名古屋本線・常滑線・犬山線、常滑線・築港支線で按分'!$1:$5,3,FALSE)</f>
        <v>瀬戸線</v>
      </c>
      <c r="E1074" t="str">
        <f>HLOOKUP($A1074,'1.名古屋本線・常滑線・犬山線、常滑線・築港支線で按分'!$1:$5,4,FALSE)</f>
        <v>矢田</v>
      </c>
      <c r="F1074" t="str">
        <f>HLOOKUP($A1074,'1.名古屋本線・常滑線・犬山線、常滑線・築港支線で按分'!$1:$5,5,FALSE)</f>
        <v>総数</v>
      </c>
      <c r="G1074" s="12">
        <f ca="1">OFFSET('1.名古屋本線・常滑線・犬山線、常滑線・築港支線で按分'!$A$5,'3.整形後'!B1074-1990,'3.整形後'!A1074)</f>
        <v>238486</v>
      </c>
    </row>
    <row r="1075" spans="1:7">
      <c r="A1075">
        <f t="shared" si="32"/>
        <v>39</v>
      </c>
      <c r="B1075">
        <f t="shared" si="33"/>
        <v>2014</v>
      </c>
      <c r="C1075">
        <f>HLOOKUP($A1075,'1.名古屋本線・常滑線・犬山線、常滑線・築港支線で按分'!$1:$5,2,FALSE)</f>
        <v>3001208</v>
      </c>
      <c r="D1075" t="str">
        <f>HLOOKUP($A1075,'1.名古屋本線・常滑線・犬山線、常滑線・築港支線で按分'!$1:$5,3,FALSE)</f>
        <v>瀬戸線</v>
      </c>
      <c r="E1075" t="str">
        <f>HLOOKUP($A1075,'1.名古屋本線・常滑線・犬山線、常滑線・築港支線で按分'!$1:$5,4,FALSE)</f>
        <v>守山自衛隊前</v>
      </c>
      <c r="F1075" t="str">
        <f>HLOOKUP($A1075,'1.名古屋本線・常滑線・犬山線、常滑線・築港支線で按分'!$1:$5,5,FALSE)</f>
        <v>総数</v>
      </c>
      <c r="G1075" s="12">
        <f ca="1">OFFSET('1.名古屋本線・常滑線・犬山線、常滑線・築港支線で按分'!$A$5,'3.整形後'!B1075-1990,'3.整形後'!A1075)</f>
        <v>430955</v>
      </c>
    </row>
    <row r="1076" spans="1:7">
      <c r="A1076">
        <f t="shared" si="32"/>
        <v>40</v>
      </c>
      <c r="B1076">
        <f t="shared" si="33"/>
        <v>2014</v>
      </c>
      <c r="C1076">
        <f>HLOOKUP($A1076,'1.名古屋本線・常滑線・犬山線、常滑線・築港支線で按分'!$1:$5,2,FALSE)</f>
        <v>3001209</v>
      </c>
      <c r="D1076" t="str">
        <f>HLOOKUP($A1076,'1.名古屋本線・常滑線・犬山線、常滑線・築港支線で按分'!$1:$5,3,FALSE)</f>
        <v>瀬戸線</v>
      </c>
      <c r="E1076" t="str">
        <f>HLOOKUP($A1076,'1.名古屋本線・常滑線・犬山線、常滑線・築港支線で按分'!$1:$5,4,FALSE)</f>
        <v>瓢箪山</v>
      </c>
      <c r="F1076" t="str">
        <f>HLOOKUP($A1076,'1.名古屋本線・常滑線・犬山線、常滑線・築港支線で按分'!$1:$5,5,FALSE)</f>
        <v>総数</v>
      </c>
      <c r="G1076" s="12">
        <f ca="1">OFFSET('1.名古屋本線・常滑線・犬山線、常滑線・築港支線で按分'!$A$5,'3.整形後'!B1076-1990,'3.整形後'!A1076)</f>
        <v>736596</v>
      </c>
    </row>
    <row r="1077" spans="1:7">
      <c r="A1077">
        <f t="shared" si="32"/>
        <v>41</v>
      </c>
      <c r="B1077">
        <f t="shared" si="33"/>
        <v>2014</v>
      </c>
      <c r="C1077">
        <f>HLOOKUP($A1077,'1.名古屋本線・常滑線・犬山線、常滑線・築港支線で按分'!$1:$5,2,FALSE)</f>
        <v>3001210</v>
      </c>
      <c r="D1077" t="str">
        <f>HLOOKUP($A1077,'1.名古屋本線・常滑線・犬山線、常滑線・築港支線で按分'!$1:$5,3,FALSE)</f>
        <v>瀬戸線</v>
      </c>
      <c r="E1077" t="str">
        <f>HLOOKUP($A1077,'1.名古屋本線・常滑線・犬山線、常滑線・築港支線で按分'!$1:$5,4,FALSE)</f>
        <v>小幡</v>
      </c>
      <c r="F1077" t="str">
        <f>HLOOKUP($A1077,'1.名古屋本線・常滑線・犬山線、常滑線・築港支線で按分'!$1:$5,5,FALSE)</f>
        <v>総数</v>
      </c>
      <c r="G1077" s="12">
        <f ca="1">OFFSET('1.名古屋本線・常滑線・犬山線、常滑線・築港支線で按分'!$A$5,'3.整形後'!B1077-1990,'3.整形後'!A1077)</f>
        <v>2225403</v>
      </c>
    </row>
    <row r="1078" spans="1:7">
      <c r="A1078">
        <f t="shared" si="32"/>
        <v>42</v>
      </c>
      <c r="B1078">
        <f t="shared" si="33"/>
        <v>2014</v>
      </c>
      <c r="C1078">
        <f>HLOOKUP($A1078,'1.名古屋本線・常滑線・犬山線、常滑線・築港支線で按分'!$1:$5,2,FALSE)</f>
        <v>3001211</v>
      </c>
      <c r="D1078" t="str">
        <f>HLOOKUP($A1078,'1.名古屋本線・常滑線・犬山線、常滑線・築港支線で按分'!$1:$5,3,FALSE)</f>
        <v>瀬戸線</v>
      </c>
      <c r="E1078" t="str">
        <f>HLOOKUP($A1078,'1.名古屋本線・常滑線・犬山線、常滑線・築港支線で按分'!$1:$5,4,FALSE)</f>
        <v>喜多山</v>
      </c>
      <c r="F1078" t="str">
        <f>HLOOKUP($A1078,'1.名古屋本線・常滑線・犬山線、常滑線・築港支線で按分'!$1:$5,5,FALSE)</f>
        <v>総数</v>
      </c>
      <c r="G1078" s="12">
        <f ca="1">OFFSET('1.名古屋本線・常滑線・犬山線、常滑線・築港支線で按分'!$A$5,'3.整形後'!B1078-1990,'3.整形後'!A1078)</f>
        <v>1115744</v>
      </c>
    </row>
    <row r="1079" spans="1:7">
      <c r="A1079">
        <f t="shared" si="32"/>
        <v>43</v>
      </c>
      <c r="B1079">
        <f t="shared" si="33"/>
        <v>2014</v>
      </c>
      <c r="C1079">
        <f>HLOOKUP($A1079,'1.名古屋本線・常滑線・犬山線、常滑線・築港支線で按分'!$1:$5,2,FALSE)</f>
        <v>3001212</v>
      </c>
      <c r="D1079" t="str">
        <f>HLOOKUP($A1079,'1.名古屋本線・常滑線・犬山線、常滑線・築港支線で按分'!$1:$5,3,FALSE)</f>
        <v>瀬戸線</v>
      </c>
      <c r="E1079" t="str">
        <f>HLOOKUP($A1079,'1.名古屋本線・常滑線・犬山線、常滑線・築港支線で按分'!$1:$5,4,FALSE)</f>
        <v>大森・金城学院前</v>
      </c>
      <c r="F1079" t="str">
        <f>HLOOKUP($A1079,'1.名古屋本線・常滑線・犬山線、常滑線・築港支線で按分'!$1:$5,5,FALSE)</f>
        <v>総数</v>
      </c>
      <c r="G1079" s="12">
        <f ca="1">OFFSET('1.名古屋本線・常滑線・犬山線、常滑線・築港支線で按分'!$A$5,'3.整形後'!B1079-1990,'3.整形後'!A1079)</f>
        <v>2281210</v>
      </c>
    </row>
    <row r="1080" spans="1:7">
      <c r="A1080">
        <f t="shared" si="32"/>
        <v>44</v>
      </c>
      <c r="B1080">
        <f t="shared" si="33"/>
        <v>2014</v>
      </c>
      <c r="C1080">
        <f>HLOOKUP($A1080,'1.名古屋本線・常滑線・犬山線、常滑線・築港支線で按分'!$1:$5,2,FALSE)</f>
        <v>3001801</v>
      </c>
      <c r="D1080" t="str">
        <f>HLOOKUP($A1080,'1.名古屋本線・常滑線・犬山線、常滑線・築港支線で按分'!$1:$5,3,FALSE)</f>
        <v>小牧線</v>
      </c>
      <c r="E1080" t="str">
        <f>HLOOKUP($A1080,'1.名古屋本線・常滑線・犬山線、常滑線・築港支線で按分'!$1:$5,4,FALSE)</f>
        <v>上飯田</v>
      </c>
      <c r="F1080" t="str">
        <f>HLOOKUP($A1080,'1.名古屋本線・常滑線・犬山線、常滑線・築港支線で按分'!$1:$5,5,FALSE)</f>
        <v>総数</v>
      </c>
      <c r="G1080" s="12">
        <f ca="1">OFFSET('1.名古屋本線・常滑線・犬山線、常滑線・築港支線で按分'!$A$5,'3.整形後'!B1080-1990,'3.整形後'!A1080)</f>
        <v>655872</v>
      </c>
    </row>
    <row r="1081" spans="1:7">
      <c r="A1081">
        <f t="shared" si="32"/>
        <v>45</v>
      </c>
      <c r="B1081">
        <f t="shared" si="33"/>
        <v>2014</v>
      </c>
      <c r="C1081">
        <f>HLOOKUP($A1081,'1.名古屋本線・常滑線・犬山線、常滑線・築港支線で按分'!$1:$5,2,FALSE)</f>
        <v>3001802</v>
      </c>
      <c r="D1081" t="str">
        <f>HLOOKUP($A1081,'1.名古屋本線・常滑線・犬山線、常滑線・築港支線で按分'!$1:$5,3,FALSE)</f>
        <v>小牧線</v>
      </c>
      <c r="E1081" t="str">
        <f>HLOOKUP($A1081,'1.名古屋本線・常滑線・犬山線、常滑線・築港支線で按分'!$1:$5,4,FALSE)</f>
        <v>味鋺</v>
      </c>
      <c r="F1081" t="str">
        <f>HLOOKUP($A1081,'1.名古屋本線・常滑線・犬山線、常滑線・築港支線で按分'!$1:$5,5,FALSE)</f>
        <v>総数</v>
      </c>
      <c r="G1081" s="12">
        <f ca="1">OFFSET('1.名古屋本線・常滑線・犬山線、常滑線・築港支線で按分'!$A$5,'3.整形後'!B1081-1990,'3.整形後'!A1081)</f>
        <v>745350</v>
      </c>
    </row>
    <row r="1082" spans="1:7">
      <c r="A1082">
        <f t="shared" si="32"/>
        <v>1</v>
      </c>
      <c r="B1082">
        <f t="shared" si="33"/>
        <v>2015</v>
      </c>
      <c r="C1082">
        <f>HLOOKUP($A1082,'1.名古屋本線・常滑線・犬山線、常滑線・築港支線で按分'!$1:$5,2,FALSE)</f>
        <v>3000124</v>
      </c>
      <c r="D1082" t="str">
        <f>HLOOKUP($A1082,'1.名古屋本線・常滑線・犬山線、常滑線・築港支線で按分'!$1:$5,3,FALSE)</f>
        <v>名古屋本線</v>
      </c>
      <c r="E1082" t="str">
        <f>HLOOKUP($A1082,'1.名古屋本線・常滑線・犬山線、常滑線・築港支線で按分'!$1:$5,4,FALSE)</f>
        <v>中京競馬場前</v>
      </c>
      <c r="F1082" t="str">
        <f>HLOOKUP($A1082,'1.名古屋本線・常滑線・犬山線、常滑線・築港支線で按分'!$1:$5,5,FALSE)</f>
        <v>総数</v>
      </c>
      <c r="G1082" s="12" t="str">
        <f ca="1">OFFSET('1.名古屋本線・常滑線・犬山線、常滑線・築港支線で按分'!$A$5,'3.整形後'!B1082-1990,'3.整形後'!A1082)</f>
        <v>1 721 001</v>
      </c>
    </row>
    <row r="1083" spans="1:7">
      <c r="A1083">
        <f t="shared" si="32"/>
        <v>2</v>
      </c>
      <c r="B1083">
        <f t="shared" si="33"/>
        <v>2015</v>
      </c>
      <c r="C1083">
        <f>HLOOKUP($A1083,'1.名古屋本線・常滑線・犬山線、常滑線・築港支線で按分'!$1:$5,2,FALSE)</f>
        <v>3000125</v>
      </c>
      <c r="D1083" t="str">
        <f>HLOOKUP($A1083,'1.名古屋本線・常滑線・犬山線、常滑線・築港支線で按分'!$1:$5,3,FALSE)</f>
        <v>名古屋本線</v>
      </c>
      <c r="E1083" t="str">
        <f>HLOOKUP($A1083,'1.名古屋本線・常滑線・犬山線、常滑線・築港支線で按分'!$1:$5,4,FALSE)</f>
        <v>有松</v>
      </c>
      <c r="F1083" t="str">
        <f>HLOOKUP($A1083,'1.名古屋本線・常滑線・犬山線、常滑線・築港支線で按分'!$1:$5,5,FALSE)</f>
        <v>総数</v>
      </c>
      <c r="G1083" s="12" t="str">
        <f ca="1">OFFSET('1.名古屋本線・常滑線・犬山線、常滑線・築港支線で按分'!$A$5,'3.整形後'!B1083-1990,'3.整形後'!A1083)</f>
        <v>2 612 689</v>
      </c>
    </row>
    <row r="1084" spans="1:7">
      <c r="A1084">
        <f t="shared" si="32"/>
        <v>3</v>
      </c>
      <c r="B1084">
        <f t="shared" si="33"/>
        <v>2015</v>
      </c>
      <c r="C1084">
        <f>HLOOKUP($A1084,'1.名古屋本線・常滑線・犬山線、常滑線・築港支線で按分'!$1:$5,2,FALSE)</f>
        <v>3000126</v>
      </c>
      <c r="D1084" t="str">
        <f>HLOOKUP($A1084,'1.名古屋本線・常滑線・犬山線、常滑線・築港支線で按分'!$1:$5,3,FALSE)</f>
        <v>名古屋本線</v>
      </c>
      <c r="E1084" t="str">
        <f>HLOOKUP($A1084,'1.名古屋本線・常滑線・犬山線、常滑線・築港支線で按分'!$1:$5,4,FALSE)</f>
        <v>左京山</v>
      </c>
      <c r="F1084" t="str">
        <f>HLOOKUP($A1084,'1.名古屋本線・常滑線・犬山線、常滑線・築港支線で按分'!$1:$5,5,FALSE)</f>
        <v>総数</v>
      </c>
      <c r="G1084" s="12" t="str">
        <f ca="1">OFFSET('1.名古屋本線・常滑線・犬山線、常滑線・築港支線で按分'!$A$5,'3.整形後'!B1084-1990,'3.整形後'!A1084)</f>
        <v xml:space="preserve"> 817 118</v>
      </c>
    </row>
    <row r="1085" spans="1:7">
      <c r="A1085">
        <f t="shared" si="32"/>
        <v>4</v>
      </c>
      <c r="B1085">
        <f t="shared" si="33"/>
        <v>2015</v>
      </c>
      <c r="C1085">
        <f>HLOOKUP($A1085,'1.名古屋本線・常滑線・犬山線、常滑線・築港支線で按分'!$1:$5,2,FALSE)</f>
        <v>3000127</v>
      </c>
      <c r="D1085" t="str">
        <f>HLOOKUP($A1085,'1.名古屋本線・常滑線・犬山線、常滑線・築港支線で按分'!$1:$5,3,FALSE)</f>
        <v>名古屋本線</v>
      </c>
      <c r="E1085" t="str">
        <f>HLOOKUP($A1085,'1.名古屋本線・常滑線・犬山線、常滑線・築港支線で按分'!$1:$5,4,FALSE)</f>
        <v>鳴海</v>
      </c>
      <c r="F1085" t="str">
        <f>HLOOKUP($A1085,'1.名古屋本線・常滑線・犬山線、常滑線・築港支線で按分'!$1:$5,5,FALSE)</f>
        <v>総数</v>
      </c>
      <c r="G1085" s="12">
        <f ca="1">OFFSET('1.名古屋本線・常滑線・犬山線、常滑線・築港支線で按分'!$A$5,'3.整形後'!B1085-1990,'3.整形後'!A1085)</f>
        <v>3360822</v>
      </c>
    </row>
    <row r="1086" spans="1:7">
      <c r="A1086">
        <f t="shared" si="32"/>
        <v>5</v>
      </c>
      <c r="B1086">
        <f t="shared" si="33"/>
        <v>2015</v>
      </c>
      <c r="C1086">
        <f>HLOOKUP($A1086,'1.名古屋本線・常滑線・犬山線、常滑線・築港支線で按分'!$1:$5,2,FALSE)</f>
        <v>3000128</v>
      </c>
      <c r="D1086" t="str">
        <f>HLOOKUP($A1086,'1.名古屋本線・常滑線・犬山線、常滑線・築港支線で按分'!$1:$5,3,FALSE)</f>
        <v>名古屋本線</v>
      </c>
      <c r="E1086" t="str">
        <f>HLOOKUP($A1086,'1.名古屋本線・常滑線・犬山線、常滑線・築港支線で按分'!$1:$5,4,FALSE)</f>
        <v>本星崎</v>
      </c>
      <c r="F1086" t="str">
        <f>HLOOKUP($A1086,'1.名古屋本線・常滑線・犬山線、常滑線・築港支線で按分'!$1:$5,5,FALSE)</f>
        <v>総数</v>
      </c>
      <c r="G1086" s="12">
        <f ca="1">OFFSET('1.名古屋本線・常滑線・犬山線、常滑線・築港支線で按分'!$A$5,'3.整形後'!B1086-1990,'3.整形後'!A1086)</f>
        <v>802549</v>
      </c>
    </row>
    <row r="1087" spans="1:7">
      <c r="A1087">
        <f t="shared" si="32"/>
        <v>6</v>
      </c>
      <c r="B1087">
        <f t="shared" si="33"/>
        <v>2015</v>
      </c>
      <c r="C1087">
        <f>HLOOKUP($A1087,'1.名古屋本線・常滑線・犬山線、常滑線・築港支線で按分'!$1:$5,2,FALSE)</f>
        <v>3000129</v>
      </c>
      <c r="D1087" t="str">
        <f>HLOOKUP($A1087,'1.名古屋本線・常滑線・犬山線、常滑線・築港支線で按分'!$1:$5,3,FALSE)</f>
        <v>名古屋本線</v>
      </c>
      <c r="E1087" t="str">
        <f>HLOOKUP($A1087,'1.名古屋本線・常滑線・犬山線、常滑線・築港支線で按分'!$1:$5,4,FALSE)</f>
        <v>本笠寺</v>
      </c>
      <c r="F1087" t="str">
        <f>HLOOKUP($A1087,'1.名古屋本線・常滑線・犬山線、常滑線・築港支線で按分'!$1:$5,5,FALSE)</f>
        <v>総数</v>
      </c>
      <c r="G1087" s="12">
        <f ca="1">OFFSET('1.名古屋本線・常滑線・犬山線、常滑線・築港支線で按分'!$A$5,'3.整形後'!B1087-1990,'3.整形後'!A1087)</f>
        <v>841019</v>
      </c>
    </row>
    <row r="1088" spans="1:7">
      <c r="A1088">
        <f t="shared" si="32"/>
        <v>7</v>
      </c>
      <c r="B1088">
        <f t="shared" si="33"/>
        <v>2015</v>
      </c>
      <c r="C1088">
        <f>HLOOKUP($A1088,'1.名古屋本線・常滑線・犬山線、常滑線・築港支線で按分'!$1:$5,2,FALSE)</f>
        <v>3000130</v>
      </c>
      <c r="D1088" t="str">
        <f>HLOOKUP($A1088,'1.名古屋本線・常滑線・犬山線、常滑線・築港支線で按分'!$1:$5,3,FALSE)</f>
        <v>名古屋本線</v>
      </c>
      <c r="E1088" t="str">
        <f>HLOOKUP($A1088,'1.名古屋本線・常滑線・犬山線、常滑線・築港支線で按分'!$1:$5,4,FALSE)</f>
        <v>桜</v>
      </c>
      <c r="F1088" t="str">
        <f>HLOOKUP($A1088,'1.名古屋本線・常滑線・犬山線、常滑線・築港支線で按分'!$1:$5,5,FALSE)</f>
        <v>総数</v>
      </c>
      <c r="G1088" s="12">
        <f ca="1">OFFSET('1.名古屋本線・常滑線・犬山線、常滑線・築港支線で按分'!$A$5,'3.整形後'!B1088-1990,'3.整形後'!A1088)</f>
        <v>648117</v>
      </c>
    </row>
    <row r="1089" spans="1:7">
      <c r="A1089">
        <f t="shared" si="32"/>
        <v>8</v>
      </c>
      <c r="B1089">
        <f t="shared" si="33"/>
        <v>2015</v>
      </c>
      <c r="C1089">
        <f>HLOOKUP($A1089,'1.名古屋本線・常滑線・犬山線、常滑線・築港支線で按分'!$1:$5,2,FALSE)</f>
        <v>3000131</v>
      </c>
      <c r="D1089" t="str">
        <f>HLOOKUP($A1089,'1.名古屋本線・常滑線・犬山線、常滑線・築港支線で按分'!$1:$5,3,FALSE)</f>
        <v>名古屋本線</v>
      </c>
      <c r="E1089" t="str">
        <f>HLOOKUP($A1089,'1.名古屋本線・常滑線・犬山線、常滑線・築港支線で按分'!$1:$5,4,FALSE)</f>
        <v>呼続</v>
      </c>
      <c r="F1089" t="str">
        <f>HLOOKUP($A1089,'1.名古屋本線・常滑線・犬山線、常滑線・築港支線で按分'!$1:$5,5,FALSE)</f>
        <v>総数</v>
      </c>
      <c r="G1089" s="12">
        <f ca="1">OFFSET('1.名古屋本線・常滑線・犬山線、常滑線・築港支線で按分'!$A$5,'3.整形後'!B1089-1990,'3.整形後'!A1089)</f>
        <v>408634</v>
      </c>
    </row>
    <row r="1090" spans="1:7">
      <c r="A1090">
        <f t="shared" si="32"/>
        <v>9</v>
      </c>
      <c r="B1090">
        <f t="shared" si="33"/>
        <v>2015</v>
      </c>
      <c r="C1090">
        <f>HLOOKUP($A1090,'1.名古屋本線・常滑線・犬山線、常滑線・築港支線で按分'!$1:$5,2,FALSE)</f>
        <v>3000132</v>
      </c>
      <c r="D1090" t="str">
        <f>HLOOKUP($A1090,'1.名古屋本線・常滑線・犬山線、常滑線・築港支線で按分'!$1:$5,3,FALSE)</f>
        <v>名古屋本線</v>
      </c>
      <c r="E1090" t="str">
        <f>HLOOKUP($A1090,'1.名古屋本線・常滑線・犬山線、常滑線・築港支線で按分'!$1:$5,4,FALSE)</f>
        <v>名鉄堀田</v>
      </c>
      <c r="F1090" t="str">
        <f>HLOOKUP($A1090,'1.名古屋本線・常滑線・犬山線、常滑線・築港支線で按分'!$1:$5,5,FALSE)</f>
        <v>総数</v>
      </c>
      <c r="G1090" s="12">
        <f ca="1">OFFSET('1.名古屋本線・常滑線・犬山線、常滑線・築港支線で按分'!$A$5,'3.整形後'!B1090-1990,'3.整形後'!A1090)</f>
        <v>2519435</v>
      </c>
    </row>
    <row r="1091" spans="1:7">
      <c r="A1091">
        <f t="shared" si="32"/>
        <v>10</v>
      </c>
      <c r="B1091">
        <f t="shared" si="33"/>
        <v>2015</v>
      </c>
      <c r="C1091">
        <f>HLOOKUP($A1091,'1.名古屋本線・常滑線・犬山線、常滑線・築港支線で按分'!$1:$5,2,FALSE)</f>
        <v>3000133</v>
      </c>
      <c r="D1091" t="str">
        <f>HLOOKUP($A1091,'1.名古屋本線・常滑線・犬山線、常滑線・築港支線で按分'!$1:$5,3,FALSE)</f>
        <v>名古屋本線</v>
      </c>
      <c r="E1091" t="str">
        <f>HLOOKUP($A1091,'1.名古屋本線・常滑線・犬山線、常滑線・築港支線で按分'!$1:$5,4,FALSE)</f>
        <v>神宮前</v>
      </c>
      <c r="F1091" t="str">
        <f>HLOOKUP($A1091,'1.名古屋本線・常滑線・犬山線、常滑線・築港支線で按分'!$1:$5,5,FALSE)</f>
        <v>総数</v>
      </c>
      <c r="G1091" s="12">
        <f ca="1">OFFSET('1.名古屋本線・常滑線・犬山線、常滑線・築港支線で按分'!$A$5,'3.整形後'!B1091-1990,'3.整形後'!A1091)</f>
        <v>2884371</v>
      </c>
    </row>
    <row r="1092" spans="1:7">
      <c r="A1092">
        <f t="shared" si="32"/>
        <v>11</v>
      </c>
      <c r="B1092">
        <f t="shared" si="33"/>
        <v>2015</v>
      </c>
      <c r="C1092">
        <f>HLOOKUP($A1092,'1.名古屋本線・常滑線・犬山線、常滑線・築港支線で按分'!$1:$5,2,FALSE)</f>
        <v>3000134</v>
      </c>
      <c r="D1092" t="str">
        <f>HLOOKUP($A1092,'1.名古屋本線・常滑線・犬山線、常滑線・築港支線で按分'!$1:$5,3,FALSE)</f>
        <v>名古屋本線</v>
      </c>
      <c r="E1092" t="str">
        <f>HLOOKUP($A1092,'1.名古屋本線・常滑線・犬山線、常滑線・築港支線で按分'!$1:$5,4,FALSE)</f>
        <v>金山</v>
      </c>
      <c r="F1092" t="str">
        <f>HLOOKUP($A1092,'1.名古屋本線・常滑線・犬山線、常滑線・築港支線で按分'!$1:$5,5,FALSE)</f>
        <v>総数</v>
      </c>
      <c r="G1092" s="12">
        <f ca="1">OFFSET('1.名古屋本線・常滑線・犬山線、常滑線・築港支線で按分'!$A$5,'3.整形後'!B1092-1990,'3.整形後'!A1092)</f>
        <v>14830079.5</v>
      </c>
    </row>
    <row r="1093" spans="1:7">
      <c r="A1093">
        <f t="shared" si="32"/>
        <v>12</v>
      </c>
      <c r="B1093">
        <f t="shared" si="33"/>
        <v>2015</v>
      </c>
      <c r="C1093">
        <f>HLOOKUP($A1093,'1.名古屋本線・常滑線・犬山線、常滑線・築港支線で按分'!$1:$5,2,FALSE)</f>
        <v>3000135</v>
      </c>
      <c r="D1093" t="str">
        <f>HLOOKUP($A1093,'1.名古屋本線・常滑線・犬山線、常滑線・築港支線で按分'!$1:$5,3,FALSE)</f>
        <v>名古屋本線</v>
      </c>
      <c r="E1093" t="str">
        <f>HLOOKUP($A1093,'1.名古屋本線・常滑線・犬山線、常滑線・築港支線で按分'!$1:$5,4,FALSE)</f>
        <v>山王</v>
      </c>
      <c r="F1093" t="str">
        <f>HLOOKUP($A1093,'1.名古屋本線・常滑線・犬山線、常滑線・築港支線で按分'!$1:$5,5,FALSE)</f>
        <v>総数</v>
      </c>
      <c r="G1093" s="12">
        <f ca="1">OFFSET('1.名古屋本線・常滑線・犬山線、常滑線・築港支線で按分'!$A$5,'3.整形後'!B1093-1990,'3.整形後'!A1093)</f>
        <v>548320.5</v>
      </c>
    </row>
    <row r="1094" spans="1:7">
      <c r="A1094">
        <f t="shared" si="32"/>
        <v>13</v>
      </c>
      <c r="B1094">
        <f t="shared" si="33"/>
        <v>2015</v>
      </c>
      <c r="C1094">
        <f>HLOOKUP($A1094,'1.名古屋本線・常滑線・犬山線、常滑線・築港支線で按分'!$1:$5,2,FALSE)</f>
        <v>3000136</v>
      </c>
      <c r="D1094" t="str">
        <f>HLOOKUP($A1094,'1.名古屋本線・常滑線・犬山線、常滑線・築港支線で按分'!$1:$5,3,FALSE)</f>
        <v>名古屋本線</v>
      </c>
      <c r="E1094" t="str">
        <f>HLOOKUP($A1094,'1.名古屋本線・常滑線・犬山線、常滑線・築港支線で按分'!$1:$5,4,FALSE)</f>
        <v>名古屋</v>
      </c>
      <c r="F1094" t="str">
        <f>HLOOKUP($A1094,'1.名古屋本線・常滑線・犬山線、常滑線・築港支線で按分'!$1:$5,5,FALSE)</f>
        <v>総数</v>
      </c>
      <c r="G1094" s="12">
        <f ca="1">OFFSET('1.名古屋本線・常滑線・犬山線、常滑線・築港支線で按分'!$A$5,'3.整形後'!B1094-1990,'3.整形後'!A1094)</f>
        <v>17284712.333333332</v>
      </c>
    </row>
    <row r="1095" spans="1:7">
      <c r="A1095">
        <f t="shared" si="32"/>
        <v>14</v>
      </c>
      <c r="B1095">
        <f t="shared" si="33"/>
        <v>2015</v>
      </c>
      <c r="C1095">
        <f>HLOOKUP($A1095,'1.名古屋本線・常滑線・犬山線、常滑線・築港支線で按分'!$1:$5,2,FALSE)</f>
        <v>3000137</v>
      </c>
      <c r="D1095" t="str">
        <f>HLOOKUP($A1095,'1.名古屋本線・常滑線・犬山線、常滑線・築港支線で按分'!$1:$5,3,FALSE)</f>
        <v>名古屋本線</v>
      </c>
      <c r="E1095" t="str">
        <f>HLOOKUP($A1095,'1.名古屋本線・常滑線・犬山線、常滑線・築港支線で按分'!$1:$5,4,FALSE)</f>
        <v>栄生</v>
      </c>
      <c r="F1095" t="str">
        <f>HLOOKUP($A1095,'1.名古屋本線・常滑線・犬山線、常滑線・築港支線で按分'!$1:$5,5,FALSE)</f>
        <v>総数</v>
      </c>
      <c r="G1095" s="12">
        <f ca="1">OFFSET('1.名古屋本線・常滑線・犬山線、常滑線・築港支線で按分'!$A$5,'3.整形後'!B1095-1990,'3.整形後'!A1095)</f>
        <v>1000958.5</v>
      </c>
    </row>
    <row r="1096" spans="1:7">
      <c r="A1096">
        <f t="shared" si="32"/>
        <v>15</v>
      </c>
      <c r="B1096">
        <f t="shared" si="33"/>
        <v>2015</v>
      </c>
      <c r="C1096">
        <f>HLOOKUP($A1096,'1.名古屋本線・常滑線・犬山線、常滑線・築港支線で按分'!$1:$5,2,FALSE)</f>
        <v>3000138</v>
      </c>
      <c r="D1096" t="str">
        <f>HLOOKUP($A1096,'1.名古屋本線・常滑線・犬山線、常滑線・築港支線で按分'!$1:$5,3,FALSE)</f>
        <v>名古屋本線</v>
      </c>
      <c r="E1096" t="str">
        <f>HLOOKUP($A1096,'1.名古屋本線・常滑線・犬山線、常滑線・築港支線で按分'!$1:$5,4,FALSE)</f>
        <v>東枇杷島</v>
      </c>
      <c r="F1096" t="str">
        <f>HLOOKUP($A1096,'1.名古屋本線・常滑線・犬山線、常滑線・築港支線で按分'!$1:$5,5,FALSE)</f>
        <v>総数</v>
      </c>
      <c r="G1096" s="12">
        <f ca="1">OFFSET('1.名古屋本線・常滑線・犬山線、常滑線・築港支線で按分'!$A$5,'3.整形後'!B1096-1990,'3.整形後'!A1096)</f>
        <v>550760</v>
      </c>
    </row>
    <row r="1097" spans="1:7">
      <c r="A1097">
        <f t="shared" si="32"/>
        <v>16</v>
      </c>
      <c r="B1097">
        <f t="shared" si="33"/>
        <v>2015</v>
      </c>
      <c r="C1097">
        <f>HLOOKUP($A1097,'1.名古屋本線・常滑線・犬山線、常滑線・築港支線で按分'!$1:$5,2,FALSE)</f>
        <v>3001501</v>
      </c>
      <c r="D1097" t="str">
        <f>HLOOKUP($A1097,'1.名古屋本線・常滑線・犬山線、常滑線・築港支線で按分'!$1:$5,3,FALSE)</f>
        <v>犬山線</v>
      </c>
      <c r="E1097" t="str">
        <f>HLOOKUP($A1097,'1.名古屋本線・常滑線・犬山線、常滑線・築港支線で按分'!$1:$5,4,FALSE)</f>
        <v>名古屋</v>
      </c>
      <c r="F1097" t="str">
        <f>HLOOKUP($A1097,'1.名古屋本線・常滑線・犬山線、常滑線・築港支線で按分'!$1:$5,5,FALSE)</f>
        <v>総数</v>
      </c>
      <c r="G1097" s="12">
        <f ca="1">OFFSET('1.名古屋本線・常滑線・犬山線、常滑線・築港支線で按分'!$A$5,'3.整形後'!B1097-1990,'3.整形後'!A1097)</f>
        <v>17284712.333333332</v>
      </c>
    </row>
    <row r="1098" spans="1:7">
      <c r="A1098">
        <f t="shared" si="32"/>
        <v>17</v>
      </c>
      <c r="B1098">
        <f t="shared" si="33"/>
        <v>2015</v>
      </c>
      <c r="C1098">
        <f>HLOOKUP($A1098,'1.名古屋本線・常滑線・犬山線、常滑線・築港支線で按分'!$1:$5,2,FALSE)</f>
        <v>3001502</v>
      </c>
      <c r="D1098" t="str">
        <f>HLOOKUP($A1098,'1.名古屋本線・常滑線・犬山線、常滑線・築港支線で按分'!$1:$5,3,FALSE)</f>
        <v>犬山線</v>
      </c>
      <c r="E1098" t="str">
        <f>HLOOKUP($A1098,'1.名古屋本線・常滑線・犬山線、常滑線・築港支線で按分'!$1:$5,4,FALSE)</f>
        <v>栄生</v>
      </c>
      <c r="F1098" t="str">
        <f>HLOOKUP($A1098,'1.名古屋本線・常滑線・犬山線、常滑線・築港支線で按分'!$1:$5,5,FALSE)</f>
        <v>総数</v>
      </c>
      <c r="G1098" s="12">
        <f ca="1">OFFSET('1.名古屋本線・常滑線・犬山線、常滑線・築港支線で按分'!$A$5,'3.整形後'!B1098-1990,'3.整形後'!A1098)</f>
        <v>1000958.5</v>
      </c>
    </row>
    <row r="1099" spans="1:7">
      <c r="A1099">
        <f t="shared" si="32"/>
        <v>18</v>
      </c>
      <c r="B1099">
        <f t="shared" si="33"/>
        <v>2015</v>
      </c>
      <c r="C1099">
        <f>HLOOKUP($A1099,'1.名古屋本線・常滑線・犬山線、常滑線・築港支線で按分'!$1:$5,2,FALSE)</f>
        <v>3001503</v>
      </c>
      <c r="D1099" t="str">
        <f>HLOOKUP($A1099,'1.名古屋本線・常滑線・犬山線、常滑線・築港支線で按分'!$1:$5,3,FALSE)</f>
        <v>犬山線</v>
      </c>
      <c r="E1099" t="str">
        <f>HLOOKUP($A1099,'1.名古屋本線・常滑線・犬山線、常滑線・築港支線で按分'!$1:$5,4,FALSE)</f>
        <v>東枇杷島</v>
      </c>
      <c r="F1099" t="str">
        <f>HLOOKUP($A1099,'1.名古屋本線・常滑線・犬山線、常滑線・築港支線で按分'!$1:$5,5,FALSE)</f>
        <v>総数</v>
      </c>
      <c r="G1099" s="12">
        <f ca="1">OFFSET('1.名古屋本線・常滑線・犬山線、常滑線・築港支線で按分'!$A$5,'3.整形後'!B1099-1990,'3.整形後'!A1099)</f>
        <v>550760</v>
      </c>
    </row>
    <row r="1100" spans="1:7">
      <c r="A1100">
        <f t="shared" si="32"/>
        <v>19</v>
      </c>
      <c r="B1100">
        <f t="shared" si="33"/>
        <v>2015</v>
      </c>
      <c r="C1100">
        <f>HLOOKUP($A1100,'1.名古屋本線・常滑線・犬山線、常滑線・築港支線で按分'!$1:$5,2,FALSE)</f>
        <v>3001505</v>
      </c>
      <c r="D1100" t="str">
        <f>HLOOKUP($A1100,'1.名古屋本線・常滑線・犬山線、常滑線・築港支線で按分'!$1:$5,3,FALSE)</f>
        <v>犬山線</v>
      </c>
      <c r="E1100" t="str">
        <f>HLOOKUP($A1100,'1.名古屋本線・常滑線・犬山線、常滑線・築港支線で按分'!$1:$5,4,FALSE)</f>
        <v>中小田井</v>
      </c>
      <c r="F1100" t="str">
        <f>HLOOKUP($A1100,'1.名古屋本線・常滑線・犬山線、常滑線・築港支線で按分'!$1:$5,5,FALSE)</f>
        <v>総数</v>
      </c>
      <c r="G1100" s="12">
        <f ca="1">OFFSET('1.名古屋本線・常滑線・犬山線、常滑線・築港支線で按分'!$A$5,'3.整形後'!B1100-1990,'3.整形後'!A1100)</f>
        <v>650159</v>
      </c>
    </row>
    <row r="1101" spans="1:7">
      <c r="A1101">
        <f t="shared" si="32"/>
        <v>20</v>
      </c>
      <c r="B1101">
        <f t="shared" si="33"/>
        <v>2015</v>
      </c>
      <c r="C1101">
        <f>HLOOKUP($A1101,'1.名古屋本線・常滑線・犬山線、常滑線・築港支線で按分'!$1:$5,2,FALSE)</f>
        <v>3001506</v>
      </c>
      <c r="D1101" t="str">
        <f>HLOOKUP($A1101,'1.名古屋本線・常滑線・犬山線、常滑線・築港支線で按分'!$1:$5,3,FALSE)</f>
        <v>犬山線</v>
      </c>
      <c r="E1101" t="str">
        <f>HLOOKUP($A1101,'1.名古屋本線・常滑線・犬山線、常滑線・築港支線で按分'!$1:$5,4,FALSE)</f>
        <v>上小田井</v>
      </c>
      <c r="F1101" t="str">
        <f>HLOOKUP($A1101,'1.名古屋本線・常滑線・犬山線、常滑線・築港支線で按分'!$1:$5,5,FALSE)</f>
        <v>総数</v>
      </c>
      <c r="G1101" s="12">
        <f ca="1">OFFSET('1.名古屋本線・常滑線・犬山線、常滑線・築港支線で按分'!$A$5,'3.整形後'!B1101-1990,'3.整形後'!A1101)</f>
        <v>3435801</v>
      </c>
    </row>
    <row r="1102" spans="1:7">
      <c r="A1102">
        <f t="shared" si="32"/>
        <v>21</v>
      </c>
      <c r="B1102">
        <f t="shared" si="33"/>
        <v>2015</v>
      </c>
      <c r="C1102">
        <f>HLOOKUP($A1102,'1.名古屋本線・常滑線・犬山線、常滑線・築港支線で按分'!$1:$5,2,FALSE)</f>
        <v>3000809</v>
      </c>
      <c r="D1102" t="str">
        <f>HLOOKUP($A1102,'1.名古屋本線・常滑線・犬山線、常滑線・築港支線で按分'!$1:$5,3,FALSE)</f>
        <v>常滑河和線</v>
      </c>
      <c r="E1102" t="str">
        <f>HLOOKUP($A1102,'1.名古屋本線・常滑線・犬山線、常滑線・築港支線で按分'!$1:$5,4,FALSE)</f>
        <v>柴田</v>
      </c>
      <c r="F1102" t="str">
        <f>HLOOKUP($A1102,'1.名古屋本線・常滑線・犬山線、常滑線・築港支線で按分'!$1:$5,5,FALSE)</f>
        <v>総数</v>
      </c>
      <c r="G1102" s="12">
        <f ca="1">OFFSET('1.名古屋本線・常滑線・犬山線、常滑線・築港支線で按分'!$A$5,'3.整形後'!B1102-1990,'3.整形後'!A1102)</f>
        <v>805524</v>
      </c>
    </row>
    <row r="1103" spans="1:7">
      <c r="A1103">
        <f t="shared" si="32"/>
        <v>22</v>
      </c>
      <c r="B1103">
        <f t="shared" si="33"/>
        <v>2015</v>
      </c>
      <c r="C1103">
        <f>HLOOKUP($A1103,'1.名古屋本線・常滑線・犬山線、常滑線・築港支線で按分'!$1:$5,2,FALSE)</f>
        <v>3000808</v>
      </c>
      <c r="D1103" t="str">
        <f>HLOOKUP($A1103,'1.名古屋本線・常滑線・犬山線、常滑線・築港支線で按分'!$1:$5,3,FALSE)</f>
        <v>常滑河和線</v>
      </c>
      <c r="E1103" t="str">
        <f>HLOOKUP($A1103,'1.名古屋本線・常滑線・犬山線、常滑線・築港支線で按分'!$1:$5,4,FALSE)</f>
        <v>大同町</v>
      </c>
      <c r="F1103" t="str">
        <f>HLOOKUP($A1103,'1.名古屋本線・常滑線・犬山線、常滑線・築港支線で按分'!$1:$5,5,FALSE)</f>
        <v>総数</v>
      </c>
      <c r="G1103" s="12">
        <f ca="1">OFFSET('1.名古屋本線・常滑線・犬山線、常滑線・築港支線で按分'!$A$5,'3.整形後'!B1103-1990,'3.整形後'!A1103)</f>
        <v>2270925</v>
      </c>
    </row>
    <row r="1104" spans="1:7">
      <c r="A1104">
        <f t="shared" si="32"/>
        <v>23</v>
      </c>
      <c r="B1104">
        <f t="shared" si="33"/>
        <v>2015</v>
      </c>
      <c r="C1104">
        <f>HLOOKUP($A1104,'1.名古屋本線・常滑線・犬山線、常滑線・築港支線で按分'!$1:$5,2,FALSE)</f>
        <v>3000807</v>
      </c>
      <c r="D1104" t="str">
        <f>HLOOKUP($A1104,'1.名古屋本線・常滑線・犬山線、常滑線・築港支線で按分'!$1:$5,3,FALSE)</f>
        <v>常滑河和線</v>
      </c>
      <c r="E1104" t="str">
        <f>HLOOKUP($A1104,'1.名古屋本線・常滑線・犬山線、常滑線・築港支線で按分'!$1:$5,4,FALSE)</f>
        <v>大江</v>
      </c>
      <c r="F1104" t="str">
        <f>HLOOKUP($A1104,'1.名古屋本線・常滑線・犬山線、常滑線・築港支線で按分'!$1:$5,5,FALSE)</f>
        <v>総数</v>
      </c>
      <c r="G1104" s="12">
        <f ca="1">OFFSET('1.名古屋本線・常滑線・犬山線、常滑線・築港支線で按分'!$A$5,'3.整形後'!B1104-1990,'3.整形後'!A1104)</f>
        <v>497941.5</v>
      </c>
    </row>
    <row r="1105" spans="1:7">
      <c r="A1105">
        <f t="shared" si="32"/>
        <v>24</v>
      </c>
      <c r="B1105">
        <f t="shared" si="33"/>
        <v>2015</v>
      </c>
      <c r="C1105">
        <f>HLOOKUP($A1105,'1.名古屋本線・常滑線・犬山線、常滑線・築港支線で按分'!$1:$5,2,FALSE)</f>
        <v>3000806</v>
      </c>
      <c r="D1105" t="str">
        <f>HLOOKUP($A1105,'1.名古屋本線・常滑線・犬山線、常滑線・築港支線で按分'!$1:$5,3,FALSE)</f>
        <v>常滑河和線</v>
      </c>
      <c r="E1105" t="str">
        <f>HLOOKUP($A1105,'1.名古屋本線・常滑線・犬山線、常滑線・築港支線で按分'!$1:$5,4,FALSE)</f>
        <v>道徳</v>
      </c>
      <c r="F1105" t="str">
        <f>HLOOKUP($A1105,'1.名古屋本線・常滑線・犬山線、常滑線・築港支線で按分'!$1:$5,5,FALSE)</f>
        <v>総数</v>
      </c>
      <c r="G1105" s="12">
        <f ca="1">OFFSET('1.名古屋本線・常滑線・犬山線、常滑線・築港支線で按分'!$A$5,'3.整形後'!B1105-1990,'3.整形後'!A1105)</f>
        <v>984816</v>
      </c>
    </row>
    <row r="1106" spans="1:7">
      <c r="A1106">
        <f t="shared" si="32"/>
        <v>25</v>
      </c>
      <c r="B1106">
        <f t="shared" si="33"/>
        <v>2015</v>
      </c>
      <c r="C1106">
        <f>HLOOKUP($A1106,'1.名古屋本線・常滑線・犬山線、常滑線・築港支線で按分'!$1:$5,2,FALSE)</f>
        <v>3000805</v>
      </c>
      <c r="D1106" t="str">
        <f>HLOOKUP($A1106,'1.名古屋本線・常滑線・犬山線、常滑線・築港支線で按分'!$1:$5,3,FALSE)</f>
        <v>常滑河和線</v>
      </c>
      <c r="E1106" t="str">
        <f>HLOOKUP($A1106,'1.名古屋本線・常滑線・犬山線、常滑線・築港支線で按分'!$1:$5,4,FALSE)</f>
        <v>豊田本町</v>
      </c>
      <c r="F1106" t="str">
        <f>HLOOKUP($A1106,'1.名古屋本線・常滑線・犬山線、常滑線・築港支線で按分'!$1:$5,5,FALSE)</f>
        <v>総数</v>
      </c>
      <c r="G1106" s="12">
        <f ca="1">OFFSET('1.名古屋本線・常滑線・犬山線、常滑線・築港支線で按分'!$A$5,'3.整形後'!B1106-1990,'3.整形後'!A1106)</f>
        <v>875206</v>
      </c>
    </row>
    <row r="1107" spans="1:7">
      <c r="A1107">
        <f t="shared" si="32"/>
        <v>26</v>
      </c>
      <c r="B1107">
        <f t="shared" si="33"/>
        <v>2015</v>
      </c>
      <c r="C1107">
        <f>HLOOKUP($A1107,'1.名古屋本線・常滑線・犬山線、常滑線・築港支線で按分'!$1:$5,2,FALSE)</f>
        <v>3000804</v>
      </c>
      <c r="D1107" t="str">
        <f>HLOOKUP($A1107,'1.名古屋本線・常滑線・犬山線、常滑線・築港支線で按分'!$1:$5,3,FALSE)</f>
        <v>常滑河和線</v>
      </c>
      <c r="E1107" t="str">
        <f>HLOOKUP($A1107,'1.名古屋本線・常滑線・犬山線、常滑線・築港支線で按分'!$1:$5,4,FALSE)</f>
        <v>神宮前</v>
      </c>
      <c r="F1107" t="str">
        <f>HLOOKUP($A1107,'1.名古屋本線・常滑線・犬山線、常滑線・築港支線で按分'!$1:$5,5,FALSE)</f>
        <v>総数</v>
      </c>
      <c r="G1107" s="12">
        <f ca="1">OFFSET('1.名古屋本線・常滑線・犬山線、常滑線・築港支線で按分'!$A$5,'3.整形後'!B1107-1990,'3.整形後'!A1107)</f>
        <v>2884371</v>
      </c>
    </row>
    <row r="1108" spans="1:7">
      <c r="A1108">
        <f t="shared" si="32"/>
        <v>27</v>
      </c>
      <c r="B1108">
        <f t="shared" si="33"/>
        <v>2015</v>
      </c>
      <c r="C1108">
        <f>HLOOKUP($A1108,'1.名古屋本線・常滑線・犬山線、常滑線・築港支線で按分'!$1:$5,2,FALSE)</f>
        <v>3000803</v>
      </c>
      <c r="D1108" t="str">
        <f>HLOOKUP($A1108,'1.名古屋本線・常滑線・犬山線、常滑線・築港支線で按分'!$1:$5,3,FALSE)</f>
        <v>常滑河和線</v>
      </c>
      <c r="E1108" t="str">
        <f>HLOOKUP($A1108,'1.名古屋本線・常滑線・犬山線、常滑線・築港支線で按分'!$1:$5,4,FALSE)</f>
        <v>金山</v>
      </c>
      <c r="F1108" t="str">
        <f>HLOOKUP($A1108,'1.名古屋本線・常滑線・犬山線、常滑線・築港支線で按分'!$1:$5,5,FALSE)</f>
        <v>総数</v>
      </c>
      <c r="G1108" s="12">
        <f ca="1">OFFSET('1.名古屋本線・常滑線・犬山線、常滑線・築港支線で按分'!$A$5,'3.整形後'!B1108-1990,'3.整形後'!A1108)</f>
        <v>14830079.5</v>
      </c>
    </row>
    <row r="1109" spans="1:7">
      <c r="A1109">
        <f t="shared" si="32"/>
        <v>28</v>
      </c>
      <c r="B1109">
        <f t="shared" si="33"/>
        <v>2015</v>
      </c>
      <c r="C1109">
        <f>HLOOKUP($A1109,'1.名古屋本線・常滑線・犬山線、常滑線・築港支線で按分'!$1:$5,2,FALSE)</f>
        <v>3000802</v>
      </c>
      <c r="D1109" t="str">
        <f>HLOOKUP($A1109,'1.名古屋本線・常滑線・犬山線、常滑線・築港支線で按分'!$1:$5,3,FALSE)</f>
        <v>常滑河和線</v>
      </c>
      <c r="E1109" t="str">
        <f>HLOOKUP($A1109,'1.名古屋本線・常滑線・犬山線、常滑線・築港支線で按分'!$1:$5,4,FALSE)</f>
        <v>山王</v>
      </c>
      <c r="F1109" t="str">
        <f>HLOOKUP($A1109,'1.名古屋本線・常滑線・犬山線、常滑線・築港支線で按分'!$1:$5,5,FALSE)</f>
        <v>総数</v>
      </c>
      <c r="G1109" s="12">
        <f ca="1">OFFSET('1.名古屋本線・常滑線・犬山線、常滑線・築港支線で按分'!$A$5,'3.整形後'!B1109-1990,'3.整形後'!A1109)</f>
        <v>548320.5</v>
      </c>
    </row>
    <row r="1110" spans="1:7">
      <c r="A1110">
        <f t="shared" si="32"/>
        <v>29</v>
      </c>
      <c r="B1110">
        <f t="shared" si="33"/>
        <v>2015</v>
      </c>
      <c r="C1110">
        <f>HLOOKUP($A1110,'1.名古屋本線・常滑線・犬山線、常滑線・築港支線で按分'!$1:$5,2,FALSE)</f>
        <v>3000801</v>
      </c>
      <c r="D1110" t="str">
        <f>HLOOKUP($A1110,'1.名古屋本線・常滑線・犬山線、常滑線・築港支線で按分'!$1:$5,3,FALSE)</f>
        <v>常滑河和線</v>
      </c>
      <c r="E1110" t="str">
        <f>HLOOKUP($A1110,'1.名古屋本線・常滑線・犬山線、常滑線・築港支線で按分'!$1:$5,4,FALSE)</f>
        <v>名古屋</v>
      </c>
      <c r="F1110" t="str">
        <f>HLOOKUP($A1110,'1.名古屋本線・常滑線・犬山線、常滑線・築港支線で按分'!$1:$5,5,FALSE)</f>
        <v>総数</v>
      </c>
      <c r="G1110" s="12">
        <f ca="1">OFFSET('1.名古屋本線・常滑線・犬山線、常滑線・築港支線で按分'!$A$5,'3.整形後'!B1110-1990,'3.整形後'!A1110)</f>
        <v>17284712.333333332</v>
      </c>
    </row>
    <row r="1111" spans="1:7">
      <c r="A1111">
        <f t="shared" si="32"/>
        <v>30</v>
      </c>
      <c r="B1111">
        <f t="shared" si="33"/>
        <v>2015</v>
      </c>
      <c r="C1111">
        <f>HLOOKUP($A1111,'1.名古屋本線・常滑線・犬山線、常滑線・築港支線で按分'!$1:$5,2,FALSE)</f>
        <v>3001101</v>
      </c>
      <c r="D1111" t="str">
        <f>HLOOKUP($A1111,'1.名古屋本線・常滑線・犬山線、常滑線・築港支線で按分'!$1:$5,3,FALSE)</f>
        <v>築港支線</v>
      </c>
      <c r="E1111" t="str">
        <f>HLOOKUP($A1111,'1.名古屋本線・常滑線・犬山線、常滑線・築港支線で按分'!$1:$5,4,FALSE)</f>
        <v>大江</v>
      </c>
      <c r="F1111" t="str">
        <f>HLOOKUP($A1111,'1.名古屋本線・常滑線・犬山線、常滑線・築港支線で按分'!$1:$5,5,FALSE)</f>
        <v>総数</v>
      </c>
      <c r="G1111" s="12">
        <f ca="1">OFFSET('1.名古屋本線・常滑線・犬山線、常滑線・築港支線で按分'!$A$5,'3.整形後'!B1111-1990,'3.整形後'!A1111)</f>
        <v>497941.5</v>
      </c>
    </row>
    <row r="1112" spans="1:7">
      <c r="A1112">
        <f t="shared" si="32"/>
        <v>31</v>
      </c>
      <c r="B1112">
        <f t="shared" si="33"/>
        <v>2015</v>
      </c>
      <c r="C1112">
        <f>HLOOKUP($A1112,'1.名古屋本線・常滑線・犬山線、常滑線・築港支線で按分'!$1:$5,2,FALSE)</f>
        <v>3001102</v>
      </c>
      <c r="D1112" t="str">
        <f>HLOOKUP($A1112,'1.名古屋本線・常滑線・犬山線、常滑線・築港支線で按分'!$1:$5,3,FALSE)</f>
        <v>築港支線</v>
      </c>
      <c r="E1112" t="str">
        <f>HLOOKUP($A1112,'1.名古屋本線・常滑線・犬山線、常滑線・築港支線で按分'!$1:$5,4,FALSE)</f>
        <v>東名古屋港</v>
      </c>
      <c r="F1112" t="str">
        <f>HLOOKUP($A1112,'1.名古屋本線・常滑線・犬山線、常滑線・築港支線で按分'!$1:$5,5,FALSE)</f>
        <v>総数</v>
      </c>
      <c r="G1112" s="12">
        <f ca="1">OFFSET('1.名古屋本線・常滑線・犬山線、常滑線・築港支線で按分'!$A$5,'3.整形後'!B1112-1990,'3.整形後'!A1112)</f>
        <v>1521997</v>
      </c>
    </row>
    <row r="1113" spans="1:7">
      <c r="A1113">
        <f t="shared" si="32"/>
        <v>32</v>
      </c>
      <c r="B1113">
        <f t="shared" si="33"/>
        <v>2015</v>
      </c>
      <c r="C1113">
        <f>HLOOKUP($A1113,'1.名古屋本線・常滑線・犬山線、常滑線・築港支線で按分'!$1:$5,2,FALSE)</f>
        <v>3001201</v>
      </c>
      <c r="D1113" t="str">
        <f>HLOOKUP($A1113,'1.名古屋本線・常滑線・犬山線、常滑線・築港支線で按分'!$1:$5,3,FALSE)</f>
        <v>瀬戸線</v>
      </c>
      <c r="E1113" t="str">
        <f>HLOOKUP($A1113,'1.名古屋本線・常滑線・犬山線、常滑線・築港支線で按分'!$1:$5,4,FALSE)</f>
        <v>栄町</v>
      </c>
      <c r="F1113" t="str">
        <f>HLOOKUP($A1113,'1.名古屋本線・常滑線・犬山線、常滑線・築港支線で按分'!$1:$5,5,FALSE)</f>
        <v>総数</v>
      </c>
      <c r="G1113" s="12">
        <f ca="1">OFFSET('1.名古屋本線・常滑線・犬山線、常滑線・築港支線で按分'!$A$5,'3.整形後'!B1113-1990,'3.整形後'!A1113)</f>
        <v>7366416</v>
      </c>
    </row>
    <row r="1114" spans="1:7">
      <c r="A1114">
        <f t="shared" si="32"/>
        <v>33</v>
      </c>
      <c r="B1114">
        <f t="shared" si="33"/>
        <v>2015</v>
      </c>
      <c r="C1114">
        <f>HLOOKUP($A1114,'1.名古屋本線・常滑線・犬山線、常滑線・築港支線で按分'!$1:$5,2,FALSE)</f>
        <v>3001202</v>
      </c>
      <c r="D1114" t="str">
        <f>HLOOKUP($A1114,'1.名古屋本線・常滑線・犬山線、常滑線・築港支線で按分'!$1:$5,3,FALSE)</f>
        <v>瀬戸線</v>
      </c>
      <c r="E1114" t="str">
        <f>HLOOKUP($A1114,'1.名古屋本線・常滑線・犬山線、常滑線・築港支線で按分'!$1:$5,4,FALSE)</f>
        <v>東大手</v>
      </c>
      <c r="F1114" t="str">
        <f>HLOOKUP($A1114,'1.名古屋本線・常滑線・犬山線、常滑線・築港支線で按分'!$1:$5,5,FALSE)</f>
        <v>総数</v>
      </c>
      <c r="G1114" s="12">
        <f ca="1">OFFSET('1.名古屋本線・常滑線・犬山線、常滑線・築港支線で按分'!$A$5,'3.整形後'!B1114-1990,'3.整形後'!A1114)</f>
        <v>654445</v>
      </c>
    </row>
    <row r="1115" spans="1:7">
      <c r="A1115">
        <f t="shared" si="32"/>
        <v>34</v>
      </c>
      <c r="B1115">
        <f t="shared" si="33"/>
        <v>2015</v>
      </c>
      <c r="C1115">
        <f>HLOOKUP($A1115,'1.名古屋本線・常滑線・犬山線、常滑線・築港支線で按分'!$1:$5,2,FALSE)</f>
        <v>3001203</v>
      </c>
      <c r="D1115" t="str">
        <f>HLOOKUP($A1115,'1.名古屋本線・常滑線・犬山線、常滑線・築港支線で按分'!$1:$5,3,FALSE)</f>
        <v>瀬戸線</v>
      </c>
      <c r="E1115" t="str">
        <f>HLOOKUP($A1115,'1.名古屋本線・常滑線・犬山線、常滑線・築港支線で按分'!$1:$5,4,FALSE)</f>
        <v>清水</v>
      </c>
      <c r="F1115" t="str">
        <f>HLOOKUP($A1115,'1.名古屋本線・常滑線・犬山線、常滑線・築港支線で按分'!$1:$5,5,FALSE)</f>
        <v>総数</v>
      </c>
      <c r="G1115" s="12">
        <f ca="1">OFFSET('1.名古屋本線・常滑線・犬山線、常滑線・築港支線で按分'!$A$5,'3.整形後'!B1115-1990,'3.整形後'!A1115)</f>
        <v>428463</v>
      </c>
    </row>
    <row r="1116" spans="1:7">
      <c r="A1116">
        <f t="shared" si="32"/>
        <v>35</v>
      </c>
      <c r="B1116">
        <f t="shared" si="33"/>
        <v>2015</v>
      </c>
      <c r="C1116">
        <f>HLOOKUP($A1116,'1.名古屋本線・常滑線・犬山線、常滑線・築港支線で按分'!$1:$5,2,FALSE)</f>
        <v>3001204</v>
      </c>
      <c r="D1116" t="str">
        <f>HLOOKUP($A1116,'1.名古屋本線・常滑線・犬山線、常滑線・築港支線で按分'!$1:$5,3,FALSE)</f>
        <v>瀬戸線</v>
      </c>
      <c r="E1116" t="str">
        <f>HLOOKUP($A1116,'1.名古屋本線・常滑線・犬山線、常滑線・築港支線で按分'!$1:$5,4,FALSE)</f>
        <v>尼ヶ坂</v>
      </c>
      <c r="F1116" t="str">
        <f>HLOOKUP($A1116,'1.名古屋本線・常滑線・犬山線、常滑線・築港支線で按分'!$1:$5,5,FALSE)</f>
        <v>総数</v>
      </c>
      <c r="G1116" s="12">
        <f ca="1">OFFSET('1.名古屋本線・常滑線・犬山線、常滑線・築港支線で按分'!$A$5,'3.整形後'!B1116-1990,'3.整形後'!A1116)</f>
        <v>608997</v>
      </c>
    </row>
    <row r="1117" spans="1:7">
      <c r="A1117">
        <f t="shared" si="32"/>
        <v>36</v>
      </c>
      <c r="B1117">
        <f t="shared" si="33"/>
        <v>2015</v>
      </c>
      <c r="C1117">
        <f>HLOOKUP($A1117,'1.名古屋本線・常滑線・犬山線、常滑線・築港支線で按分'!$1:$5,2,FALSE)</f>
        <v>3001205</v>
      </c>
      <c r="D1117" t="str">
        <f>HLOOKUP($A1117,'1.名古屋本線・常滑線・犬山線、常滑線・築港支線で按分'!$1:$5,3,FALSE)</f>
        <v>瀬戸線</v>
      </c>
      <c r="E1117" t="str">
        <f>HLOOKUP($A1117,'1.名古屋本線・常滑線・犬山線、常滑線・築港支線で按分'!$1:$5,4,FALSE)</f>
        <v>森下</v>
      </c>
      <c r="F1117" t="str">
        <f>HLOOKUP($A1117,'1.名古屋本線・常滑線・犬山線、常滑線・築港支線で按分'!$1:$5,5,FALSE)</f>
        <v>総数</v>
      </c>
      <c r="G1117" s="12">
        <f ca="1">OFFSET('1.名古屋本線・常滑線・犬山線、常滑線・築港支線で按分'!$A$5,'3.整形後'!B1117-1990,'3.整形後'!A1117)</f>
        <v>483002</v>
      </c>
    </row>
    <row r="1118" spans="1:7">
      <c r="A1118">
        <f t="shared" si="32"/>
        <v>37</v>
      </c>
      <c r="B1118">
        <f t="shared" si="33"/>
        <v>2015</v>
      </c>
      <c r="C1118">
        <f>HLOOKUP($A1118,'1.名古屋本線・常滑線・犬山線、常滑線・築港支線で按分'!$1:$5,2,FALSE)</f>
        <v>3001206</v>
      </c>
      <c r="D1118" t="str">
        <f>HLOOKUP($A1118,'1.名古屋本線・常滑線・犬山線、常滑線・築港支線で按分'!$1:$5,3,FALSE)</f>
        <v>瀬戸線</v>
      </c>
      <c r="E1118" t="str">
        <f>HLOOKUP($A1118,'1.名古屋本線・常滑線・犬山線、常滑線・築港支線で按分'!$1:$5,4,FALSE)</f>
        <v>大曽根</v>
      </c>
      <c r="F1118" t="str">
        <f>HLOOKUP($A1118,'1.名古屋本線・常滑線・犬山線、常滑線・築港支線で按分'!$1:$5,5,FALSE)</f>
        <v>総数</v>
      </c>
      <c r="G1118" s="12">
        <f ca="1">OFFSET('1.名古屋本線・常滑線・犬山線、常滑線・築港支線で按分'!$A$5,'3.整形後'!B1118-1990,'3.整形後'!A1118)</f>
        <v>6027130</v>
      </c>
    </row>
    <row r="1119" spans="1:7">
      <c r="A1119">
        <f t="shared" si="32"/>
        <v>38</v>
      </c>
      <c r="B1119">
        <f t="shared" si="33"/>
        <v>2015</v>
      </c>
      <c r="C1119">
        <f>HLOOKUP($A1119,'1.名古屋本線・常滑線・犬山線、常滑線・築港支線で按分'!$1:$5,2,FALSE)</f>
        <v>3001207</v>
      </c>
      <c r="D1119" t="str">
        <f>HLOOKUP($A1119,'1.名古屋本線・常滑線・犬山線、常滑線・築港支線で按分'!$1:$5,3,FALSE)</f>
        <v>瀬戸線</v>
      </c>
      <c r="E1119" t="str">
        <f>HLOOKUP($A1119,'1.名古屋本線・常滑線・犬山線、常滑線・築港支線で按分'!$1:$5,4,FALSE)</f>
        <v>矢田</v>
      </c>
      <c r="F1119" t="str">
        <f>HLOOKUP($A1119,'1.名古屋本線・常滑線・犬山線、常滑線・築港支線で按分'!$1:$5,5,FALSE)</f>
        <v>総数</v>
      </c>
      <c r="G1119" s="12">
        <f ca="1">OFFSET('1.名古屋本線・常滑線・犬山線、常滑線・築港支線で按分'!$A$5,'3.整形後'!B1119-1990,'3.整形後'!A1119)</f>
        <v>242765</v>
      </c>
    </row>
    <row r="1120" spans="1:7">
      <c r="A1120">
        <f t="shared" si="32"/>
        <v>39</v>
      </c>
      <c r="B1120">
        <f t="shared" si="33"/>
        <v>2015</v>
      </c>
      <c r="C1120">
        <f>HLOOKUP($A1120,'1.名古屋本線・常滑線・犬山線、常滑線・築港支線で按分'!$1:$5,2,FALSE)</f>
        <v>3001208</v>
      </c>
      <c r="D1120" t="str">
        <f>HLOOKUP($A1120,'1.名古屋本線・常滑線・犬山線、常滑線・築港支線で按分'!$1:$5,3,FALSE)</f>
        <v>瀬戸線</v>
      </c>
      <c r="E1120" t="str">
        <f>HLOOKUP($A1120,'1.名古屋本線・常滑線・犬山線、常滑線・築港支線で按分'!$1:$5,4,FALSE)</f>
        <v>守山自衛隊前</v>
      </c>
      <c r="F1120" t="str">
        <f>HLOOKUP($A1120,'1.名古屋本線・常滑線・犬山線、常滑線・築港支線で按分'!$1:$5,5,FALSE)</f>
        <v>総数</v>
      </c>
      <c r="G1120" s="12">
        <f ca="1">OFFSET('1.名古屋本線・常滑線・犬山線、常滑線・築港支線で按分'!$A$5,'3.整形後'!B1120-1990,'3.整形後'!A1120)</f>
        <v>454300</v>
      </c>
    </row>
    <row r="1121" spans="1:7">
      <c r="A1121">
        <f t="shared" si="32"/>
        <v>40</v>
      </c>
      <c r="B1121">
        <f t="shared" si="33"/>
        <v>2015</v>
      </c>
      <c r="C1121">
        <f>HLOOKUP($A1121,'1.名古屋本線・常滑線・犬山線、常滑線・築港支線で按分'!$1:$5,2,FALSE)</f>
        <v>3001209</v>
      </c>
      <c r="D1121" t="str">
        <f>HLOOKUP($A1121,'1.名古屋本線・常滑線・犬山線、常滑線・築港支線で按分'!$1:$5,3,FALSE)</f>
        <v>瀬戸線</v>
      </c>
      <c r="E1121" t="str">
        <f>HLOOKUP($A1121,'1.名古屋本線・常滑線・犬山線、常滑線・築港支線で按分'!$1:$5,4,FALSE)</f>
        <v>瓢箪山</v>
      </c>
      <c r="F1121" t="str">
        <f>HLOOKUP($A1121,'1.名古屋本線・常滑線・犬山線、常滑線・築港支線で按分'!$1:$5,5,FALSE)</f>
        <v>総数</v>
      </c>
      <c r="G1121" s="12">
        <f ca="1">OFFSET('1.名古屋本線・常滑線・犬山線、常滑線・築港支線で按分'!$A$5,'3.整形後'!B1121-1990,'3.整形後'!A1121)</f>
        <v>782536</v>
      </c>
    </row>
    <row r="1122" spans="1:7">
      <c r="A1122">
        <f t="shared" si="32"/>
        <v>41</v>
      </c>
      <c r="B1122">
        <f t="shared" si="33"/>
        <v>2015</v>
      </c>
      <c r="C1122">
        <f>HLOOKUP($A1122,'1.名古屋本線・常滑線・犬山線、常滑線・築港支線で按分'!$1:$5,2,FALSE)</f>
        <v>3001210</v>
      </c>
      <c r="D1122" t="str">
        <f>HLOOKUP($A1122,'1.名古屋本線・常滑線・犬山線、常滑線・築港支線で按分'!$1:$5,3,FALSE)</f>
        <v>瀬戸線</v>
      </c>
      <c r="E1122" t="str">
        <f>HLOOKUP($A1122,'1.名古屋本線・常滑線・犬山線、常滑線・築港支線で按分'!$1:$5,4,FALSE)</f>
        <v>小幡</v>
      </c>
      <c r="F1122" t="str">
        <f>HLOOKUP($A1122,'1.名古屋本線・常滑線・犬山線、常滑線・築港支線で按分'!$1:$5,5,FALSE)</f>
        <v>総数</v>
      </c>
      <c r="G1122" s="12">
        <f ca="1">OFFSET('1.名古屋本線・常滑線・犬山線、常滑線・築港支線で按分'!$A$5,'3.整形後'!B1122-1990,'3.整形後'!A1122)</f>
        <v>2295264</v>
      </c>
    </row>
    <row r="1123" spans="1:7">
      <c r="A1123">
        <f t="shared" si="32"/>
        <v>42</v>
      </c>
      <c r="B1123">
        <f t="shared" si="33"/>
        <v>2015</v>
      </c>
      <c r="C1123">
        <f>HLOOKUP($A1123,'1.名古屋本線・常滑線・犬山線、常滑線・築港支線で按分'!$1:$5,2,FALSE)</f>
        <v>3001211</v>
      </c>
      <c r="D1123" t="str">
        <f>HLOOKUP($A1123,'1.名古屋本線・常滑線・犬山線、常滑線・築港支線で按分'!$1:$5,3,FALSE)</f>
        <v>瀬戸線</v>
      </c>
      <c r="E1123" t="str">
        <f>HLOOKUP($A1123,'1.名古屋本線・常滑線・犬山線、常滑線・築港支線で按分'!$1:$5,4,FALSE)</f>
        <v>喜多山</v>
      </c>
      <c r="F1123" t="str">
        <f>HLOOKUP($A1123,'1.名古屋本線・常滑線・犬山線、常滑線・築港支線で按分'!$1:$5,5,FALSE)</f>
        <v>総数</v>
      </c>
      <c r="G1123" s="12">
        <f ca="1">OFFSET('1.名古屋本線・常滑線・犬山線、常滑線・築港支線で按分'!$A$5,'3.整形後'!B1123-1990,'3.整形後'!A1123)</f>
        <v>1159674</v>
      </c>
    </row>
    <row r="1124" spans="1:7">
      <c r="A1124">
        <f t="shared" si="32"/>
        <v>43</v>
      </c>
      <c r="B1124">
        <f t="shared" si="33"/>
        <v>2015</v>
      </c>
      <c r="C1124">
        <f>HLOOKUP($A1124,'1.名古屋本線・常滑線・犬山線、常滑線・築港支線で按分'!$1:$5,2,FALSE)</f>
        <v>3001212</v>
      </c>
      <c r="D1124" t="str">
        <f>HLOOKUP($A1124,'1.名古屋本線・常滑線・犬山線、常滑線・築港支線で按分'!$1:$5,3,FALSE)</f>
        <v>瀬戸線</v>
      </c>
      <c r="E1124" t="str">
        <f>HLOOKUP($A1124,'1.名古屋本線・常滑線・犬山線、常滑線・築港支線で按分'!$1:$5,4,FALSE)</f>
        <v>大森・金城学院前</v>
      </c>
      <c r="F1124" t="str">
        <f>HLOOKUP($A1124,'1.名古屋本線・常滑線・犬山線、常滑線・築港支線で按分'!$1:$5,5,FALSE)</f>
        <v>総数</v>
      </c>
      <c r="G1124" s="12">
        <f ca="1">OFFSET('1.名古屋本線・常滑線・犬山線、常滑線・築港支線で按分'!$A$5,'3.整形後'!B1124-1990,'3.整形後'!A1124)</f>
        <v>2366060</v>
      </c>
    </row>
    <row r="1125" spans="1:7">
      <c r="A1125">
        <f t="shared" si="32"/>
        <v>44</v>
      </c>
      <c r="B1125">
        <f t="shared" si="33"/>
        <v>2015</v>
      </c>
      <c r="C1125">
        <f>HLOOKUP($A1125,'1.名古屋本線・常滑線・犬山線、常滑線・築港支線で按分'!$1:$5,2,FALSE)</f>
        <v>3001801</v>
      </c>
      <c r="D1125" t="str">
        <f>HLOOKUP($A1125,'1.名古屋本線・常滑線・犬山線、常滑線・築港支線で按分'!$1:$5,3,FALSE)</f>
        <v>小牧線</v>
      </c>
      <c r="E1125" t="str">
        <f>HLOOKUP($A1125,'1.名古屋本線・常滑線・犬山線、常滑線・築港支線で按分'!$1:$5,4,FALSE)</f>
        <v>上飯田</v>
      </c>
      <c r="F1125" t="str">
        <f>HLOOKUP($A1125,'1.名古屋本線・常滑線・犬山線、常滑線・築港支線で按分'!$1:$5,5,FALSE)</f>
        <v>総数</v>
      </c>
      <c r="G1125" s="12">
        <f ca="1">OFFSET('1.名古屋本線・常滑線・犬山線、常滑線・築港支線で按分'!$A$5,'3.整形後'!B1125-1990,'3.整形後'!A1125)</f>
        <v>675505</v>
      </c>
    </row>
    <row r="1126" spans="1:7">
      <c r="A1126">
        <f t="shared" si="32"/>
        <v>45</v>
      </c>
      <c r="B1126">
        <f t="shared" si="33"/>
        <v>2015</v>
      </c>
      <c r="C1126">
        <f>HLOOKUP($A1126,'1.名古屋本線・常滑線・犬山線、常滑線・築港支線で按分'!$1:$5,2,FALSE)</f>
        <v>3001802</v>
      </c>
      <c r="D1126" t="str">
        <f>HLOOKUP($A1126,'1.名古屋本線・常滑線・犬山線、常滑線・築港支線で按分'!$1:$5,3,FALSE)</f>
        <v>小牧線</v>
      </c>
      <c r="E1126" t="str">
        <f>HLOOKUP($A1126,'1.名古屋本線・常滑線・犬山線、常滑線・築港支線で按分'!$1:$5,4,FALSE)</f>
        <v>味鋺</v>
      </c>
      <c r="F1126" t="str">
        <f>HLOOKUP($A1126,'1.名古屋本線・常滑線・犬山線、常滑線・築港支線で按分'!$1:$5,5,FALSE)</f>
        <v>総数</v>
      </c>
      <c r="G1126" s="12">
        <f ca="1">OFFSET('1.名古屋本線・常滑線・犬山線、常滑線・築港支線で按分'!$A$5,'3.整形後'!B1126-1990,'3.整形後'!A1126)</f>
        <v>778484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1.単純マージ後</vt:lpstr>
      <vt:lpstr>1.名古屋本線・常滑線・犬山線、常滑線・築港支線で按分</vt:lpstr>
      <vt:lpstr>3.整形後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0930978</dc:creator>
  <cp:lastModifiedBy>takahiro</cp:lastModifiedBy>
  <dcterms:created xsi:type="dcterms:W3CDTF">2005-12-01T06:38:48Z</dcterms:created>
  <dcterms:modified xsi:type="dcterms:W3CDTF">2018-12-06T06:57:12Z</dcterms:modified>
</cp:coreProperties>
</file>