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48127158-40D8-45A2-AD5A-841DC73F2825}"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<sst xmlns="http://schemas.openxmlformats.org/spreadsheetml/2006/main" count="4914" uniqueCount="1436">
  <si>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</si>
  <si>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</si>
  <si>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</si>
  <si>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</si>
  <si>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</si>
  <si>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</si>
  <si>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</si>
  <si>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</si>
  <si>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</si>
  <si>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</si>
  <si>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</si>
  <si>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</si>
  <si>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</si>
  <si>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</si>
  <si>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</si>
  <si>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</si>
  <si>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</si>
  <si>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</si>
  <si>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</si>
  <si>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</si>
  <si>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</si>
  <si>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</si>
  <si>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</si>
  <si>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</si>
  <si>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</si>
  <si>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</si>
  <si>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</si>
  <si>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</si>
  <si>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</si>
  <si>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</si>
  <si>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</si>
  <si>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</si>
  <si>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</si>
  <si>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</si>
  <si>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</si>
  <si>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</si>
  <si>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</si>
  <si>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</si>
  <si>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</si>
  <si>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</si>
  <si>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</si>
  <si>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</si>
  <si>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</si>
  <si>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</si>
  <si>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</si>
  <si>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</si>
  <si>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</si>
  <si>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</si>
  <si>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</si>
  <si>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</si>
  <si>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</si>
  <si>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</si>
  <si>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</si>
  <si>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</si>
  <si>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</si>
  <si>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</si>
  <si>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</si>
  <si>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</si>
  <si>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</si>
  <si>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</si>
  <si>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</si>
  <si>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</si>
  <si>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</si>
  <si>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</si>
  <si>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</si>
  <si>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</si>
  <si>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</si>
  <si>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</si>
  <si>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</si>
  <si>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</si>
  <si>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</si>
  <si>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</si>
  <si>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</si>
  <si>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</si>
  <si>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</si>
  <si>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</si>
  <si>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</si>
  <si>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</si>
  <si>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</si>
  <si>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</si>
  <si>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</si>
  <si>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</si>
  <si>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</si>
  <si>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</si>
  <si>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</si>
  <si>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</si>
  <si>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</si>
  <si>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</si>
  <si>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</si>
  <si>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</si>
  <si>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</si>
  <si>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</si>
  <si>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</si>
  <si>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</si>
  <si>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</si>
  <si>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</si>
  <si>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</si>
  <si>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</si>
  <si>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</si>
  <si>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</si>
  <si>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</si>
  <si>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</si>
  <si>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</si>
  <si>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</si>
  <si>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</si>
  <si>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</si>
  <si>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</si>
  <si>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</si>
  <si>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</si>
  <si>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</si>
  <si>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</si>
  <si>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</si>
  <si>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</si>
  <si>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</si>
  <si>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</si>
  <si>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</si>
  <si>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</si>
  <si>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</si>
  <si>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</si>
  <si>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</si>
  <si>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</si>
  <si>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</si>
  <si>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</si>
  <si>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</si>
  <si>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</si>
  <si>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</si>
  <si>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</si>
  <si>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</si>
  <si>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</si>
  <si>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</si>
  <si>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</si>
  <si>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</si>
  <si>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</si>
  <si>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</si>
  <si>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</si>
  <si>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</si>
  <si>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</si>
  <si>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</si>
  <si>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</si>
  <si>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</si>
  <si>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</si>
  <si>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</si>
  <si>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</si>
  <si>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</si>
  <si>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</si>
  <si>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</si>
  <si>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</si>
  <si>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</si>
  <si>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</si>
  <si>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</si>
  <si>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</si>
  <si>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</si>
  <si>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</si>
  <si>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</si>
  <si>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</si>
  <si>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</si>
  <si>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</si>
  <si>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</si>
  <si>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</si>
  <si>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</si>
  <si>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</si>
  <si>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</si>
  <si>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</si>
  <si>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</si>
  <si>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</si>
  <si>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</si>
  <si>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</si>
  <si>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</si>
  <si>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</si>
  <si>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</si>
  <si>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</si>
  <si>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</si>
  <si>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</si>
  <si>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</si>
  <si>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</si>
  <si>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</si>
  <si>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</si>
  <si>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</si>
  <si>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</si>
  <si>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</si>
  <si>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</si>
  <si>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</si>
  <si>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</si>
  <si>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</si>
  <si>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</si>
  <si>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</si>
  <si>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</si>
  <si>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</si>
  <si>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</si>
  <si>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</si>
  <si>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</si>
  <si>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</si>
  <si>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</si>
  <si>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</si>
  <si>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</si>
  <si>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</si>
  <si>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</si>
  <si>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</si>
  <si>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</si>
  <si>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</si>
  <si>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</si>
  <si>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</si>
  <si>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</si>
  <si>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</si>
  <si>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</si>
  <si>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</si>
  <si>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</si>
  <si>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</si>
  <si>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</si>
  <si>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</si>
  <si>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</si>
  <si>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</si>
  <si>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</si>
  <si>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</si>
  <si>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</si>
  <si>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</si>
  <si>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</si>
  <si>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</si>
  <si>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</si>
  <si>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</si>
  <si>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</si>
  <si>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</si>
  <si>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</si>
  <si>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</si>
  <si>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</si>
  <si>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</si>
  <si>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</si>
  <si>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</si>
  <si>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</si>
  <si>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</si>
  <si>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</si>
  <si>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</si>
  <si>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</si>
  <si>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</si>
  <si>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</si>
  <si>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</si>
  <si>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</si>
  <si>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</si>
  <si>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</si>
  <si>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</si>
  <si>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</si>
  <si>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</si>
  <si>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</si>
  <si>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</si>
  <si>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</si>
  <si>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</si>
  <si>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</si>
  <si>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</si>
  <si>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</si>
  <si>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</si>
  <si>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</si>
  <si>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</si>
  <si>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</si>
  <si>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</si>
  <si>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</si>
  <si>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</si>
  <si>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</si>
  <si>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</si>
  <si>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</si>
  <si>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</si>
  <si>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</si>
  <si>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</si>
  <si>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</si>
  <si>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</si>
  <si>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</si>
  <si>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</si>
  <si>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</si>
  <si>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</si>
  <si>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</si>
  <si>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</si>
  <si>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</si>
  <si>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</si>
  <si>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</si>
  <si>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</si>
  <si>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</si>
  <si>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</si>
  <si>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</si>
  <si>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</si>
  <si>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</si>
  <si>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</si>
  <si>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</si>
  <si>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</si>
  <si>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</si>
  <si>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</si>
  <si>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</si>
  <si>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</si>
  <si>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</si>
  <si>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</si>
  <si>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</si>
  <si>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</si>
  <si>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</si>
  <si>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</si>
  <si>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</si>
  <si>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</si>
  <si>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</si>
  <si>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</si>
  <si>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</si>
  <si>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</si>
  <si>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</si>
  <si>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</si>
  <si>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</si>
  <si>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</si>
  <si>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</si>
  <si>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</si>
  <si>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</si>
  <si>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</si>
  <si>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</si>
  <si>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</si>
  <si>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</si>
  <si>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</si>
  <si>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</si>
  <si>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</si>
  <si>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</si>
  <si>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</si>
  <si>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</si>
  <si>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</si>
  <si>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</si>
  <si>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</si>
  <si>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</si>
  <si>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</si>
  <si>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</si>
  <si>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</si>
  <si>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</si>
  <si>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</si>
  <si>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</si>
  <si>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</si>
  <si>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</si>
  <si>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</si>
  <si>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</si>
  <si>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</si>
  <si>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</si>
  <si>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</si>
  <si>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</si>
  <si>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</si>
  <si>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</si>
  <si>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</si>
  <si>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</si>
  <si>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</si>
  <si>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</si>
  <si>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</si>
  <si>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</si>
  <si>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</si>
  <si>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</si>
  <si>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</si>
  <si>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</si>
  <si>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</si>
  <si>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</si>
  <si>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</si>
  <si>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</si>
  <si>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</si>
  <si>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</si>
  <si>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</si>
  <si>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</si>
  <si>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</si>
  <si>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</si>
  <si>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</si>
  <si>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</si>
  <si>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</si>
  <si>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</si>
  <si>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</si>
  <si>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</si>
  <si>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</si>
  <si>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</si>
  <si>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</si>
  <si>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</si>
  <si>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</si>
  <si>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</si>
  <si>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</si>
  <si>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</si>
  <si>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</si>
  <si>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</si>
  <si>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</si>
  <si>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</si>
  <si>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</si>
  <si>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</si>
  <si>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</si>
  <si>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</si>
  <si>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</si>
  <si>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</si>
  <si>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</si>
  <si>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</si>
  <si>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</si>
  <si>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</si>
  <si>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</si>
  <si>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</si>
  <si>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</si>
  <si>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</si>
  <si>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</si>
  <si>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</si>
  <si>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</si>
  <si>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</si>
  <si>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</si>
  <si>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</si>
  <si>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</si>
  <si>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</si>
  <si>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</si>
  <si>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</si>
  <si>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</si>
  <si>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</si>
  <si>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</si>
  <si>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</si>
  <si>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</si>
  <si>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</si>
  <si>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</si>
  <si>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</si>
  <si>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</si>
  <si>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</si>
  <si>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</si>
  <si>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</si>
  <si>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</si>
  <si>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</si>
  <si>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</si>
  <si>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</si>
  <si>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</si>
  <si>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</si>
  <si>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</si>
  <si>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</si>
  <si>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</si>
  <si>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</si>
  <si>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</si>
  <si>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</si>
  <si>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</si>
  <si>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</si>
  <si>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</si>
  <si>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</si>
  <si>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</si>
  <si>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</si>
  <si>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</si>
  <si>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</si>
  <si>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</si>
  <si>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</si>
  <si>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</si>
  <si>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</si>
  <si>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</si>
  <si>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</si>
  <si>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</si>
  <si>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</si>
  <si>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</si>
  <si>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</si>
  <si>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</si>
  <si>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</si>
  <si>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</si>
  <si>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</si>
  <si>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</si>
  <si>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</si>
  <si>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</si>
  <si>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</si>
  <si>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</si>
  <si>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</si>
  <si>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</si>
  <si>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</si>
  <si>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</si>
  <si>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</si>
  <si>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</si>
  <si>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</si>
  <si>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</si>
  <si>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</si>
  <si>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</si>
  <si>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</si>
  <si>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</si>
  <si>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</si>
  <si>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</si>
  <si>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</si>
  <si>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</si>
  <si>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</si>
  <si>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</si>
  <si>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</si>
  <si>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</si>
  <si>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</si>
  <si>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</si>
  <si>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</si>
  <si>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</si>
  <si>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</si>
  <si>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</si>
  <si>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</si>
  <si>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</si>
  <si>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</si>
  <si>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</si>
  <si>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</si>
  <si>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</si>
  <si>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</si>
  <si>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</si>
  <si>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</si>
  <si>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</si>
  <si>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</si>
  <si>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</si>
  <si>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</si>
  <si>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</si>
  <si>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</si>
  <si>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</si>
  <si>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</si>
  <si>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</si>
  <si>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</si>
  <si>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</si>
  <si>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</si>
  <si>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</si>
  <si>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</si>
  <si>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</si>
  <si>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</si>
  <si>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</si>
  <si>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</si>
  <si>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</si>
  <si>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</si>
  <si>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</si>
  <si>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</si>
  <si>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</si>
  <si>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</si>
  <si>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</si>
  <si>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</si>
  <si>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</si>
  <si>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</si>
  <si>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</si>
  <si>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</si>
  <si>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</si>
  <si>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</si>
  <si>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</si>
  <si>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</si>
  <si>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</si>
  <si>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</si>
  <si>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</si>
  <si>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</si>
  <si>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</si>
  <si>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</si>
  <si>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</si>
  <si>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</si>
  <si>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</si>
  <si>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</si>
  <si>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</si>
  <si>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</si>
  <si>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</si>
  <si>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</si>
  <si>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</si>
  <si>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</si>
  <si>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</si>
  <si>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</si>
  <si>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</si>
  <si>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</si>
  <si>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</si>
  <si>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</si>
  <si>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</si>
  <si>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</si>
  <si>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</si>
  <si>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</si>
  <si>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</si>
  <si>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</si>
  <si>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</si>
  <si>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</si>
  <si>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</si>
  <si>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</si>
  <si>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</si>
  <si>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</si>
  <si>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</si>
  <si>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</si>
  <si>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</si>
  <si>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</si>
  <si>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</si>
  <si>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</si>
  <si>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</si>
  <si>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</si>
  <si>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</si>
  <si>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</si>
  <si>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</si>
  <si>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</si>
  <si>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</si>
  <si>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</si>
  <si>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</si>
  <si>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</si>
  <si>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</si>
  <si>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</si>
  <si>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</si>
  <si>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</si>
  <si>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</si>
  <si>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</si>
  <si>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</si>
  <si>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</si>
  <si>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</si>
  <si>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</si>
  <si>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</si>
  <si>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</si>
  <si>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</si>
  <si>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</si>
  <si>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</si>
  <si>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</si>
  <si>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</si>
  <si>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</si>
  <si>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</si>
  <si>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</si>
  <si>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</si>
  <si>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</si>
  <si>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</si>
  <si>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</si>
  <si>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</si>
  <si>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</si>
  <si>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</si>
  <si>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</si>
  <si>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</si>
  <si>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</si>
  <si>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</si>
  <si>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</si>
  <si>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</si>
  <si>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</si>
  <si>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</si>
  <si>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</si>
  <si>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</si>
  <si>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</si>
  <si>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</si>
  <si>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</si>
  <si>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</si>
  <si>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</si>
  <si>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</si>
  <si>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</si>
  <si>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</si>
  <si>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</si>
  <si>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</si>
  <si>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</si>
  <si>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</si>
  <si>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</si>
  <si>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</si>
  <si>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</si>
  <si>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</si>
  <si>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</si>
  <si>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</si>
  <si>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</si>
  <si>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</si>
  <si>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</si>
  <si>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</si>
  <si>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</si>
  <si>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</si>
  <si>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</si>
  <si>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</si>
  <si>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</si>
  <si>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</si>
  <si>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</si>
  <si>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</si>
  <si>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</si>
  <si>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</si>
  <si>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</si>
  <si>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</si>
  <si>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</si>
  <si>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</si>
  <si>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</si>
  <si>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</si>
  <si>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</si>
  <si>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</si>
  <si>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</si>
  <si>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</si>
  <si>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</si>
  <si>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</si>
  <si>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</si>
  <si>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</si>
  <si>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</si>
  <si>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</si>
  <si>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</si>
  <si>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</si>
  <si>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</si>
  <si>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</si>
  <si>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</si>
  <si>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</si>
  <si>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</si>
  <si>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</si>
  <si>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</si>
  <si>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</si>
  <si>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</si>
  <si>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</si>
  <si>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</si>
  <si>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</si>
  <si>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</si>
  <si>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</si>
  <si>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</si>
  <si>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</si>
  <si>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</si>
  <si>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</si>
  <si>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</si>
  <si>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</si>
  <si>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</si>
  <si>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</si>
  <si>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</si>
  <si>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</si>
  <si>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</si>
  <si>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</si>
  <si>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</si>
  <si>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</si>
  <si>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</si>
  <si>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</si>
  <si>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</si>
  <si>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</si>
  <si>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</si>
  <si>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</si>
  <si>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</si>
  <si>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</si>
  <si>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</si>
  <si>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</si>
  <si>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</si>
  <si>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</si>
  <si>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</si>
  <si>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</si>
  <si>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</si>
  <si>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</si>
  <si>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</si>
  <si>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</si>
  <si>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</si>
  <si>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</si>
  <si>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</si>
  <si>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</si>
  <si>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</si>
  <si>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</si>
  <si>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</si>
  <si>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</si>
  <si>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</si>
  <si>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</si>
  <si>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</si>
  <si>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</si>
  <si>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</si>
  <si>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</si>
  <si>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</si>
  <si>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</si>
  <si>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</si>
  <si>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</si>
  <si>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</si>
  <si>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</si>
  <si>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</si>
  <si>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</si>
  <si>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</si>
  <si>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</si>
  <si>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</si>
  <si>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</si>
  <si>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</si>
  <si>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</si>
  <si>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</si>
  <si>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</si>
  <si>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</si>
  <si>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</si>
  <si>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</si>
  <si>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</si>
  <si>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</si>
  <si>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</si>
  <si>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</si>
  <si>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</si>
  <si>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</si>
  <si>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</si>
  <si>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</si>
  <si>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</si>
  <si>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</si>
  <si>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</si>
  <si>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</si>
  <si>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</si>
  <si>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</si>
  <si>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</si>
  <si>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</si>
  <si>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</si>
  <si>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</si>
  <si>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</si>
  <si>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</si>
  <si>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</si>
  <si>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</si>
  <si>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</si>
  <si>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</si>
  <si>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</si>
  <si>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</si>
  <si>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</si>
  <si>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</si>
  <si>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</si>
  <si>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</si>
  <si>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</si>
  <si>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</si>
  <si>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</si>
  <si>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</si>
  <si>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</si>
  <si>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</si>
  <si>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</si>
  <si>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</si>
  <si>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</si>
  <si>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</si>
  <si>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</si>
  <si>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</si>
  <si>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</si>
  <si>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</si>
  <si>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</si>
  <si>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</si>
  <si>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</si>
  <si>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</si>
  <si>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</si>
  <si>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</si>
  <si>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</si>
  <si>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</si>
  <si>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</si>
  <si>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</si>
  <si>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</si>
  <si>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</si>
  <si>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</si>
  <si>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</si>
  <si>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</si>
  <si>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</si>
  <si>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</si>
  <si>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</si>
  <si>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</si>
  <si>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</si>
  <si>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</si>
  <si>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</si>
  <si>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</si>
  <si>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</si>
  <si>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</si>
  <si>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</si>
  <si>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</si>
  <si>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</si>
  <si>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</si>
  <si>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</si>
  <si>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</si>
  <si>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</si>
  <si>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</si>
  <si>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</si>
  <si>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</si>
  <si>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</si>
  <si>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</si>
  <si>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</si>
  <si>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</si>
  <si>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</si>
  <si>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</si>
  <si>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</si>
  <si>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</si>
  <si>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</si>
  <si>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</si>
  <si>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</si>
  <si>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</si>
  <si>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</si>
  <si>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</si>
  <si>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</si>
  <si>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</si>
  <si>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</si>
  <si>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</si>
  <si>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</si>
  <si>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</si>
  <si>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</si>
  <si>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</si>
  <si>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</si>
  <si>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</si>
  <si>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</si>
  <si>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</si>
  <si>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</si>
  <si>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</si>
  <si>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</si>
  <si>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</si>
  <si>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</si>
  <si>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</si>
  <si>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</si>
  <si>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</si>
  <si>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</si>
  <si>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</si>
  <si>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</si>
  <si>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</si>
  <si>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</si>
  <si>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</si>
  <si>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</si>
  <si>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</si>
  <si>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</si>
  <si>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</si>
  <si>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</si>
  <si>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</si>
  <si>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</si>
  <si>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</si>
  <si>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</si>
  <si>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</si>
  <si>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</si>
  <si>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</si>
  <si>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</si>
  <si>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</si>
  <si>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</si>
  <si>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</si>
  <si>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</si>
  <si>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</si>
  <si>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</si>
  <si>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</si>
  <si>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</si>
  <si>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</si>
  <si>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</si>
  <si>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</si>
  <si>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</si>
  <si>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</si>
  <si>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</si>
  <si>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</si>
  <si>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</si>
  <si>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</si>
  <si>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</si>
  <si>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</si>
  <si>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</si>
  <si>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</si>
  <si>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</si>
  <si>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</si>
  <si>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</si>
  <si>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</si>
  <si>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</si>
  <si>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</si>
  <si>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</si>
  <si>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</si>
  <si>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</si>
  <si>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</si>
  <si>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</si>
  <si>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</si>
  <si>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</si>
  <si>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</si>
  <si>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</si>
  <si>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</si>
  <si>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</si>
  <si>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</si>
  <si>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</si>
  <si>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</si>
  <si>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</si>
  <si>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</si>
  <si>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</si>
  <si>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</si>
  <si>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</si>
  <si>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</si>
  <si>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</si>
  <si>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</si>
  <si>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</si>
  <si>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</si>
  <si>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</si>
  <si>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</si>
  <si>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</si>
  <si>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</si>
  <si>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</si>
  <si>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</si>
  <si>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</si>
  <si>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</si>
  <si>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</si>
  <si>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</si>
  <si>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</si>
  <si>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</si>
  <si>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</si>
  <si>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</si>
  <si>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</si>
  <si>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</si>
  <si>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</si>
  <si>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</si>
  <si>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</si>
  <si>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</si>
  <si>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</si>
  <si>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</si>
  <si>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</si>
  <si>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</si>
  <si>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</si>
  <si>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</si>
  <si>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</si>
  <si>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</si>
  <si>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</si>
  <si>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</si>
  <si>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</si>
  <si>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</si>
  <si>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</si>
  <si>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</si>
  <si>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</si>
  <si>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</si>
  <si>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</si>
  <si>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</si>
  <si>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</si>
  <si>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</si>
  <si>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</si>
  <si>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</si>
  <si>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</si>
  <si>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</si>
  <si>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</si>
  <si>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</si>
  <si>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</si>
  <si>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</si>
  <si>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</si>
  <si>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</si>
  <si>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</si>
  <si>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</si>
  <si>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</si>
  <si>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</si>
  <si>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</si>
  <si>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</si>
  <si>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</si>
  <si>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</si>
  <si>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</si>
  <si>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</si>
  <si>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</si>
  <si>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</si>
  <si>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</si>
  <si>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</si>
  <si>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</si>
  <si>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</si>
  <si>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</si>
  <si>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</si>
  <si>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</si>
  <si>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</si>
  <si>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</si>
  <si>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</si>
  <si>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</si>
  <si>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</si>
  <si>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</si>
  <si>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</si>
  <si>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</si>
  <si>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</si>
  <si>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</si>
  <si>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</si>
  <si>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</si>
  <si>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</si>
  <si>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</si>
  <si>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</si>
  <si>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</si>
  <si>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</si>
  <si>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</si>
  <si>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</si>
  <si>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</si>
  <si>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</si>
  <si>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</si>
  <si>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</si>
  <si>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</si>
  <si>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</si>
  <si>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</si>
  <si>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</si>
  <si>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</si>
  <si>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</si>
  <si>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</si>
  <si>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</si>
  <si>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</si>
  <si>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</si>
  <si>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</si>
  <si>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</si>
  <si>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</si>
  <si>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</si>
  <si>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</si>
  <si>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</si>
  <si>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</si>
  <si>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</si>
  <si>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</si>
  <si>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</si>
  <si>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</si>
  <si>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</si>
  <si>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</si>
  <si>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</si>
  <si>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</si>
  <si>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</si>
  <si>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</si>
  <si>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</si>
  <si>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</si>
  <si>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</si>
  <si>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</si>
  <si>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</si>
  <si>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</si>
  <si>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</si>
  <si>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</si>
  <si>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</si>
  <si>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</si>
  <si>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</si>
  <si>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</si>
  <si>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</si>
  <si>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</si>
  <si>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</si>
  <si>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</si>
  <si>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</si>
  <si>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</si>
  <si>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</si>
  <si>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</si>
  <si>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</si>
  <si>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</si>
  <si>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</si>
  <si>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</si>
  <si>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</si>
  <si>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</si>
  <si>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</si>
  <si>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</si>
  <si>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</si>
  <si>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</si>
  <si>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</si>
  <si>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</si>
  <si>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</si>
  <si>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</si>
  <si>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</si>
  <si>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</si>
  <si>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</si>
  <si>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</si>
  <si>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</si>
  <si>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</si>
  <si>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</si>
  <si>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</si>
  <si>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</si>
  <si>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</si>
  <si>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</si>
  <si>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</si>
  <si>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</si>
  <si>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</si>
  <si>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</si>
  <si>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</si>
  <si>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</si>
  <si>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</si>
  <si>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</si>
  <si>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</si>
  <si>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</si>
  <si>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</si>
  <si>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</si>
  <si>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</si>
  <si>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</si>
  <si>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</si>
  <si>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</si>
  <si>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</si>
  <si>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</si>
  <si>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</si>
  <si>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</si>
  <si>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</si>
  <si>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</si>
  <si>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</si>
  <si>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</si>
  <si>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</si>
  <si>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</si>
  <si>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</si>
  <si>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</si>
  <si>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</si>
  <si>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</si>
  <si>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</si>
  <si>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</si>
  <si>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</si>
  <si>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</si>
  <si>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</si>
  <si>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</si>
  <si>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</si>
  <si>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</si>
  <si>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</si>
  <si>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</si>
  <si>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</si>
  <si>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</si>
  <si>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</si>
  <si>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</si>
  <si>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</si>
  <si>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</si>
  <si>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</si>
  <si>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</si>
  <si>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</si>
  <si>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</si>
  <si>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</si>
  <si>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</si>
  <si>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</si>
  <si>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</si>
  <si>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</si>
  <si>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</si>
  <si>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</si>
  <si>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</si>
  <si>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</si>
  <si>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</si>
  <si>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</si>
  <si>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</si>
  <si>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</si>
  <si>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</si>
  <si>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</si>
  <si>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</si>
  <si>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</si>
  <si>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</si>
  <si>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</si>
  <si>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</si>
  <si>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</si>
  <si>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</si>
  <si>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</si>
  <si>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</si>
  <si>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</si>
  <si>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</si>
  <si>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</si>
  <si>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</si>
  <si>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</si>
  <si>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</si>
  <si>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</si>
  <si>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</si>
  <si>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</si>
  <si>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</si>
  <si>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</si>
  <si>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</si>
  <si>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</si>
  <si>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</si>
  <si>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</si>
  <si>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</si>
  <si>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</si>
  <si>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</si>
  <si>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</si>
  <si>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</si>
  <si>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</si>
  <si>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</si>
  <si>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</si>
  <si>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</si>
  <si>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</si>
  <si>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</si>
  <si>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</si>
  <si>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</si>
  <si>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</si>
  <si>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</si>
  <si>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</si>
  <si>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</si>
  <si>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</si>
  <si>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</si>
  <si>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</si>
  <si>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</si>
  <si>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</si>
  <si>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</si>
  <si>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</si>
  <si>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</si>
  <si>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</si>
  <si>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</si>
  <si>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</si>
  <si>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</si>
  <si>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</si>
  <si>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</si>
  <si>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</si>
  <si>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</si>
  <si>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</si>
  <si>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</si>
  <si>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</si>
  <si>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</si>
  <si>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</si>
  <si>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</si>
  <si>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</si>
  <si>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</si>
  <si>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</si>
  <si>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</si>
  <si>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</si>
  <si>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</si>
  <si>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</si>
  <si>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</si>
  <si>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</si>
  <si>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</si>
  <si>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</si>
  <si>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</si>
  <si>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</si>
  <si>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</si>
  <si>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</si>
  <si>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</si>
  <si>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</si>
  <si>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</si>
  <si>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</si>
  <si>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</si>
  <si>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</si>
  <si>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</si>
  <si>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</si>
  <si>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</si>
  <si>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</si>
  <si>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</si>
  <si>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</si>
  <si>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</si>
  <si>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</si>
  <si>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</si>
  <si>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</si>
  <si>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</si>
  <si>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</si>
  <si>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</si>
  <si>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</si>
  <si>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</si>
  <si>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</si>
  <si>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</si>
  <si>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</si>
  <si>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</si>
  <si>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</si>
  <si>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</si>
  <si>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</si>
  <si>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</si>
  <si>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</si>
  <si>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</si>
  <si>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</si>
  <si>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</si>
  <si>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</si>
  <si>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</si>
  <si>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</si>
  <si>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</si>
  <si>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</si>
  <si>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</si>
  <si>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</si>
  <si>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</si>
  <si>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</si>
  <si>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</si>
  <si>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</si>
  <si>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</si>
  <si>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</si>
  <si>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</si>
  <si>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</si>
  <si>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</si>
  <si>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</si>
  <si>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</si>
  <si>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</si>
  <si>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</si>
  <si>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</si>
  <si>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</si>
  <si>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</si>
  <si>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</si>
  <si>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</si>
  <si>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</si>
  <si>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</si>
  <si>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</si>
  <si>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</si>
  <si>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</si>
  <si>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</si>
  <si>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</si>
  <si>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</si>
  <si>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</si>
  <si>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</si>
  <si>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</si>
  <si>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</si>
  <si>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</si>
  <si>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</si>
  <si>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</si>
  <si>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</si>
  <si>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</si>
  <si>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</si>
  <si>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</si>
  <si>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</si>
  <si>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</si>
  <si>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</si>
  <si>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</si>
  <si>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</si>
  <si>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</si>
  <si>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</si>
  <si>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</si>
  <si>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</si>
  <si>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</si>
  <si>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</si>
  <si>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</si>
  <si>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</si>
  <si>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</si>
  <si>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</si>
  <si>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</si>
  <si>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</si>
  <si>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</si>
  <si>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</si>
  <si>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</si>
  <si>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</si>
  <si>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</si>
  <si>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</si>
  <si>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</si>
  <si>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</si>
  <si>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</si>
  <si>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</si>
  <si>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</si>
  <si>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</si>
  <si>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</si>
  <si>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</si>
  <si>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</si>
  <si>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</si>
  <si>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</si>
  <si>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</si>
  <si>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</si>
  <si>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</si>
  <si>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</si>
  <si>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</si>
  <si>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</si>
  <si>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</si>
  <si>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</si>
  <si>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</si>
  <si>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</si>
  <si>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</si>
  <si>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</si>
  <si>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</si>
  <si>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</si>
  <si>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</si>
  <si>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</si>
  <si>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</si>
  <si>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</si>
  <si>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</si>
  <si>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</si>
  <si>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</si>
  <si>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</si>
  <si>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</si>
  <si>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</si>
  <si>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</si>
  <si>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</si>
  <si>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</si>
  <si>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</si>
  <si>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</si>
  <si>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</si>
  <si>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</si>
  <si>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</si>
  <si>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</si>
  <si>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</si>
  <si>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</si>
  <si>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</si>
  <si>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</si>
  <si>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</si>
  <si>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</si>
  <si>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</si>
  <si>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</si>
  <si>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</si>
  <si>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</si>
  <si>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</si>
  <si>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</si>
  <si>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</si>
  <si>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</si>
  <si>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</si>
  <si>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</si>
  <si>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</si>
  <si>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</si>
  <si>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</si>
  <si>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</si>
  <si>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</si>
  <si>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</si>
  <si>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</si>
  <si>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</si>
  <si>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</si>
  <si>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</si>
  <si>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</si>
  <si>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</si>
  <si>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</si>
  <si>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</si>
  <si>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</si>
  <si>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</si>
  <si>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</si>
  <si>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</si>
  <si>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</si>
  <si>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</si>
  <si>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</si>
  <si>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solarwinds-vman-byol</t>
  </si>
  <si>
    <t>Manage virtual infrastructure, optimize performance, fix issues, and control resource sprawl</t>
  </si>
  <si>
    <t>VMAN - Documentation &amp; Release Notes</t>
  </si>
  <si>
    <t>https://support.solarwinds.com/SuccessCenter/s/virtualization-manager-vman</t>
  </si>
  <si>
    <t>VMAN - Online BYOL Quote</t>
  </si>
  <si>
    <t>http://www.solarwinds.com/onlinequotes/#/onlineQuote?productcode=125</t>
  </si>
  <si>
    <t>VMAN - Community</t>
  </si>
  <si>
    <t>Gain insight into the performance, capacity, and usage of your virtualized infrastructure, including hosts, VMs, clusters, containers, vSANs, and other datastores.</t>
  </si>
  <si>
    <t>Power off idle VMs and delete powered-off VMs, orphaned VMDK files, and snapshots to reclaim resources with VMAN's sprawl control management tool.</t>
  </si>
  <si>
    <t>Predict CPU, memory, network, and storage needs for VMware vSphere, Microsoft Hyper-V, AWS EC2, and Azure VMs along with run modeling scenarios to learn how to best support new workloads.</t>
  </si>
  <si>
    <t>https://www.youtube.com/watch?v=-gMGi2Vs39I</t>
  </si>
  <si>
    <t>https://thwack.solarwinds.com/t5/Virtualization-Manager-VMAN/ct-p/virtualization-manager-vman</t>
  </si>
  <si>
    <t>Yes</t>
  </si>
  <si>
    <t>Virtualization Manager</t>
  </si>
  <si>
    <t>Virtualization Manager (on Windows Server 2016)</t>
  </si>
  <si>
    <t>Virtualization Manager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</si>
  <si>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</si>
  <si>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https://support.solarwinds.com/SuccessCenter/s/virtualization-manager-vman</t>
  </si>
  <si>
    <t>600724083276
543393342480</t>
  </si>
  <si>
    <t>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</si>
  <si>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system management,system monitor,virtualization,hypervisor,virtual infrastructure,sprawl,virtual machine,VM,VMware,vSAN,Hyper-V,reclaim,capacity,AHV,planning,workload optimization,software defined,recommendation,orphaned,snapshot,idle</t>
  </si>
  <si>
    <t>https://solarwinds-orion-marketplace.s3.amazonaws.com/images/architecture-diagram.jpg</t>
  </si>
  <si>
    <t>https://solarwinds-orion-marketplace.s3.amazonaws.com/templates/vman.cfn.json</t>
  </si>
  <si>
    <t>ami-0fd514fcda314f145</t>
  </si>
  <si>
    <t>ami-074bfc9188e9e0245</t>
  </si>
  <si>
    <t>Administrator</t>
  </si>
  <si>
    <t>https://solarwinds-orion-marketplace.s3.amazonaws.com/images/SolarWinds_Logo_115x115.png</t>
  </si>
  <si>
    <t>2020.2</t>
  </si>
  <si>
    <t>Virtualization Manager (on Windows Server 2016),2020.2</t>
  </si>
  <si>
    <t>Virtualization Manager (on Windows Server 2019),2020.2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</si>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</sst>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applyAlignment="1">
      <alignment vertical="center"/>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refreshError="1"/>
      <sheetData sheetId="1" refreshError="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virtualization-manager-vman"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Virtualization-Manager-VMAN/ct-p/virtualization-manager-vman" TargetMode="External"/><Relationship Id="rId5" Type="http://schemas.openxmlformats.org/officeDocument/2006/relationships/hyperlink" Target="http://www.solarwinds.com/onlinequotes/" TargetMode="External"/><Relationship Id="rId4" Type="http://schemas.openxmlformats.org/officeDocument/2006/relationships/hyperlink" Target="https://www.youtube.com/watch?v=-gMGi2Vs39I"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virtualization-manager-vman"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vman.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8" t="s">
        <v>557</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K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19" customWidth="1"/>
    <col min="15" max="15" width="23.5703125" customWidth="1"/>
    <col min="16"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15" t="s">
        <v>1404</v>
      </c>
      <c r="B6" s="302" t="s">
        <v>1396</v>
      </c>
      <c r="C6" s="315" t="s">
        <v>1417</v>
      </c>
      <c r="D6" s="303" t="s">
        <v>1405</v>
      </c>
      <c r="E6" s="315" t="s">
        <v>1423</v>
      </c>
      <c r="F6" s="309" t="s">
        <v>1411</v>
      </c>
      <c r="G6" s="303" t="s">
        <v>1412</v>
      </c>
      <c r="H6" s="303" t="s">
        <v>1413</v>
      </c>
      <c r="I6" s="305" t="s">
        <v>402</v>
      </c>
      <c r="J6" s="302" t="s">
        <v>405</v>
      </c>
      <c r="K6" s="302" t="s">
        <v>1352</v>
      </c>
      <c r="L6" s="312" t="s">
        <v>1424</v>
      </c>
      <c r="M6" s="304" t="s">
        <v>1406</v>
      </c>
      <c r="N6" s="20" t="s">
        <v>1407</v>
      </c>
      <c r="O6" s="302" t="s">
        <v>1408</v>
      </c>
      <c r="P6" s="20" t="s">
        <v>1409</v>
      </c>
      <c r="Q6" s="302" t="s">
        <v>1410</v>
      </c>
      <c r="R6" s="20" t="s">
        <v>1415</v>
      </c>
      <c r="S6" s="21" t="s">
        <v>1430</v>
      </c>
      <c r="T6" s="299" t="s">
        <v>1414</v>
      </c>
      <c r="U6" s="300" t="b">
        <v>1</v>
      </c>
      <c r="V6" s="20" t="s">
        <v>1397</v>
      </c>
      <c r="W6" s="303" t="s">
        <v>1403</v>
      </c>
      <c r="X6" s="306" t="s">
        <v>1402</v>
      </c>
      <c r="Y6" s="299" t="s">
        <v>1401</v>
      </c>
      <c r="Z6" s="347" t="s">
        <v>1422</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77C28001-A3B8-4CDD-A81B-98EBFD5388F5}"/>
    <hyperlink ref="T6" r:id="rId4" xr:uid="{1880F0D8-2E3A-48F5-B249-F4AC582D4CE3}"/>
    <hyperlink ref="P6" r:id="rId5" location="/onlineQuote?productcode=125" xr:uid="{3F3F610B-893F-4029-834C-CF600E112E53}"/>
    <hyperlink ref="R6" r:id="rId6" xr:uid="{0D964871-8286-4992-9655-0D7D7105D268}"/>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I1" zoomScale="80" zoomScaleNormal="80" workbookViewId="0">
      <selection activeCell="CU6" sqref="CU6"/>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5" t="s">
        <v>1404</v>
      </c>
      <c r="B6" s="302" t="str">
        <f>'1.Solution metadata'!B6</f>
        <v>SolarWinds</v>
      </c>
      <c r="C6" s="315" t="s">
        <v>1418</v>
      </c>
      <c r="D6" s="303" t="s">
        <v>1405</v>
      </c>
      <c r="E6" s="176"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Gain insight into the performance, capacity, and usage of your virtualized infrastructure, including hosts, VMs, clusters, containers, vSANs, and other datastores.</v>
      </c>
      <c r="G6" s="19" t="str">
        <f>'1.Solution metadata'!$G$6</f>
        <v>Power off idle VMs and delete powered-off VMs, orphaned VMDK files, and snapshots to reclaim resources with VMAN's sprawl control management tool.</v>
      </c>
      <c r="H6" s="180" t="str">
        <f>'1.Solution metadata'!$H$6</f>
        <v>Predict CPU, memory, network, and storage needs for VMware vSphere, Microsoft Hyper-V, AWS EC2, and Azure VMs along with run modeling scenarios to learn how to best support new workloads.</v>
      </c>
      <c r="I6" s="180" t="str">
        <f>'1.Solution metadata'!$I$6</f>
        <v>Monitoring</v>
      </c>
      <c r="J6" s="17" t="str">
        <f>'1.Solution metadata'!J$6</f>
        <v>Network Infrastructure</v>
      </c>
      <c r="K6" s="180" t="str">
        <f>'1.Solution metadata'!$K$6</f>
        <v>Storage</v>
      </c>
      <c r="L6" s="183" t="str">
        <f>'1.Solution metadata'!$L$6</f>
        <v>system management,system monitor,virtualization,hypervisor,virtual infrastructure,sprawl,virtual machine,VM,VMware,vSAN,Hyper-V,reclaim,capacity,AHV,planning,workload optimization,software defined,recommendation,orphaned,snapshot,idle</v>
      </c>
      <c r="M6" s="180" t="str">
        <f>'1.Solution metadata'!$M$6</f>
        <v>VMAN - Documentation &amp; Release Notes</v>
      </c>
      <c r="N6" s="180" t="str">
        <f>'1.Solution metadata'!$N$6</f>
        <v>https://support.solarwinds.com/SuccessCenter/s/virtualization-manager-vman</v>
      </c>
      <c r="O6" s="17" t="str">
        <f>'1.Solution metadata'!$O$6</f>
        <v>VMAN - Online BYOL Quote</v>
      </c>
      <c r="P6" s="180" t="str">
        <f>'1.Solution metadata'!$P$6</f>
        <v>http://www.solarwinds.com/onlinequotes/#/onlineQuote?productcode=125</v>
      </c>
      <c r="Q6" s="180" t="str">
        <f>'1.Solution metadata'!$Q$6</f>
        <v>VMAN - Community</v>
      </c>
      <c r="R6" s="180" t="str">
        <f>'1.Solution metadata'!$R$6</f>
        <v>https://thwack.solarwinds.com/t5/Virtualization-Manager-VMAN/ct-p/virtualization-manager-vman</v>
      </c>
      <c r="S6" s="184" t="str">
        <f>'1.Solution metadata'!$S$6</f>
        <v>https://solarwinds-orion-marketplace.s3.amazonaws.com/images/SolarWinds_Logo_115x115.png</v>
      </c>
      <c r="T6" s="184" t="str">
        <f>'1.Solution metadata'!$T$6</f>
        <v>https://www.youtube.com/watch?v=-gMGi2Vs39I</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6" t="s">
        <v>1427</v>
      </c>
      <c r="AA6" s="293" t="s">
        <v>307</v>
      </c>
      <c r="AB6" s="293" t="s">
        <v>308</v>
      </c>
      <c r="AC6" s="293"/>
      <c r="AD6" s="307" t="s">
        <v>1398</v>
      </c>
      <c r="AE6" s="301" t="s">
        <v>1420</v>
      </c>
      <c r="AF6" s="308" t="s">
        <v>1429</v>
      </c>
      <c r="AG6" s="22"/>
      <c r="AH6" s="309" t="s">
        <v>1399</v>
      </c>
      <c r="AI6" s="302"/>
      <c r="AJ6" s="310" t="s">
        <v>1431</v>
      </c>
      <c r="AK6" s="299" t="s">
        <v>1407</v>
      </c>
      <c r="AL6" s="314"/>
      <c r="AM6" s="311" t="s">
        <v>1421</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86" t="b">
        <v>1</v>
      </c>
      <c r="BJ6" s="186" t="b">
        <v>1</v>
      </c>
      <c r="BK6" s="186" t="b">
        <v>1</v>
      </c>
      <c r="BL6" s="168" t="b">
        <v>0</v>
      </c>
      <c r="BM6" s="186" t="b">
        <v>0</v>
      </c>
      <c r="BN6" s="203" t="s">
        <v>1435</v>
      </c>
      <c r="BO6" s="203" t="s">
        <v>1416</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1" t="b">
        <v>0</v>
      </c>
      <c r="CN6" s="321" t="b">
        <v>0</v>
      </c>
      <c r="CO6" s="321" t="b">
        <v>0</v>
      </c>
      <c r="CP6" s="321" t="b">
        <v>0</v>
      </c>
      <c r="CQ6" s="321" t="b">
        <v>0</v>
      </c>
      <c r="CR6" s="321" t="b">
        <v>0</v>
      </c>
      <c r="CS6" s="321" t="b">
        <v>0</v>
      </c>
      <c r="CT6" s="321" t="b">
        <v>1</v>
      </c>
      <c r="CU6" s="321" t="b">
        <v>1</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15" t="s">
        <v>1404</v>
      </c>
      <c r="B7" s="302" t="str">
        <f>'1.Solution metadata'!B6</f>
        <v>SolarWinds</v>
      </c>
      <c r="C7" s="315" t="s">
        <v>1419</v>
      </c>
      <c r="D7" s="303" t="s">
        <v>1405</v>
      </c>
      <c r="E7"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Gain insight into the performance, capacity, and usage of your virtualized infrastructure, including hosts, VMs, clusters, containers, vSANs, and other datastores.</v>
      </c>
      <c r="G7" s="17" t="str">
        <f>'1.Solution metadata'!$G$6</f>
        <v>Power off idle VMs and delete powered-off VMs, orphaned VMDK files, and snapshots to reclaim resources with VMAN's sprawl control management tool.</v>
      </c>
      <c r="H7" s="17" t="str">
        <f>'1.Solution metadata'!$H$6</f>
        <v>Predict CPU, memory, network, and storage needs for VMware vSphere, Microsoft Hyper-V, AWS EC2, and Azure VMs along with run modeling scenarios to learn how to best support new workloads.</v>
      </c>
      <c r="I7" s="17" t="str">
        <f>'1.Solution metadata'!$I$6</f>
        <v>Monitoring</v>
      </c>
      <c r="J7" s="17" t="str">
        <f>'1.Solution metadata'!J$6</f>
        <v>Network Infrastructure</v>
      </c>
      <c r="K7" s="17" t="str">
        <f>'1.Solution metadata'!$K$6</f>
        <v>Storage</v>
      </c>
      <c r="L7" s="17" t="str">
        <f>'1.Solution metadata'!$L$6</f>
        <v>system management,system monitor,virtualization,hypervisor,virtual infrastructure,sprawl,virtual machine,VM,VMware,vSAN,Hyper-V,reclaim,capacity,AHV,planning,workload optimization,software defined,recommendation,orphaned,snapshot,idle</v>
      </c>
      <c r="M7" s="17" t="str">
        <f>'1.Solution metadata'!$M$6</f>
        <v>VMAN - Documentation &amp; Release Notes</v>
      </c>
      <c r="N7" s="17" t="str">
        <f>'1.Solution metadata'!$N$6</f>
        <v>https://support.solarwinds.com/SuccessCenter/s/virtualization-manager-vman</v>
      </c>
      <c r="O7" s="17" t="str">
        <f>'1.Solution metadata'!$O$6</f>
        <v>VMAN - Online BYOL Quote</v>
      </c>
      <c r="P7" s="17" t="str">
        <f>'1.Solution metadata'!$P$6</f>
        <v>http://www.solarwinds.com/onlinequotes/#/onlineQuote?productcode=125</v>
      </c>
      <c r="Q7" s="17" t="str">
        <f>'1.Solution metadata'!$Q$6</f>
        <v>VMAN - Community</v>
      </c>
      <c r="R7" s="17" t="str">
        <f>'1.Solution metadata'!$R$6</f>
        <v>https://thwack.solarwinds.com/t5/Virtualization-Manager-VMAN/ct-p/virtualization-manager-vman</v>
      </c>
      <c r="S7" s="292" t="str">
        <f>'1.Solution metadata'!$S$6</f>
        <v>https://solarwinds-orion-marketplace.s3.amazonaws.com/images/SolarWinds_Logo_115x115.png</v>
      </c>
      <c r="T7" s="292" t="str">
        <f>'1.Solution metadata'!$T$6</f>
        <v>https://www.youtube.com/watch?v=-gMGi2Vs39I</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7" t="s">
        <v>1428</v>
      </c>
      <c r="AA7" s="293" t="s">
        <v>307</v>
      </c>
      <c r="AB7" s="293" t="s">
        <v>308</v>
      </c>
      <c r="AC7" s="293"/>
      <c r="AD7" s="308" t="s">
        <v>1400</v>
      </c>
      <c r="AE7" s="301" t="s">
        <v>1420</v>
      </c>
      <c r="AF7" s="308" t="s">
        <v>1429</v>
      </c>
      <c r="AG7" s="195"/>
      <c r="AH7" s="303" t="s">
        <v>1399</v>
      </c>
      <c r="AI7" s="302"/>
      <c r="AJ7" s="301" t="s">
        <v>1431</v>
      </c>
      <c r="AK7" s="299" t="s">
        <v>1407</v>
      </c>
      <c r="AL7" s="314"/>
      <c r="AM7" s="303" t="s">
        <v>1421</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86" t="b">
        <v>1</v>
      </c>
      <c r="BJ7" s="168" t="b">
        <v>1</v>
      </c>
      <c r="BK7" s="186" t="b">
        <v>1</v>
      </c>
      <c r="BL7" s="168" t="b">
        <v>0</v>
      </c>
      <c r="BM7" s="168" t="b">
        <v>0</v>
      </c>
      <c r="BN7" s="203" t="s">
        <v>1435</v>
      </c>
      <c r="BO7" s="203" t="s">
        <v>1416</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0</v>
      </c>
      <c r="CN7" s="321" t="b">
        <v>0</v>
      </c>
      <c r="CO7" s="321" t="b">
        <v>0</v>
      </c>
      <c r="CP7" s="321" t="b">
        <v>0</v>
      </c>
      <c r="CQ7" s="321" t="b">
        <v>0</v>
      </c>
      <c r="CR7" s="321" t="b">
        <v>0</v>
      </c>
      <c r="CS7" s="321" t="b">
        <v>0</v>
      </c>
      <c r="CT7" s="321" t="b">
        <v>1</v>
      </c>
      <c r="CU7" s="321" t="b">
        <v>1</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90">
      <c r="A8" s="16"/>
      <c r="D8" s="291"/>
      <c r="E8"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Gain insight into the performance, capacity, and usage of your virtualized infrastructure, including hosts, VMs, clusters, containers, vSANs, and other datastores.</v>
      </c>
      <c r="G8" s="17" t="str">
        <f>'1.Solution metadata'!$G$6</f>
        <v>Power off idle VMs and delete powered-off VMs, orphaned VMDK files, and snapshots to reclaim resources with VMAN's sprawl control management tool.</v>
      </c>
      <c r="H8" s="17" t="str">
        <f>'1.Solution metadata'!$H$6</f>
        <v>Predict CPU, memory, network, and storage needs for VMware vSphere, Microsoft Hyper-V, AWS EC2, and Azure VMs along with run modeling scenarios to learn how to best support new workloads.</v>
      </c>
      <c r="I8" s="17" t="str">
        <f>'1.Solution metadata'!$I$6</f>
        <v>Monitoring</v>
      </c>
      <c r="J8" s="17" t="str">
        <f>'1.Solution metadata'!J$6</f>
        <v>Network Infrastructure</v>
      </c>
      <c r="K8" s="17" t="str">
        <f>'1.Solution metadata'!$K$6</f>
        <v>Storage</v>
      </c>
      <c r="L8" s="17" t="str">
        <f>'1.Solution metadata'!$L$6</f>
        <v>system management,system monitor,virtualization,hypervisor,virtual infrastructure,sprawl,virtual machine,VM,VMware,vSAN,Hyper-V,reclaim,capacity,AHV,planning,workload optimization,software defined,recommendation,orphaned,snapshot,idle</v>
      </c>
      <c r="M8" s="17" t="str">
        <f>'1.Solution metadata'!$M$6</f>
        <v>VMAN - Documentation &amp; Release Notes</v>
      </c>
      <c r="N8" s="17" t="str">
        <f>'1.Solution metadata'!$N$6</f>
        <v>https://support.solarwinds.com/SuccessCenter/s/virtualization-manager-vman</v>
      </c>
      <c r="O8" s="17" t="str">
        <f>'1.Solution metadata'!$O$6</f>
        <v>VMAN - Online BYOL Quote</v>
      </c>
      <c r="P8" s="17" t="str">
        <f>'1.Solution metadata'!$P$6</f>
        <v>http://www.solarwinds.com/onlinequotes/#/onlineQuote?productcode=125</v>
      </c>
      <c r="Q8" s="17" t="str">
        <f>'1.Solution metadata'!$Q$6</f>
        <v>VMAN - Community</v>
      </c>
      <c r="R8" s="17" t="str">
        <f>'1.Solution metadata'!$R$6</f>
        <v>https://thwack.solarwinds.com/t5/Virtualization-Manager-VMAN/ct-p/virtualization-manager-vman</v>
      </c>
      <c r="S8" s="292" t="str">
        <f>'1.Solution metadata'!$S$6</f>
        <v>https://solarwinds-orion-marketplace.s3.amazonaws.com/images/SolarWinds_Logo_115x115.png</v>
      </c>
      <c r="T8" s="292" t="str">
        <f>'1.Solution metadata'!$T$6</f>
        <v>https://www.youtube.com/watch?v=-gMGi2Vs39I</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90">
      <c r="A9" s="16"/>
      <c r="D9" s="291"/>
      <c r="E9"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Gain insight into the performance, capacity, and usage of your virtualized infrastructure, including hosts, VMs, clusters, containers, vSANs, and other datastores.</v>
      </c>
      <c r="G9" s="17" t="str">
        <f>'1.Solution metadata'!$G$6</f>
        <v>Power off idle VMs and delete powered-off VMs, orphaned VMDK files, and snapshots to reclaim resources with VMAN's sprawl control management tool.</v>
      </c>
      <c r="H9" s="17" t="str">
        <f>'1.Solution metadata'!$H$6</f>
        <v>Predict CPU, memory, network, and storage needs for VMware vSphere, Microsoft Hyper-V, AWS EC2, and Azure VMs along with run modeling scenarios to learn how to best support new workloads.</v>
      </c>
      <c r="I9" s="17" t="str">
        <f>'1.Solution metadata'!$I$6</f>
        <v>Monitoring</v>
      </c>
      <c r="J9" s="17" t="str">
        <f>'1.Solution metadata'!J$6</f>
        <v>Network Infrastructure</v>
      </c>
      <c r="K9" s="17" t="str">
        <f>'1.Solution metadata'!$K$6</f>
        <v>Storage</v>
      </c>
      <c r="L9" s="17" t="str">
        <f>'1.Solution metadata'!$L$6</f>
        <v>system management,system monitor,virtualization,hypervisor,virtual infrastructure,sprawl,virtual machine,VM,VMware,vSAN,Hyper-V,reclaim,capacity,AHV,planning,workload optimization,software defined,recommendation,orphaned,snapshot,idle</v>
      </c>
      <c r="M9" s="17" t="str">
        <f>'1.Solution metadata'!$M$6</f>
        <v>VMAN - Documentation &amp; Release Notes</v>
      </c>
      <c r="N9" s="17" t="str">
        <f>'1.Solution metadata'!$N$6</f>
        <v>https://support.solarwinds.com/SuccessCenter/s/virtualization-manager-vman</v>
      </c>
      <c r="O9" s="17" t="str">
        <f>'1.Solution metadata'!$O$6</f>
        <v>VMAN - Online BYOL Quote</v>
      </c>
      <c r="P9" s="17" t="str">
        <f>'1.Solution metadata'!$P$6</f>
        <v>http://www.solarwinds.com/onlinequotes/#/onlineQuote?productcode=125</v>
      </c>
      <c r="Q9" s="17" t="str">
        <f>'1.Solution metadata'!$Q$6</f>
        <v>VMAN - Community</v>
      </c>
      <c r="R9" s="17" t="str">
        <f>'1.Solution metadata'!$R$6</f>
        <v>https://thwack.solarwinds.com/t5/Virtualization-Manager-VMAN/ct-p/virtualization-manager-vman</v>
      </c>
      <c r="S9" s="292" t="str">
        <f>'1.Solution metadata'!$S$6</f>
        <v>https://solarwinds-orion-marketplace.s3.amazonaws.com/images/SolarWinds_Logo_115x115.png</v>
      </c>
      <c r="T9" s="292" t="str">
        <f>'1.Solution metadata'!$T$6</f>
        <v>https://www.youtube.com/watch?v=-gMGi2Vs39I</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V6:DA6">
    <cfRule type="expression" dxfId="137" priority="82">
      <formula>$Y6="SaaS"</formula>
    </cfRule>
  </conditionalFormatting>
  <conditionalFormatting sqref="CV6:DA6">
    <cfRule type="expression" dxfId="136" priority="81">
      <formula>AND(LEFT($AF6,3)&lt;&gt;"WIN",$AC6="PV")</formula>
    </cfRule>
  </conditionalFormatting>
  <conditionalFormatting sqref="CV6:DA6">
    <cfRule type="expression" dxfId="135" priority="80">
      <formula>$AD6="i386"</formula>
    </cfRule>
  </conditionalFormatting>
  <conditionalFormatting sqref="CV6:DA6">
    <cfRule type="containsText" dxfId="134" priority="78" operator="containsText" text="TRUE">
      <formula>NOT(ISERROR(SEARCH("TRUE",CV6)))</formula>
    </cfRule>
    <cfRule type="containsText" dxfId="133" priority="79" operator="containsText" text="FALSE">
      <formula>NOT(ISERROR(SEARCH("FALSE",CV6)))</formula>
    </cfRule>
  </conditionalFormatting>
  <conditionalFormatting sqref="CV6:DA6">
    <cfRule type="containsText" dxfId="132" priority="76" operator="containsText" text="TRUE">
      <formula>NOT(ISERROR(SEARCH("TRUE",CV6)))</formula>
    </cfRule>
    <cfRule type="containsText" dxfId="131" priority="77" operator="containsText" text="FALSE">
      <formula>NOT(ISERROR(SEARCH("FALSE",CV6)))</formula>
    </cfRule>
  </conditionalFormatting>
  <conditionalFormatting sqref="CU7:DA7">
    <cfRule type="expression" dxfId="130" priority="75">
      <formula>$Y7="SaaS"</formula>
    </cfRule>
  </conditionalFormatting>
  <conditionalFormatting sqref="CU7:DA7">
    <cfRule type="expression" dxfId="129" priority="74">
      <formula>AND(LEFT($AF7,3)&lt;&gt;"WIN",$AC7="PV")</formula>
    </cfRule>
  </conditionalFormatting>
  <conditionalFormatting sqref="CU7:DA7">
    <cfRule type="expression" dxfId="128" priority="73">
      <formula>$AD7="i386"</formula>
    </cfRule>
  </conditionalFormatting>
  <conditionalFormatting sqref="CU7:DA7">
    <cfRule type="containsText" dxfId="127" priority="71" operator="containsText" text="TRUE">
      <formula>NOT(ISERROR(SEARCH("TRUE",CU7)))</formula>
    </cfRule>
    <cfRule type="containsText" dxfId="126" priority="72" operator="containsText" text="FALSE">
      <formula>NOT(ISERROR(SEARCH("FALSE",CU7)))</formula>
    </cfRule>
  </conditionalFormatting>
  <conditionalFormatting sqref="CU7:DA7">
    <cfRule type="containsText" dxfId="125" priority="69" operator="containsText" text="TRUE">
      <formula>NOT(ISERROR(SEARCH("TRUE",CU7)))</formula>
    </cfRule>
    <cfRule type="containsText" dxfId="124" priority="70" operator="containsText" text="FALSE">
      <formula>NOT(ISERROR(SEARCH("FALSE",CU7)))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7">
    <cfRule type="expression" dxfId="20" priority="21">
      <formula>$Y7="SaaS"</formula>
    </cfRule>
  </conditionalFormatting>
  <conditionalFormatting sqref="CT7">
    <cfRule type="expression" dxfId="19" priority="20">
      <formula>AND(LEFT($AF7,3)&lt;&gt;"WIN",$AC7="PV")</formula>
    </cfRule>
  </conditionalFormatting>
  <conditionalFormatting sqref="CT7">
    <cfRule type="expression" dxfId="18" priority="19">
      <formula>$AD7="i386"</formula>
    </cfRule>
  </conditionalFormatting>
  <conditionalFormatting sqref="CT7">
    <cfRule type="containsText" dxfId="17" priority="17" operator="containsText" text="TRUE">
      <formula>NOT(ISERROR(SEARCH("TRUE",CT7)))</formula>
    </cfRule>
    <cfRule type="containsText" dxfId="16" priority="18" operator="containsText" text="FALSE">
      <formula>NOT(ISERROR(SEARCH("FALSE",CT7)))</formula>
    </cfRule>
  </conditionalFormatting>
  <conditionalFormatting sqref="CT7">
    <cfRule type="containsText" dxfId="15" priority="15" operator="containsText" text="TRUE">
      <formula>NOT(ISERROR(SEARCH("TRUE",CT7)))</formula>
    </cfRule>
    <cfRule type="containsText" dxfId="14" priority="16" operator="containsText" text="FALSE">
      <formula>NOT(ISERROR(SEARCH("FALSE",CT7)))</formula>
    </cfRule>
  </conditionalFormatting>
  <conditionalFormatting sqref="CT6">
    <cfRule type="expression" dxfId="13" priority="14">
      <formula>$Y6="SaaS"</formula>
    </cfRule>
  </conditionalFormatting>
  <conditionalFormatting sqref="CT6">
    <cfRule type="expression" dxfId="12" priority="13">
      <formula>AND(LEFT($AF6,3)&lt;&gt;"WIN",$AC6="PV")</formula>
    </cfRule>
  </conditionalFormatting>
  <conditionalFormatting sqref="CT6">
    <cfRule type="expression" dxfId="11" priority="12">
      <formula>$AD6="i386"</formula>
    </cfRule>
  </conditionalFormatting>
  <conditionalFormatting sqref="CT6">
    <cfRule type="containsText" dxfId="10" priority="10" operator="containsText" text="TRUE">
      <formula>NOT(ISERROR(SEARCH("TRUE",CT6)))</formula>
    </cfRule>
    <cfRule type="containsText" dxfId="9" priority="11" operator="containsText" text="FALSE">
      <formula>NOT(ISERROR(SEARCH("FALSE",CT6)))</formula>
    </cfRule>
  </conditionalFormatting>
  <conditionalFormatting sqref="CT6">
    <cfRule type="containsText" dxfId="8" priority="8" operator="containsText" text="TRUE">
      <formula>NOT(ISERROR(SEARCH("TRUE",CT6)))</formula>
    </cfRule>
    <cfRule type="containsText" dxfId="7" priority="9" operator="containsText" text="FALSE">
      <formula>NOT(ISERROR(SEARCH("FALSE",CT6)))</formula>
    </cfRule>
  </conditionalFormatting>
  <conditionalFormatting sqref="CU6">
    <cfRule type="expression" dxfId="6" priority="7">
      <formula>$Y6="SaaS"</formula>
    </cfRule>
  </conditionalFormatting>
  <conditionalFormatting sqref="CU6">
    <cfRule type="expression" dxfId="5" priority="6">
      <formula>AND(LEFT($AF6,3)&lt;&gt;"WIN",$AC6="PV")</formula>
    </cfRule>
  </conditionalFormatting>
  <conditionalFormatting sqref="CU6">
    <cfRule type="expression" dxfId="4" priority="5">
      <formula>$AD6="i386"</formula>
    </cfRule>
  </conditionalFormatting>
  <conditionalFormatting sqref="CU6">
    <cfRule type="containsText" dxfId="3" priority="3" operator="containsText" text="TRUE">
      <formula>NOT(ISERROR(SEARCH("TRUE",CU6)))</formula>
    </cfRule>
    <cfRule type="containsText" dxfId="2" priority="4" operator="containsText" text="FALSE">
      <formula>NOT(ISERROR(SEARCH("FALSE",CU6)))</formula>
    </cfRule>
  </conditionalFormatting>
  <conditionalFormatting sqref="CU6">
    <cfRule type="containsText" dxfId="1" priority="1" operator="containsText" text="TRUE">
      <formula>NOT(ISERROR(SEARCH("TRUE",CU6)))</formula>
    </cfRule>
    <cfRule type="containsText" dxfId="0" priority="2" operator="containsText" text="FALSE">
      <formula>NOT(ISERROR(SEARCH("FALSE",CU6)))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E86AB8B6-3D43-4B64-AC61-513A0098680D}">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008AA9A-20F6-43A2-8ABF-C5AD20CCA0C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5457053-11FE-4FB9-A002-8E402D5DADDA}">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2254CEFD-82FB-438F-86E1-55A2C6BDFC9F}">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EE93B241-5C6D-4B6C-A313-ACA0A554DC1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F5CC387A-4F89-40F1-89AB-468647AD15F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9A91FFD-1F05-4A4E-9384-6249433861D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A37C360-22F1-48E2-93A2-EE3D2CF0ED27}">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379D0DA7-3A72-4C1B-9E72-A6E6CA17C1D7}">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A1528EA-4D27-4211-AF9C-EA1189B509B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70819AD-035F-4A16-8819-3CC6D7043C9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5BA1C45-B6AD-4CEC-8F57-9C5464FE9CF7}">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AD4DC01A-B65B-44E7-8E8D-9E701AB1560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1CCB70AA-4E57-42DC-B632-5A16FE3CAE3F}"/>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F4CF8DB-7A94-41D4-98BC-DCD5B19650F6}">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308226CF-67AF-4D24-8BF5-5B99BC99BEA4}">
          <x14:formula1>
            <xm:f>'[AWS_Marketplace_Product_Load_Form_CAR_Multi_AMI -RF-Feedback-sam.xlsx]Validation_Data'!#REF!</xm:f>
          </x14:formula1>
          <xm:sqref>LR6:LR7</xm:sqref>
        </x14:dataValidation>
        <x14:dataValidation type="list" allowBlank="1" showInputMessage="1" showErrorMessage="1" xr:uid="{07515CFD-3445-48E1-B7F2-B3D1CD9AC138}">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9AA372F6-0C47-47BC-B357-9EA87E69FDE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B1" workbookViewId="0">
      <selection activeCell="E5" sqref="E5"/>
    </sheetView>
  </sheetViews>
  <sheetFormatPr defaultColWidth="8.85546875" defaultRowHeight="15"/>
  <cols>
    <col min="1" max="1" width="18.7109375" customWidth="1"/>
    <col min="2" max="2" width="9.85546875" customWidth="1"/>
    <col min="3" max="3" width="26.85546875" customWidth="1"/>
    <col min="4" max="4" width="66.7109375" customWidth="1"/>
    <col min="5" max="5" width="77.570312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15" t="s">
        <v>1417</v>
      </c>
      <c r="B3" s="300">
        <v>1</v>
      </c>
      <c r="C3" s="303" t="s">
        <v>1405</v>
      </c>
      <c r="D3" s="315" t="s">
        <v>1423</v>
      </c>
      <c r="E3" s="346" t="s">
        <v>1426</v>
      </c>
      <c r="F3" s="346" t="s">
        <v>1425</v>
      </c>
      <c r="G3" s="299" t="s">
        <v>1434</v>
      </c>
      <c r="H3" s="309" t="s">
        <v>1399</v>
      </c>
      <c r="I3" s="311" t="s">
        <v>1421</v>
      </c>
      <c r="J3" s="311" t="s">
        <v>1421</v>
      </c>
      <c r="K3" s="300" t="b">
        <v>1</v>
      </c>
      <c r="L3" s="300" t="b">
        <v>1</v>
      </c>
      <c r="M3" s="300" t="b">
        <v>1</v>
      </c>
      <c r="N3" s="300" t="b">
        <v>1</v>
      </c>
      <c r="O3" s="300" t="b">
        <v>1</v>
      </c>
      <c r="P3" s="300" t="b">
        <v>1</v>
      </c>
      <c r="Q3" s="300" t="b">
        <v>1</v>
      </c>
      <c r="R3" s="300" t="b">
        <v>1</v>
      </c>
      <c r="S3" s="313" t="b">
        <v>1</v>
      </c>
      <c r="T3" s="300" t="b">
        <v>1</v>
      </c>
      <c r="U3" s="300" t="b">
        <v>1</v>
      </c>
      <c r="V3" s="300" t="b">
        <v>1</v>
      </c>
      <c r="W3" s="300" t="b">
        <v>1</v>
      </c>
      <c r="X3" s="300" t="b">
        <v>1</v>
      </c>
      <c r="Y3" s="300" t="b">
        <v>1</v>
      </c>
      <c r="Z3" s="300" t="b">
        <v>1</v>
      </c>
      <c r="AA3" s="300" t="b">
        <v>1</v>
      </c>
      <c r="AB3" s="300" t="b">
        <v>1</v>
      </c>
      <c r="AC3" s="313" t="b">
        <v>0</v>
      </c>
      <c r="AD3" s="313" t="b">
        <v>0</v>
      </c>
      <c r="AE3" s="300" t="s">
        <v>1432</v>
      </c>
      <c r="AF3" s="300" t="s">
        <v>1433</v>
      </c>
      <c r="AG3" s="300"/>
      <c r="AH3" s="300"/>
      <c r="AI3" s="300"/>
      <c r="AJ3" s="300"/>
      <c r="AK3" s="300"/>
      <c r="AL3" s="300"/>
      <c r="AM3" s="300"/>
      <c r="AN3" s="300"/>
      <c r="AO3" s="300"/>
      <c r="AP3" s="300"/>
      <c r="AQ3" s="300"/>
      <c r="AR3" s="300"/>
      <c r="AS3" s="300"/>
      <c r="AT3" s="300"/>
      <c r="AU3" s="300"/>
      <c r="AV3" s="300"/>
      <c r="AW3" s="300"/>
      <c r="AX3" s="300"/>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300" t="b">
        <v>1</v>
      </c>
      <c r="AA4" s="203" t="b">
        <v>1</v>
      </c>
      <c r="AB4" s="300" t="b">
        <v>1</v>
      </c>
      <c r="AC4" s="203" t="b">
        <v>0</v>
      </c>
      <c r="AD4" s="203" t="b">
        <v>0</v>
      </c>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CFD51E68-7776-4446-94C3-3345D09A76D1}">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B5E50F2D-8ED2-44FA-8A87-F49685684FE6}">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40ABAFD4-5F93-4350-8517-4A9B7379CCFB}">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10B88A4B-8438-4C7D-914E-DE289938D35D}"/>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095DC57-8946-4DDB-8CEA-9AC1AF09F215}">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Virtualization Manager (on Windows Server 2016),2020.2</v>
      </c>
    </row>
    <row r="3" spans="1:2">
      <c r="A3" t="b">
        <v>0</v>
      </c>
      <c r="B3" t="str">
        <f>CONCATENATE('2.Product metadata &amp; pricing'!C7,",",'2.Product metadata &amp; pricing'!AJ7)</f>
        <v>Virtualization Manager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2020-12-07T18:54:09Z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067019ef-0c8c-4019-bc27-3552526d4233</vt:lpwstr>
  </property>
  <property fmtid="{D5CDD505-2E9C-101B-9397-08002B2CF9AE}" pid="5" name="HCL_Cla5s_D6">
    <vt:lpwstr>False</vt:lpwstr>
  </property>
  <property fmtid="{D5CDD505-2E9C-101B-9397-08002B2CF9AE}" pid="6" name="HCLClassification">
    <vt:lpwstr>HCL_Cla5s_Publ1c</vt:lpwstr>
  </property>
</Properties>
</file>