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kick/myprojects/project1_wheelchair/data/Income5YACSST5Y2022.S1901_2024-07-03T182117/"/>
    </mc:Choice>
  </mc:AlternateContent>
  <xr:revisionPtr revIDLastSave="0" documentId="13_ncr:1_{0AD5FC8B-99A0-6B47-A944-D24C9EBDF279}" xr6:coauthVersionLast="47" xr6:coauthVersionMax="47" xr10:uidLastSave="{00000000-0000-0000-0000-000000000000}"/>
  <bookViews>
    <workbookView xWindow="34200" yWindow="500" windowWidth="27320" windowHeight="19980" xr2:uid="{BC0A5A6D-190E-8546-8C9E-B17E03B863F4}"/>
  </bookViews>
  <sheets>
    <sheet name="ACSST5Y2022.S1901-Column-Metada" sheetId="1" r:id="rId1"/>
  </sheets>
  <definedNames>
    <definedName name="_xlnm._FilterDatabase" localSheetId="0" hidden="1">'ACSST5Y2022.S1901-Column-Metada'!$A$1:$E$131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1" l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<sst xmlns="http://schemas.openxmlformats.org/spreadsheetml/2006/main" count="265" uniqueCount="265">
  <si>
    <t>Column Name</t>
  </si>
  <si>
    <t>Label</t>
  </si>
  <si>
    <t>GEO_ID</t>
  </si>
  <si>
    <t>Geography</t>
  </si>
  <si>
    <t>NAME</t>
  </si>
  <si>
    <t>Geographic Area Name</t>
  </si>
  <si>
    <t>S1901_C01_001E</t>
  </si>
  <si>
    <t>Estimate!!Households!!Total</t>
  </si>
  <si>
    <t>S1901_C01_001M</t>
  </si>
  <si>
    <t>Margin of Error!!Households!!Total</t>
  </si>
  <si>
    <t>S1901_C01_002E</t>
  </si>
  <si>
    <t>Estimate!!Households!!Total!!Less than $10,000</t>
  </si>
  <si>
    <t>S1901_C01_002M</t>
  </si>
  <si>
    <t>Margin of Error!!Households!!Total!!Less than $10,000</t>
  </si>
  <si>
    <t>S1901_C01_003E</t>
  </si>
  <si>
    <t>Estimate!!Households!!Total!!$10,000 to $14,999</t>
  </si>
  <si>
    <t>S1901_C01_003M</t>
  </si>
  <si>
    <t>Margin of Error!!Households!!Total!!$10,000 to $14,999</t>
  </si>
  <si>
    <t>S1901_C01_004E</t>
  </si>
  <si>
    <t>Estimate!!Households!!Total!!$15,000 to $24,999</t>
  </si>
  <si>
    <t>S1901_C01_004M</t>
  </si>
  <si>
    <t>Margin of Error!!Households!!Total!!$15,000 to $24,999</t>
  </si>
  <si>
    <t>S1901_C01_005E</t>
  </si>
  <si>
    <t>Estimate!!Households!!Total!!$25,000 to $34,999</t>
  </si>
  <si>
    <t>S1901_C01_005M</t>
  </si>
  <si>
    <t>Margin of Error!!Households!!Total!!$25,000 to $34,999</t>
  </si>
  <si>
    <t>S1901_C01_006E</t>
  </si>
  <si>
    <t>Estimate!!Households!!Total!!$35,000 to $49,999</t>
  </si>
  <si>
    <t>S1901_C01_006M</t>
  </si>
  <si>
    <t>Margin of Error!!Households!!Total!!$35,000 to $49,999</t>
  </si>
  <si>
    <t>S1901_C01_007E</t>
  </si>
  <si>
    <t>Estimate!!Households!!Total!!$50,000 to $74,999</t>
  </si>
  <si>
    <t>S1901_C01_007M</t>
  </si>
  <si>
    <t>Margin of Error!!Households!!Total!!$50,000 to $74,999</t>
  </si>
  <si>
    <t>S1901_C01_008E</t>
  </si>
  <si>
    <t>Estimate!!Households!!Total!!$75,000 to $99,999</t>
  </si>
  <si>
    <t>S1901_C01_008M</t>
  </si>
  <si>
    <t>Margin of Error!!Households!!Total!!$75,000 to $99,999</t>
  </si>
  <si>
    <t>S1901_C01_009E</t>
  </si>
  <si>
    <t>Estimate!!Households!!Total!!$100,000 to $149,999</t>
  </si>
  <si>
    <t>S1901_C01_009M</t>
  </si>
  <si>
    <t>Margin of Error!!Households!!Total!!$100,000 to $149,999</t>
  </si>
  <si>
    <t>S1901_C01_010E</t>
  </si>
  <si>
    <t>Estimate!!Households!!Total!!$150,000 to $199,999</t>
  </si>
  <si>
    <t>S1901_C01_010M</t>
  </si>
  <si>
    <t>Margin of Error!!Households!!Total!!$150,000 to $199,999</t>
  </si>
  <si>
    <t>S1901_C01_011E</t>
  </si>
  <si>
    <t>Estimate!!Households!!Total!!$200,000 or more</t>
  </si>
  <si>
    <t>S1901_C01_011M</t>
  </si>
  <si>
    <t>Margin of Error!!Households!!Total!!$200,000 or more</t>
  </si>
  <si>
    <t>S1901_C01_012E</t>
  </si>
  <si>
    <t>Estimate!!Households!!Median income (dollars)</t>
  </si>
  <si>
    <t>S1901_C01_012M</t>
  </si>
  <si>
    <t>Margin of Error!!Households!!Median income (dollars)</t>
  </si>
  <si>
    <t>S1901_C01_013E</t>
  </si>
  <si>
    <t>Estimate!!Households!!Mean income (dollars)</t>
  </si>
  <si>
    <t>S1901_C01_013M</t>
  </si>
  <si>
    <t>Margin of Error!!Households!!Mean income (dollars)</t>
  </si>
  <si>
    <t>S1901_C01_014E</t>
  </si>
  <si>
    <t>Estimate!!Households!!PERCENT ALLOCATED!!Household income in the past 12 months</t>
  </si>
  <si>
    <t>S1901_C01_014M</t>
  </si>
  <si>
    <t>Margin of Error!!Households!!PERCENT ALLOCATED!!Household income in the past 12 months</t>
  </si>
  <si>
    <t>S1901_C01_015E</t>
  </si>
  <si>
    <t>Estimate!!Households!!PERCENT ALLOCATED!!Family income in the past 12 months</t>
  </si>
  <si>
    <t>S1901_C01_015M</t>
  </si>
  <si>
    <t>Margin of Error!!Households!!PERCENT ALLOCATED!!Family income in the past 12 months</t>
  </si>
  <si>
    <t>S1901_C01_016E</t>
  </si>
  <si>
    <t>Estimate!!Households!!PERCENT ALLOCATED!!Nonfamily income in the past 12 months</t>
  </si>
  <si>
    <t>S1901_C01_016M</t>
  </si>
  <si>
    <t>Margin of Error!!Households!!PERCENT ALLOCATED!!Nonfamily income in the past 12 months</t>
  </si>
  <si>
    <t>S1901_C02_001E</t>
  </si>
  <si>
    <t>Estimate!!Families!!Total</t>
  </si>
  <si>
    <t>S1901_C02_001M</t>
  </si>
  <si>
    <t>Margin of Error!!Families!!Total</t>
  </si>
  <si>
    <t>S1901_C02_002E</t>
  </si>
  <si>
    <t>Estimate!!Families!!Total!!Less than $10,000</t>
  </si>
  <si>
    <t>S1901_C02_002M</t>
  </si>
  <si>
    <t>Margin of Error!!Families!!Total!!Less than $10,000</t>
  </si>
  <si>
    <t>S1901_C02_003E</t>
  </si>
  <si>
    <t>Estimate!!Families!!Total!!$10,000 to $14,999</t>
  </si>
  <si>
    <t>S1901_C02_003M</t>
  </si>
  <si>
    <t>Margin of Error!!Families!!Total!!$10,000 to $14,999</t>
  </si>
  <si>
    <t>S1901_C02_004E</t>
  </si>
  <si>
    <t>Estimate!!Families!!Total!!$15,000 to $24,999</t>
  </si>
  <si>
    <t>S1901_C02_004M</t>
  </si>
  <si>
    <t>Margin of Error!!Families!!Total!!$15,000 to $24,999</t>
  </si>
  <si>
    <t>S1901_C02_005E</t>
  </si>
  <si>
    <t>Estimate!!Families!!Total!!$25,000 to $34,999</t>
  </si>
  <si>
    <t>S1901_C02_005M</t>
  </si>
  <si>
    <t>Margin of Error!!Families!!Total!!$25,000 to $34,999</t>
  </si>
  <si>
    <t>S1901_C02_006E</t>
  </si>
  <si>
    <t>Estimate!!Families!!Total!!$35,000 to $49,999</t>
  </si>
  <si>
    <t>S1901_C02_006M</t>
  </si>
  <si>
    <t>Margin of Error!!Families!!Total!!$35,000 to $49,999</t>
  </si>
  <si>
    <t>S1901_C02_007E</t>
  </si>
  <si>
    <t>Estimate!!Families!!Total!!$50,000 to $74,999</t>
  </si>
  <si>
    <t>S1901_C02_007M</t>
  </si>
  <si>
    <t>Margin of Error!!Families!!Total!!$50,000 to $74,999</t>
  </si>
  <si>
    <t>S1901_C02_008E</t>
  </si>
  <si>
    <t>Estimate!!Families!!Total!!$75,000 to $99,999</t>
  </si>
  <si>
    <t>S1901_C02_008M</t>
  </si>
  <si>
    <t>Margin of Error!!Families!!Total!!$75,000 to $99,999</t>
  </si>
  <si>
    <t>S1901_C02_009E</t>
  </si>
  <si>
    <t>Estimate!!Families!!Total!!$100,000 to $149,999</t>
  </si>
  <si>
    <t>S1901_C02_009M</t>
  </si>
  <si>
    <t>Margin of Error!!Families!!Total!!$100,000 to $149,999</t>
  </si>
  <si>
    <t>S1901_C02_010E</t>
  </si>
  <si>
    <t>Estimate!!Families!!Total!!$150,000 to $199,999</t>
  </si>
  <si>
    <t>S1901_C02_010M</t>
  </si>
  <si>
    <t>Margin of Error!!Families!!Total!!$150,000 to $199,999</t>
  </si>
  <si>
    <t>S1901_C02_011E</t>
  </si>
  <si>
    <t>Estimate!!Families!!Total!!$200,000 or more</t>
  </si>
  <si>
    <t>S1901_C02_011M</t>
  </si>
  <si>
    <t>Margin of Error!!Families!!Total!!$200,000 or more</t>
  </si>
  <si>
    <t>S1901_C02_012E</t>
  </si>
  <si>
    <t>Estimate!!Families!!Median income (dollars)</t>
  </si>
  <si>
    <t>S1901_C02_012M</t>
  </si>
  <si>
    <t>Margin of Error!!Families!!Median income (dollars)</t>
  </si>
  <si>
    <t>S1901_C02_013E</t>
  </si>
  <si>
    <t>Estimate!!Families!!Mean income (dollars)</t>
  </si>
  <si>
    <t>S1901_C02_013M</t>
  </si>
  <si>
    <t>Margin of Error!!Families!!Mean income (dollars)</t>
  </si>
  <si>
    <t>S1901_C02_014E</t>
  </si>
  <si>
    <t>Estimate!!Families!!PERCENT ALLOCATED!!Household income in the past 12 months</t>
  </si>
  <si>
    <t>S1901_C02_014M</t>
  </si>
  <si>
    <t>Margin of Error!!Families!!PERCENT ALLOCATED!!Household income in the past 12 months</t>
  </si>
  <si>
    <t>S1901_C02_015E</t>
  </si>
  <si>
    <t>Estimate!!Families!!PERCENT ALLOCATED!!Family income in the past 12 months</t>
  </si>
  <si>
    <t>S1901_C02_015M</t>
  </si>
  <si>
    <t>Margin of Error!!Families!!PERCENT ALLOCATED!!Family income in the past 12 months</t>
  </si>
  <si>
    <t>S1901_C02_016E</t>
  </si>
  <si>
    <t>Estimate!!Families!!PERCENT ALLOCATED!!Nonfamily income in the past 12 months</t>
  </si>
  <si>
    <t>S1901_C02_016M</t>
  </si>
  <si>
    <t>Margin of Error!!Families!!PERCENT ALLOCATED!!Nonfamily income in the past 12 months</t>
  </si>
  <si>
    <t>S1901_C03_001E</t>
  </si>
  <si>
    <t>Estimate!!Married-couple families!!Total</t>
  </si>
  <si>
    <t>S1901_C03_001M</t>
  </si>
  <si>
    <t>Margin of Error!!Married-couple families!!Total</t>
  </si>
  <si>
    <t>S1901_C03_002E</t>
  </si>
  <si>
    <t>Estimate!!Married-couple families!!Total!!Less than $10,000</t>
  </si>
  <si>
    <t>S1901_C03_002M</t>
  </si>
  <si>
    <t>Margin of Error!!Married-couple families!!Total!!Less than $10,000</t>
  </si>
  <si>
    <t>S1901_C03_003E</t>
  </si>
  <si>
    <t>Estimate!!Married-couple families!!Total!!$10,000 to $14,999</t>
  </si>
  <si>
    <t>S1901_C03_003M</t>
  </si>
  <si>
    <t>Margin of Error!!Married-couple families!!Total!!$10,000 to $14,999</t>
  </si>
  <si>
    <t>S1901_C03_004E</t>
  </si>
  <si>
    <t>Estimate!!Married-couple families!!Total!!$15,000 to $24,999</t>
  </si>
  <si>
    <t>S1901_C03_004M</t>
  </si>
  <si>
    <t>Margin of Error!!Married-couple families!!Total!!$15,000 to $24,999</t>
  </si>
  <si>
    <t>S1901_C03_005E</t>
  </si>
  <si>
    <t>Estimate!!Married-couple families!!Total!!$25,000 to $34,999</t>
  </si>
  <si>
    <t>S1901_C03_005M</t>
  </si>
  <si>
    <t>Margin of Error!!Married-couple families!!Total!!$25,000 to $34,999</t>
  </si>
  <si>
    <t>S1901_C03_006E</t>
  </si>
  <si>
    <t>Estimate!!Married-couple families!!Total!!$35,000 to $49,999</t>
  </si>
  <si>
    <t>S1901_C03_006M</t>
  </si>
  <si>
    <t>Margin of Error!!Married-couple families!!Total!!$35,000 to $49,999</t>
  </si>
  <si>
    <t>S1901_C03_007E</t>
  </si>
  <si>
    <t>Estimate!!Married-couple families!!Total!!$50,000 to $74,999</t>
  </si>
  <si>
    <t>S1901_C03_007M</t>
  </si>
  <si>
    <t>Margin of Error!!Married-couple families!!Total!!$50,000 to $74,999</t>
  </si>
  <si>
    <t>S1901_C03_008E</t>
  </si>
  <si>
    <t>Estimate!!Married-couple families!!Total!!$75,000 to $99,999</t>
  </si>
  <si>
    <t>S1901_C03_008M</t>
  </si>
  <si>
    <t>Margin of Error!!Married-couple families!!Total!!$75,000 to $99,999</t>
  </si>
  <si>
    <t>S1901_C03_009E</t>
  </si>
  <si>
    <t>Estimate!!Married-couple families!!Total!!$100,000 to $149,999</t>
  </si>
  <si>
    <t>S1901_C03_009M</t>
  </si>
  <si>
    <t>Margin of Error!!Married-couple families!!Total!!$100,000 to $149,999</t>
  </si>
  <si>
    <t>S1901_C03_010E</t>
  </si>
  <si>
    <t>Estimate!!Married-couple families!!Total!!$150,000 to $199,999</t>
  </si>
  <si>
    <t>S1901_C03_010M</t>
  </si>
  <si>
    <t>Margin of Error!!Married-couple families!!Total!!$150,000 to $199,999</t>
  </si>
  <si>
    <t>S1901_C03_011E</t>
  </si>
  <si>
    <t>Estimate!!Married-couple families!!Total!!$200,000 or more</t>
  </si>
  <si>
    <t>S1901_C03_011M</t>
  </si>
  <si>
    <t>Margin of Error!!Married-couple families!!Total!!$200,000 or more</t>
  </si>
  <si>
    <t>S1901_C03_012E</t>
  </si>
  <si>
    <t>Estimate!!Married-couple families!!Median income (dollars)</t>
  </si>
  <si>
    <t>S1901_C03_012M</t>
  </si>
  <si>
    <t>Margin of Error!!Married-couple families!!Median income (dollars)</t>
  </si>
  <si>
    <t>S1901_C03_013E</t>
  </si>
  <si>
    <t>Estimate!!Married-couple families!!Mean income (dollars)</t>
  </si>
  <si>
    <t>S1901_C03_013M</t>
  </si>
  <si>
    <t>Margin of Error!!Married-couple families!!Mean income (dollars)</t>
  </si>
  <si>
    <t>S1901_C03_014E</t>
  </si>
  <si>
    <t>Estimate!!Married-couple families!!PERCENT ALLOCATED!!Household income in the past 12 months</t>
  </si>
  <si>
    <t>S1901_C03_014M</t>
  </si>
  <si>
    <t>Margin of Error!!Married-couple families!!PERCENT ALLOCATED!!Household income in the past 12 months</t>
  </si>
  <si>
    <t>S1901_C03_015E</t>
  </si>
  <si>
    <t>Estimate!!Married-couple families!!PERCENT ALLOCATED!!Family income in the past 12 months</t>
  </si>
  <si>
    <t>S1901_C03_015M</t>
  </si>
  <si>
    <t>Margin of Error!!Married-couple families!!PERCENT ALLOCATED!!Family income in the past 12 months</t>
  </si>
  <si>
    <t>S1901_C03_016E</t>
  </si>
  <si>
    <t>Estimate!!Married-couple families!!PERCENT ALLOCATED!!Nonfamily income in the past 12 months</t>
  </si>
  <si>
    <t>S1901_C03_016M</t>
  </si>
  <si>
    <t>Margin of Error!!Married-couple families!!PERCENT ALLOCATED!!Nonfamily income in the past 12 months</t>
  </si>
  <si>
    <t>S1901_C04_001E</t>
  </si>
  <si>
    <t>Estimate!!Nonfamily households!!Total</t>
  </si>
  <si>
    <t>S1901_C04_001M</t>
  </si>
  <si>
    <t>Margin of Error!!Nonfamily households!!Total</t>
  </si>
  <si>
    <t>S1901_C04_002E</t>
  </si>
  <si>
    <t>Estimate!!Nonfamily households!!Total!!Less than $10,000</t>
  </si>
  <si>
    <t>S1901_C04_002M</t>
  </si>
  <si>
    <t>Margin of Error!!Nonfamily households!!Total!!Less than $10,000</t>
  </si>
  <si>
    <t>S1901_C04_003E</t>
  </si>
  <si>
    <t>Estimate!!Nonfamily households!!Total!!$10,000 to $14,999</t>
  </si>
  <si>
    <t>S1901_C04_003M</t>
  </si>
  <si>
    <t>Margin of Error!!Nonfamily households!!Total!!$10,000 to $14,999</t>
  </si>
  <si>
    <t>S1901_C04_004E</t>
  </si>
  <si>
    <t>Estimate!!Nonfamily households!!Total!!$15,000 to $24,999</t>
  </si>
  <si>
    <t>S1901_C04_004M</t>
  </si>
  <si>
    <t>Margin of Error!!Nonfamily households!!Total!!$15,000 to $24,999</t>
  </si>
  <si>
    <t>S1901_C04_005E</t>
  </si>
  <si>
    <t>Estimate!!Nonfamily households!!Total!!$25,000 to $34,999</t>
  </si>
  <si>
    <t>S1901_C04_005M</t>
  </si>
  <si>
    <t>Margin of Error!!Nonfamily households!!Total!!$25,000 to $34,999</t>
  </si>
  <si>
    <t>S1901_C04_006E</t>
  </si>
  <si>
    <t>Estimate!!Nonfamily households!!Total!!$35,000 to $49,999</t>
  </si>
  <si>
    <t>S1901_C04_006M</t>
  </si>
  <si>
    <t>Margin of Error!!Nonfamily households!!Total!!$35,000 to $49,999</t>
  </si>
  <si>
    <t>S1901_C04_007E</t>
  </si>
  <si>
    <t>Estimate!!Nonfamily households!!Total!!$50,000 to $74,999</t>
  </si>
  <si>
    <t>S1901_C04_007M</t>
  </si>
  <si>
    <t>Margin of Error!!Nonfamily households!!Total!!$50,000 to $74,999</t>
  </si>
  <si>
    <t>S1901_C04_008E</t>
  </si>
  <si>
    <t>Estimate!!Nonfamily households!!Total!!$75,000 to $99,999</t>
  </si>
  <si>
    <t>S1901_C04_008M</t>
  </si>
  <si>
    <t>Margin of Error!!Nonfamily households!!Total!!$75,000 to $99,999</t>
  </si>
  <si>
    <t>S1901_C04_009E</t>
  </si>
  <si>
    <t>Estimate!!Nonfamily households!!Total!!$100,000 to $149,999</t>
  </si>
  <si>
    <t>S1901_C04_009M</t>
  </si>
  <si>
    <t>Margin of Error!!Nonfamily households!!Total!!$100,000 to $149,999</t>
  </si>
  <si>
    <t>S1901_C04_010E</t>
  </si>
  <si>
    <t>Estimate!!Nonfamily households!!Total!!$150,000 to $199,999</t>
  </si>
  <si>
    <t>S1901_C04_010M</t>
  </si>
  <si>
    <t>Margin of Error!!Nonfamily households!!Total!!$150,000 to $199,999</t>
  </si>
  <si>
    <t>S1901_C04_011E</t>
  </si>
  <si>
    <t>Estimate!!Nonfamily households!!Total!!$200,000 or more</t>
  </si>
  <si>
    <t>S1901_C04_011M</t>
  </si>
  <si>
    <t>Margin of Error!!Nonfamily households!!Total!!$200,000 or more</t>
  </si>
  <si>
    <t>S1901_C04_012E</t>
  </si>
  <si>
    <t>Estimate!!Nonfamily households!!Median income (dollars)</t>
  </si>
  <si>
    <t>S1901_C04_012M</t>
  </si>
  <si>
    <t>Margin of Error!!Nonfamily households!!Median income (dollars)</t>
  </si>
  <si>
    <t>S1901_C04_013E</t>
  </si>
  <si>
    <t>Estimate!!Nonfamily households!!Mean income (dollars)</t>
  </si>
  <si>
    <t>S1901_C04_013M</t>
  </si>
  <si>
    <t>Margin of Error!!Nonfamily households!!Mean income (dollars)</t>
  </si>
  <si>
    <t>S1901_C04_014E</t>
  </si>
  <si>
    <t>Estimate!!Nonfamily households!!PERCENT ALLOCATED!!Household income in the past 12 months</t>
  </si>
  <si>
    <t>S1901_C04_014M</t>
  </si>
  <si>
    <t>Margin of Error!!Nonfamily households!!PERCENT ALLOCATED!!Household income in the past 12 months</t>
  </si>
  <si>
    <t>S1901_C04_015E</t>
  </si>
  <si>
    <t>Estimate!!Nonfamily households!!PERCENT ALLOCATED!!Family income in the past 12 months</t>
  </si>
  <si>
    <t>S1901_C04_015M</t>
  </si>
  <si>
    <t>Margin of Error!!Nonfamily households!!PERCENT ALLOCATED!!Family income in the past 12 months</t>
  </si>
  <si>
    <t>S1901_C04_016E</t>
  </si>
  <si>
    <t>Estimate!!Nonfamily households!!PERCENT ALLOCATED!!Nonfamily income in the past 12 months</t>
  </si>
  <si>
    <t>S1901_C04_016M</t>
  </si>
  <si>
    <t>Margin of Error!!Nonfamily households!!PERCENT ALLOCATED!!Nonfamily income in the past 12 months</t>
  </si>
  <si>
    <t>FIND</t>
  </si>
  <si>
    <t>MID</t>
  </si>
  <si>
    <t>フラグ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</si>
</sst>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82FC-8FDE-8947-BE6E-E6885B56478C}">
  <sheetPr filterMode="1"/>
  <dimension ref="A1:E131"/>
  <sheetViews>
    <sheetView tabSelected="1" topLeftCell="A72" workbookViewId="0">
      <selection activeCell="A4" sqref="A4:D28"/>
    </sheetView>
  </sheetViews>
  <sheetFormatPr baseColWidth="10" defaultRowHeight="16" x14ac:dyDescent="0.2"/>
  <cols>
    <col min="2" max="3" width="0" hidden="1" customWidth="1"/>
    <col min="4" max="4" width="37.83203125" customWidth="1"/>
  </cols>
  <sheetData>
    <row r="1" spans="1:5" x14ac:dyDescent="0.2">
      <c r="A1" t="s">
        <v>0</v>
      </c>
      <c r="B1" t="s">
        <v>1</v>
      </c>
      <c r="C1" t="s">
        <v>262</v>
      </c>
      <c r="D1" t="s">
        <v>263</v>
      </c>
      <c r="E1" t="s">
        <v>264</v>
      </c>
    </row>
    <row r="2" spans="1:5" hidden="1" x14ac:dyDescent="0.2">
      <c r="A2" t="s">
        <v>2</v>
      </c>
      <c r="B2" t="s">
        <v>3</v>
      </c>
      <c r="C2" t="e">
        <f>FIND("Estimate!!",B2)</f>
        <v>#VALUE!</v>
      </c>
      <c r="D2" t="str">
        <f>MID(B2,11,LEN(B2))</f>
        <v/>
      </c>
      <c r="E2">
        <v>1</v>
      </c>
    </row>
    <row r="3" spans="1:5" hidden="1" x14ac:dyDescent="0.2">
      <c r="A3" t="s">
        <v>4</v>
      </c>
      <c r="B3" t="s">
        <v>5</v>
      </c>
      <c r="C3" t="e">
        <f t="shared" ref="C3:C66" si="0">FIND("Estimate!!",B3)</f>
        <v>#VALUE!</v>
      </c>
      <c r="D3" t="str">
        <f t="shared" ref="D3:D66" si="1">MID(B3,11,LEN(B3))</f>
        <v xml:space="preserve"> Area Name</v>
      </c>
    </row>
    <row r="4" spans="1:5" x14ac:dyDescent="0.2">
      <c r="A4" t="s">
        <v>6</v>
      </c>
      <c r="B4" t="s">
        <v>7</v>
      </c>
      <c r="C4">
        <f t="shared" si="0"/>
        <v>1</v>
      </c>
      <c r="D4" t="str">
        <f t="shared" si="1"/>
        <v>Households!!Total</v>
      </c>
      <c r="E4">
        <v>1</v>
      </c>
    </row>
    <row r="5" spans="1:5" hidden="1" x14ac:dyDescent="0.2">
      <c r="A5" t="s">
        <v>8</v>
      </c>
      <c r="B5" t="s">
        <v>9</v>
      </c>
      <c r="C5" t="e">
        <f t="shared" si="0"/>
        <v>#VALUE!</v>
      </c>
      <c r="D5" t="str">
        <f t="shared" si="1"/>
        <v>Error!!Households!!Total</v>
      </c>
    </row>
    <row r="6" spans="1:5" x14ac:dyDescent="0.2">
      <c r="A6" t="s">
        <v>10</v>
      </c>
      <c r="B6" t="s">
        <v>11</v>
      </c>
      <c r="C6">
        <f t="shared" si="0"/>
        <v>1</v>
      </c>
      <c r="D6" t="str">
        <f t="shared" si="1"/>
        <v>Households!!Total!!Less than $10,000</v>
      </c>
      <c r="E6">
        <v>1</v>
      </c>
    </row>
    <row r="7" spans="1:5" hidden="1" x14ac:dyDescent="0.2">
      <c r="A7" t="s">
        <v>12</v>
      </c>
      <c r="B7" t="s">
        <v>13</v>
      </c>
      <c r="C7" t="e">
        <f t="shared" si="0"/>
        <v>#VALUE!</v>
      </c>
      <c r="D7" t="str">
        <f t="shared" si="1"/>
        <v>Error!!Households!!Total!!Less than $10,000</v>
      </c>
    </row>
    <row r="8" spans="1:5" x14ac:dyDescent="0.2">
      <c r="A8" t="s">
        <v>14</v>
      </c>
      <c r="B8" t="s">
        <v>15</v>
      </c>
      <c r="C8">
        <f t="shared" si="0"/>
        <v>1</v>
      </c>
      <c r="D8" t="str">
        <f t="shared" si="1"/>
        <v>Households!!Total!!$10,000 to $14,999</v>
      </c>
      <c r="E8">
        <v>1</v>
      </c>
    </row>
    <row r="9" spans="1:5" hidden="1" x14ac:dyDescent="0.2">
      <c r="A9" t="s">
        <v>16</v>
      </c>
      <c r="B9" t="s">
        <v>17</v>
      </c>
      <c r="C9" t="e">
        <f t="shared" si="0"/>
        <v>#VALUE!</v>
      </c>
      <c r="D9" t="str">
        <f t="shared" si="1"/>
        <v>Error!!Households!!Total!!$10,000 to $14,999</v>
      </c>
    </row>
    <row r="10" spans="1:5" x14ac:dyDescent="0.2">
      <c r="A10" t="s">
        <v>18</v>
      </c>
      <c r="B10" t="s">
        <v>19</v>
      </c>
      <c r="C10">
        <f t="shared" si="0"/>
        <v>1</v>
      </c>
      <c r="D10" t="str">
        <f t="shared" si="1"/>
        <v>Households!!Total!!$15,000 to $24,999</v>
      </c>
      <c r="E10">
        <v>1</v>
      </c>
    </row>
    <row r="11" spans="1:5" hidden="1" x14ac:dyDescent="0.2">
      <c r="A11" t="s">
        <v>20</v>
      </c>
      <c r="B11" t="s">
        <v>21</v>
      </c>
      <c r="C11" t="e">
        <f t="shared" si="0"/>
        <v>#VALUE!</v>
      </c>
      <c r="D11" t="str">
        <f t="shared" si="1"/>
        <v>Error!!Households!!Total!!$15,000 to $24,999</v>
      </c>
    </row>
    <row r="12" spans="1:5" x14ac:dyDescent="0.2">
      <c r="A12" t="s">
        <v>22</v>
      </c>
      <c r="B12" t="s">
        <v>23</v>
      </c>
      <c r="C12">
        <f t="shared" si="0"/>
        <v>1</v>
      </c>
      <c r="D12" t="str">
        <f t="shared" si="1"/>
        <v>Households!!Total!!$25,000 to $34,999</v>
      </c>
      <c r="E12">
        <v>1</v>
      </c>
    </row>
    <row r="13" spans="1:5" hidden="1" x14ac:dyDescent="0.2">
      <c r="A13" t="s">
        <v>24</v>
      </c>
      <c r="B13" t="s">
        <v>25</v>
      </c>
      <c r="C13" t="e">
        <f t="shared" si="0"/>
        <v>#VALUE!</v>
      </c>
      <c r="D13" t="str">
        <f t="shared" si="1"/>
        <v>Error!!Households!!Total!!$25,000 to $34,999</v>
      </c>
    </row>
    <row r="14" spans="1:5" x14ac:dyDescent="0.2">
      <c r="A14" t="s">
        <v>26</v>
      </c>
      <c r="B14" t="s">
        <v>27</v>
      </c>
      <c r="C14">
        <f t="shared" si="0"/>
        <v>1</v>
      </c>
      <c r="D14" t="str">
        <f t="shared" si="1"/>
        <v>Households!!Total!!$35,000 to $49,999</v>
      </c>
      <c r="E14">
        <v>1</v>
      </c>
    </row>
    <row r="15" spans="1:5" hidden="1" x14ac:dyDescent="0.2">
      <c r="A15" t="s">
        <v>28</v>
      </c>
      <c r="B15" t="s">
        <v>29</v>
      </c>
      <c r="C15" t="e">
        <f t="shared" si="0"/>
        <v>#VALUE!</v>
      </c>
      <c r="D15" t="str">
        <f t="shared" si="1"/>
        <v>Error!!Households!!Total!!$35,000 to $49,999</v>
      </c>
    </row>
    <row r="16" spans="1:5" x14ac:dyDescent="0.2">
      <c r="A16" t="s">
        <v>30</v>
      </c>
      <c r="B16" t="s">
        <v>31</v>
      </c>
      <c r="C16">
        <f t="shared" si="0"/>
        <v>1</v>
      </c>
      <c r="D16" t="str">
        <f t="shared" si="1"/>
        <v>Households!!Total!!$50,000 to $74,999</v>
      </c>
      <c r="E16">
        <v>1</v>
      </c>
    </row>
    <row r="17" spans="1:5" hidden="1" x14ac:dyDescent="0.2">
      <c r="A17" t="s">
        <v>32</v>
      </c>
      <c r="B17" t="s">
        <v>33</v>
      </c>
      <c r="C17" t="e">
        <f t="shared" si="0"/>
        <v>#VALUE!</v>
      </c>
      <c r="D17" t="str">
        <f t="shared" si="1"/>
        <v>Error!!Households!!Total!!$50,000 to $74,999</v>
      </c>
    </row>
    <row r="18" spans="1:5" x14ac:dyDescent="0.2">
      <c r="A18" t="s">
        <v>34</v>
      </c>
      <c r="B18" t="s">
        <v>35</v>
      </c>
      <c r="C18">
        <f t="shared" si="0"/>
        <v>1</v>
      </c>
      <c r="D18" t="str">
        <f t="shared" si="1"/>
        <v>Households!!Total!!$75,000 to $99,999</v>
      </c>
      <c r="E18">
        <v>1</v>
      </c>
    </row>
    <row r="19" spans="1:5" hidden="1" x14ac:dyDescent="0.2">
      <c r="A19" t="s">
        <v>36</v>
      </c>
      <c r="B19" t="s">
        <v>37</v>
      </c>
      <c r="C19" t="e">
        <f t="shared" si="0"/>
        <v>#VALUE!</v>
      </c>
      <c r="D19" t="str">
        <f t="shared" si="1"/>
        <v>Error!!Households!!Total!!$75,000 to $99,999</v>
      </c>
    </row>
    <row r="20" spans="1:5" x14ac:dyDescent="0.2">
      <c r="A20" t="s">
        <v>38</v>
      </c>
      <c r="B20" t="s">
        <v>39</v>
      </c>
      <c r="C20">
        <f t="shared" si="0"/>
        <v>1</v>
      </c>
      <c r="D20" t="str">
        <f t="shared" si="1"/>
        <v>Households!!Total!!$100,000 to $149,999</v>
      </c>
      <c r="E20">
        <v>1</v>
      </c>
    </row>
    <row r="21" spans="1:5" hidden="1" x14ac:dyDescent="0.2">
      <c r="A21" t="s">
        <v>40</v>
      </c>
      <c r="B21" t="s">
        <v>41</v>
      </c>
      <c r="C21" t="e">
        <f t="shared" si="0"/>
        <v>#VALUE!</v>
      </c>
      <c r="D21" t="str">
        <f t="shared" si="1"/>
        <v>Error!!Households!!Total!!$100,000 to $149,999</v>
      </c>
    </row>
    <row r="22" spans="1:5" x14ac:dyDescent="0.2">
      <c r="A22" t="s">
        <v>42</v>
      </c>
      <c r="B22" t="s">
        <v>43</v>
      </c>
      <c r="C22">
        <f t="shared" si="0"/>
        <v>1</v>
      </c>
      <c r="D22" t="str">
        <f t="shared" si="1"/>
        <v>Households!!Total!!$150,000 to $199,999</v>
      </c>
      <c r="E22">
        <v>1</v>
      </c>
    </row>
    <row r="23" spans="1:5" hidden="1" x14ac:dyDescent="0.2">
      <c r="A23" t="s">
        <v>44</v>
      </c>
      <c r="B23" t="s">
        <v>45</v>
      </c>
      <c r="C23" t="e">
        <f t="shared" si="0"/>
        <v>#VALUE!</v>
      </c>
      <c r="D23" t="str">
        <f t="shared" si="1"/>
        <v>Error!!Households!!Total!!$150,000 to $199,999</v>
      </c>
    </row>
    <row r="24" spans="1:5" x14ac:dyDescent="0.2">
      <c r="A24" t="s">
        <v>46</v>
      </c>
      <c r="B24" t="s">
        <v>47</v>
      </c>
      <c r="C24">
        <f t="shared" si="0"/>
        <v>1</v>
      </c>
      <c r="D24" t="str">
        <f t="shared" si="1"/>
        <v>Households!!Total!!$200,000 or more</v>
      </c>
      <c r="E24">
        <v>1</v>
      </c>
    </row>
    <row r="25" spans="1:5" hidden="1" x14ac:dyDescent="0.2">
      <c r="A25" t="s">
        <v>48</v>
      </c>
      <c r="B25" t="s">
        <v>49</v>
      </c>
      <c r="C25" t="e">
        <f t="shared" si="0"/>
        <v>#VALUE!</v>
      </c>
      <c r="D25" t="str">
        <f t="shared" si="1"/>
        <v>Error!!Households!!Total!!$200,000 or more</v>
      </c>
    </row>
    <row r="26" spans="1:5" x14ac:dyDescent="0.2">
      <c r="A26" t="s">
        <v>50</v>
      </c>
      <c r="B26" t="s">
        <v>51</v>
      </c>
      <c r="C26">
        <f t="shared" si="0"/>
        <v>1</v>
      </c>
      <c r="D26" t="str">
        <f t="shared" si="1"/>
        <v>Households!!Median income (dollars)</v>
      </c>
      <c r="E26">
        <v>1</v>
      </c>
    </row>
    <row r="27" spans="1:5" hidden="1" x14ac:dyDescent="0.2">
      <c r="A27" t="s">
        <v>52</v>
      </c>
      <c r="B27" t="s">
        <v>53</v>
      </c>
      <c r="C27" t="e">
        <f t="shared" si="0"/>
        <v>#VALUE!</v>
      </c>
      <c r="D27" t="str">
        <f t="shared" si="1"/>
        <v>Error!!Households!!Median income (dollars)</v>
      </c>
    </row>
    <row r="28" spans="1:5" x14ac:dyDescent="0.2">
      <c r="A28" t="s">
        <v>54</v>
      </c>
      <c r="B28" t="s">
        <v>55</v>
      </c>
      <c r="C28">
        <f t="shared" si="0"/>
        <v>1</v>
      </c>
      <c r="D28" t="str">
        <f t="shared" si="1"/>
        <v>Households!!Mean income (dollars)</v>
      </c>
      <c r="E28">
        <v>1</v>
      </c>
    </row>
    <row r="29" spans="1:5" hidden="1" x14ac:dyDescent="0.2">
      <c r="A29" t="s">
        <v>56</v>
      </c>
      <c r="B29" t="s">
        <v>57</v>
      </c>
      <c r="C29" t="e">
        <f t="shared" si="0"/>
        <v>#VALUE!</v>
      </c>
      <c r="D29" t="str">
        <f t="shared" si="1"/>
        <v>Error!!Households!!Mean income (dollars)</v>
      </c>
    </row>
    <row r="30" spans="1:5" x14ac:dyDescent="0.2">
      <c r="A30" t="s">
        <v>58</v>
      </c>
      <c r="B30" t="s">
        <v>59</v>
      </c>
      <c r="C30">
        <f t="shared" si="0"/>
        <v>1</v>
      </c>
      <c r="D30" t="str">
        <f t="shared" si="1"/>
        <v>Households!!PERCENT ALLOCATED!!Household income in the past 12 months</v>
      </c>
    </row>
    <row r="31" spans="1:5" hidden="1" x14ac:dyDescent="0.2">
      <c r="A31" t="s">
        <v>60</v>
      </c>
      <c r="B31" t="s">
        <v>61</v>
      </c>
      <c r="C31" t="e">
        <f t="shared" si="0"/>
        <v>#VALUE!</v>
      </c>
      <c r="D31" t="str">
        <f t="shared" si="1"/>
        <v>Error!!Households!!PERCENT ALLOCATED!!Household income in the past 12 months</v>
      </c>
    </row>
    <row r="32" spans="1:5" x14ac:dyDescent="0.2">
      <c r="A32" t="s">
        <v>62</v>
      </c>
      <c r="B32" t="s">
        <v>63</v>
      </c>
      <c r="C32">
        <f t="shared" si="0"/>
        <v>1</v>
      </c>
      <c r="D32" t="str">
        <f t="shared" si="1"/>
        <v>Households!!PERCENT ALLOCATED!!Family income in the past 12 months</v>
      </c>
    </row>
    <row r="33" spans="1:4" hidden="1" x14ac:dyDescent="0.2">
      <c r="A33" t="s">
        <v>64</v>
      </c>
      <c r="B33" t="s">
        <v>65</v>
      </c>
      <c r="C33" t="e">
        <f t="shared" si="0"/>
        <v>#VALUE!</v>
      </c>
      <c r="D33" t="str">
        <f t="shared" si="1"/>
        <v>Error!!Households!!PERCENT ALLOCATED!!Family income in the past 12 months</v>
      </c>
    </row>
    <row r="34" spans="1:4" x14ac:dyDescent="0.2">
      <c r="A34" t="s">
        <v>66</v>
      </c>
      <c r="B34" t="s">
        <v>67</v>
      </c>
      <c r="C34">
        <f t="shared" si="0"/>
        <v>1</v>
      </c>
      <c r="D34" t="str">
        <f t="shared" si="1"/>
        <v>Households!!PERCENT ALLOCATED!!Nonfamily income in the past 12 months</v>
      </c>
    </row>
    <row r="35" spans="1:4" hidden="1" x14ac:dyDescent="0.2">
      <c r="A35" t="s">
        <v>68</v>
      </c>
      <c r="B35" t="s">
        <v>69</v>
      </c>
      <c r="C35" t="e">
        <f t="shared" si="0"/>
        <v>#VALUE!</v>
      </c>
      <c r="D35" t="str">
        <f t="shared" si="1"/>
        <v>Error!!Households!!PERCENT ALLOCATED!!Nonfamily income in the past 12 months</v>
      </c>
    </row>
    <row r="36" spans="1:4" x14ac:dyDescent="0.2">
      <c r="A36" t="s">
        <v>70</v>
      </c>
      <c r="B36" t="s">
        <v>71</v>
      </c>
      <c r="C36">
        <f t="shared" si="0"/>
        <v>1</v>
      </c>
      <c r="D36" t="str">
        <f t="shared" si="1"/>
        <v>Families!!Total</v>
      </c>
    </row>
    <row r="37" spans="1:4" hidden="1" x14ac:dyDescent="0.2">
      <c r="A37" t="s">
        <v>72</v>
      </c>
      <c r="B37" t="s">
        <v>73</v>
      </c>
      <c r="C37" t="e">
        <f t="shared" si="0"/>
        <v>#VALUE!</v>
      </c>
      <c r="D37" t="str">
        <f t="shared" si="1"/>
        <v>Error!!Families!!Total</v>
      </c>
    </row>
    <row r="38" spans="1:4" x14ac:dyDescent="0.2">
      <c r="A38" t="s">
        <v>74</v>
      </c>
      <c r="B38" t="s">
        <v>75</v>
      </c>
      <c r="C38">
        <f t="shared" si="0"/>
        <v>1</v>
      </c>
      <c r="D38" t="str">
        <f t="shared" si="1"/>
        <v>Families!!Total!!Less than $10,000</v>
      </c>
    </row>
    <row r="39" spans="1:4" hidden="1" x14ac:dyDescent="0.2">
      <c r="A39" t="s">
        <v>76</v>
      </c>
      <c r="B39" t="s">
        <v>77</v>
      </c>
      <c r="C39" t="e">
        <f t="shared" si="0"/>
        <v>#VALUE!</v>
      </c>
      <c r="D39" t="str">
        <f t="shared" si="1"/>
        <v>Error!!Families!!Total!!Less than $10,000</v>
      </c>
    </row>
    <row r="40" spans="1:4" x14ac:dyDescent="0.2">
      <c r="A40" t="s">
        <v>78</v>
      </c>
      <c r="B40" t="s">
        <v>79</v>
      </c>
      <c r="C40">
        <f t="shared" si="0"/>
        <v>1</v>
      </c>
      <c r="D40" t="str">
        <f t="shared" si="1"/>
        <v>Families!!Total!!$10,000 to $14,999</v>
      </c>
    </row>
    <row r="41" spans="1:4" hidden="1" x14ac:dyDescent="0.2">
      <c r="A41" t="s">
        <v>80</v>
      </c>
      <c r="B41" t="s">
        <v>81</v>
      </c>
      <c r="C41" t="e">
        <f t="shared" si="0"/>
        <v>#VALUE!</v>
      </c>
      <c r="D41" t="str">
        <f t="shared" si="1"/>
        <v>Error!!Families!!Total!!$10,000 to $14,999</v>
      </c>
    </row>
    <row r="42" spans="1:4" x14ac:dyDescent="0.2">
      <c r="A42" t="s">
        <v>82</v>
      </c>
      <c r="B42" t="s">
        <v>83</v>
      </c>
      <c r="C42">
        <f t="shared" si="0"/>
        <v>1</v>
      </c>
      <c r="D42" t="str">
        <f t="shared" si="1"/>
        <v>Families!!Total!!$15,000 to $24,999</v>
      </c>
    </row>
    <row r="43" spans="1:4" hidden="1" x14ac:dyDescent="0.2">
      <c r="A43" t="s">
        <v>84</v>
      </c>
      <c r="B43" t="s">
        <v>85</v>
      </c>
      <c r="C43" t="e">
        <f t="shared" si="0"/>
        <v>#VALUE!</v>
      </c>
      <c r="D43" t="str">
        <f t="shared" si="1"/>
        <v>Error!!Families!!Total!!$15,000 to $24,999</v>
      </c>
    </row>
    <row r="44" spans="1:4" x14ac:dyDescent="0.2">
      <c r="A44" t="s">
        <v>86</v>
      </c>
      <c r="B44" t="s">
        <v>87</v>
      </c>
      <c r="C44">
        <f t="shared" si="0"/>
        <v>1</v>
      </c>
      <c r="D44" t="str">
        <f t="shared" si="1"/>
        <v>Families!!Total!!$25,000 to $34,999</v>
      </c>
    </row>
    <row r="45" spans="1:4" hidden="1" x14ac:dyDescent="0.2">
      <c r="A45" t="s">
        <v>88</v>
      </c>
      <c r="B45" t="s">
        <v>89</v>
      </c>
      <c r="C45" t="e">
        <f t="shared" si="0"/>
        <v>#VALUE!</v>
      </c>
      <c r="D45" t="str">
        <f t="shared" si="1"/>
        <v>Error!!Families!!Total!!$25,000 to $34,999</v>
      </c>
    </row>
    <row r="46" spans="1:4" x14ac:dyDescent="0.2">
      <c r="A46" t="s">
        <v>90</v>
      </c>
      <c r="B46" t="s">
        <v>91</v>
      </c>
      <c r="C46">
        <f t="shared" si="0"/>
        <v>1</v>
      </c>
      <c r="D46" t="str">
        <f t="shared" si="1"/>
        <v>Families!!Total!!$35,000 to $49,999</v>
      </c>
    </row>
    <row r="47" spans="1:4" hidden="1" x14ac:dyDescent="0.2">
      <c r="A47" t="s">
        <v>92</v>
      </c>
      <c r="B47" t="s">
        <v>93</v>
      </c>
      <c r="C47" t="e">
        <f t="shared" si="0"/>
        <v>#VALUE!</v>
      </c>
      <c r="D47" t="str">
        <f t="shared" si="1"/>
        <v>Error!!Families!!Total!!$35,000 to $49,999</v>
      </c>
    </row>
    <row r="48" spans="1:4" x14ac:dyDescent="0.2">
      <c r="A48" t="s">
        <v>94</v>
      </c>
      <c r="B48" t="s">
        <v>95</v>
      </c>
      <c r="C48">
        <f t="shared" si="0"/>
        <v>1</v>
      </c>
      <c r="D48" t="str">
        <f t="shared" si="1"/>
        <v>Families!!Total!!$50,000 to $74,999</v>
      </c>
    </row>
    <row r="49" spans="1:4" hidden="1" x14ac:dyDescent="0.2">
      <c r="A49" t="s">
        <v>96</v>
      </c>
      <c r="B49" t="s">
        <v>97</v>
      </c>
      <c r="C49" t="e">
        <f t="shared" si="0"/>
        <v>#VALUE!</v>
      </c>
      <c r="D49" t="str">
        <f t="shared" si="1"/>
        <v>Error!!Families!!Total!!$50,000 to $74,999</v>
      </c>
    </row>
    <row r="50" spans="1:4" x14ac:dyDescent="0.2">
      <c r="A50" t="s">
        <v>98</v>
      </c>
      <c r="B50" t="s">
        <v>99</v>
      </c>
      <c r="C50">
        <f t="shared" si="0"/>
        <v>1</v>
      </c>
      <c r="D50" t="str">
        <f t="shared" si="1"/>
        <v>Families!!Total!!$75,000 to $99,999</v>
      </c>
    </row>
    <row r="51" spans="1:4" hidden="1" x14ac:dyDescent="0.2">
      <c r="A51" t="s">
        <v>100</v>
      </c>
      <c r="B51" t="s">
        <v>101</v>
      </c>
      <c r="C51" t="e">
        <f t="shared" si="0"/>
        <v>#VALUE!</v>
      </c>
      <c r="D51" t="str">
        <f t="shared" si="1"/>
        <v>Error!!Families!!Total!!$75,000 to $99,999</v>
      </c>
    </row>
    <row r="52" spans="1:4" x14ac:dyDescent="0.2">
      <c r="A52" t="s">
        <v>102</v>
      </c>
      <c r="B52" t="s">
        <v>103</v>
      </c>
      <c r="C52">
        <f t="shared" si="0"/>
        <v>1</v>
      </c>
      <c r="D52" t="str">
        <f t="shared" si="1"/>
        <v>Families!!Total!!$100,000 to $149,999</v>
      </c>
    </row>
    <row r="53" spans="1:4" hidden="1" x14ac:dyDescent="0.2">
      <c r="A53" t="s">
        <v>104</v>
      </c>
      <c r="B53" t="s">
        <v>105</v>
      </c>
      <c r="C53" t="e">
        <f t="shared" si="0"/>
        <v>#VALUE!</v>
      </c>
      <c r="D53" t="str">
        <f t="shared" si="1"/>
        <v>Error!!Families!!Total!!$100,000 to $149,999</v>
      </c>
    </row>
    <row r="54" spans="1:4" x14ac:dyDescent="0.2">
      <c r="A54" t="s">
        <v>106</v>
      </c>
      <c r="B54" t="s">
        <v>107</v>
      </c>
      <c r="C54">
        <f t="shared" si="0"/>
        <v>1</v>
      </c>
      <c r="D54" t="str">
        <f t="shared" si="1"/>
        <v>Families!!Total!!$150,000 to $199,999</v>
      </c>
    </row>
    <row r="55" spans="1:4" hidden="1" x14ac:dyDescent="0.2">
      <c r="A55" t="s">
        <v>108</v>
      </c>
      <c r="B55" t="s">
        <v>109</v>
      </c>
      <c r="C55" t="e">
        <f t="shared" si="0"/>
        <v>#VALUE!</v>
      </c>
      <c r="D55" t="str">
        <f t="shared" si="1"/>
        <v>Error!!Families!!Total!!$150,000 to $199,999</v>
      </c>
    </row>
    <row r="56" spans="1:4" x14ac:dyDescent="0.2">
      <c r="A56" t="s">
        <v>110</v>
      </c>
      <c r="B56" t="s">
        <v>111</v>
      </c>
      <c r="C56">
        <f t="shared" si="0"/>
        <v>1</v>
      </c>
      <c r="D56" t="str">
        <f t="shared" si="1"/>
        <v>Families!!Total!!$200,000 or more</v>
      </c>
    </row>
    <row r="57" spans="1:4" hidden="1" x14ac:dyDescent="0.2">
      <c r="A57" t="s">
        <v>112</v>
      </c>
      <c r="B57" t="s">
        <v>113</v>
      </c>
      <c r="C57" t="e">
        <f t="shared" si="0"/>
        <v>#VALUE!</v>
      </c>
      <c r="D57" t="str">
        <f t="shared" si="1"/>
        <v>Error!!Families!!Total!!$200,000 or more</v>
      </c>
    </row>
    <row r="58" spans="1:4" x14ac:dyDescent="0.2">
      <c r="A58" t="s">
        <v>114</v>
      </c>
      <c r="B58" t="s">
        <v>115</v>
      </c>
      <c r="C58">
        <f t="shared" si="0"/>
        <v>1</v>
      </c>
      <c r="D58" t="str">
        <f t="shared" si="1"/>
        <v>Families!!Median income (dollars)</v>
      </c>
    </row>
    <row r="59" spans="1:4" hidden="1" x14ac:dyDescent="0.2">
      <c r="A59" t="s">
        <v>116</v>
      </c>
      <c r="B59" t="s">
        <v>117</v>
      </c>
      <c r="C59" t="e">
        <f t="shared" si="0"/>
        <v>#VALUE!</v>
      </c>
      <c r="D59" t="str">
        <f t="shared" si="1"/>
        <v>Error!!Families!!Median income (dollars)</v>
      </c>
    </row>
    <row r="60" spans="1:4" x14ac:dyDescent="0.2">
      <c r="A60" t="s">
        <v>118</v>
      </c>
      <c r="B60" t="s">
        <v>119</v>
      </c>
      <c r="C60">
        <f t="shared" si="0"/>
        <v>1</v>
      </c>
      <c r="D60" t="str">
        <f t="shared" si="1"/>
        <v>Families!!Mean income (dollars)</v>
      </c>
    </row>
    <row r="61" spans="1:4" hidden="1" x14ac:dyDescent="0.2">
      <c r="A61" t="s">
        <v>120</v>
      </c>
      <c r="B61" t="s">
        <v>121</v>
      </c>
      <c r="C61" t="e">
        <f t="shared" si="0"/>
        <v>#VALUE!</v>
      </c>
      <c r="D61" t="str">
        <f t="shared" si="1"/>
        <v>Error!!Families!!Mean income (dollars)</v>
      </c>
    </row>
    <row r="62" spans="1:4" x14ac:dyDescent="0.2">
      <c r="A62" t="s">
        <v>122</v>
      </c>
      <c r="B62" t="s">
        <v>123</v>
      </c>
      <c r="C62">
        <f t="shared" si="0"/>
        <v>1</v>
      </c>
      <c r="D62" t="str">
        <f t="shared" si="1"/>
        <v>Families!!PERCENT ALLOCATED!!Household income in the past 12 months</v>
      </c>
    </row>
    <row r="63" spans="1:4" hidden="1" x14ac:dyDescent="0.2">
      <c r="A63" t="s">
        <v>124</v>
      </c>
      <c r="B63" t="s">
        <v>125</v>
      </c>
      <c r="C63" t="e">
        <f t="shared" si="0"/>
        <v>#VALUE!</v>
      </c>
      <c r="D63" t="str">
        <f t="shared" si="1"/>
        <v>Error!!Families!!PERCENT ALLOCATED!!Household income in the past 12 months</v>
      </c>
    </row>
    <row r="64" spans="1:4" x14ac:dyDescent="0.2">
      <c r="A64" t="s">
        <v>126</v>
      </c>
      <c r="B64" t="s">
        <v>127</v>
      </c>
      <c r="C64">
        <f t="shared" si="0"/>
        <v>1</v>
      </c>
      <c r="D64" t="str">
        <f t="shared" si="1"/>
        <v>Families!!PERCENT ALLOCATED!!Family income in the past 12 months</v>
      </c>
    </row>
    <row r="65" spans="1:4" hidden="1" x14ac:dyDescent="0.2">
      <c r="A65" t="s">
        <v>128</v>
      </c>
      <c r="B65" t="s">
        <v>129</v>
      </c>
      <c r="C65" t="e">
        <f t="shared" si="0"/>
        <v>#VALUE!</v>
      </c>
      <c r="D65" t="str">
        <f t="shared" si="1"/>
        <v>Error!!Families!!PERCENT ALLOCATED!!Family income in the past 12 months</v>
      </c>
    </row>
    <row r="66" spans="1:4" x14ac:dyDescent="0.2">
      <c r="A66" t="s">
        <v>130</v>
      </c>
      <c r="B66" t="s">
        <v>131</v>
      </c>
      <c r="C66">
        <f t="shared" si="0"/>
        <v>1</v>
      </c>
      <c r="D66" t="str">
        <f t="shared" si="1"/>
        <v>Families!!PERCENT ALLOCATED!!Nonfamily income in the past 12 months</v>
      </c>
    </row>
    <row r="67" spans="1:4" hidden="1" x14ac:dyDescent="0.2">
      <c r="A67" t="s">
        <v>132</v>
      </c>
      <c r="B67" t="s">
        <v>133</v>
      </c>
      <c r="C67" t="e">
        <f t="shared" ref="C67:C130" si="2">FIND("Estimate!!",B67)</f>
        <v>#VALUE!</v>
      </c>
      <c r="D67" t="str">
        <f t="shared" ref="D67:D130" si="3">MID(B67,11,LEN(B67))</f>
        <v>Error!!Families!!PERCENT ALLOCATED!!Nonfamily income in the past 12 months</v>
      </c>
    </row>
    <row r="68" spans="1:4" x14ac:dyDescent="0.2">
      <c r="A68" t="s">
        <v>134</v>
      </c>
      <c r="B68" t="s">
        <v>135</v>
      </c>
      <c r="C68">
        <f t="shared" si="2"/>
        <v>1</v>
      </c>
      <c r="D68" t="str">
        <f t="shared" si="3"/>
        <v>Married-couple families!!Total</v>
      </c>
    </row>
    <row r="69" spans="1:4" hidden="1" x14ac:dyDescent="0.2">
      <c r="A69" t="s">
        <v>136</v>
      </c>
      <c r="B69" t="s">
        <v>137</v>
      </c>
      <c r="C69" t="e">
        <f t="shared" si="2"/>
        <v>#VALUE!</v>
      </c>
      <c r="D69" t="str">
        <f t="shared" si="3"/>
        <v>Error!!Married-couple families!!Total</v>
      </c>
    </row>
    <row r="70" spans="1:4" x14ac:dyDescent="0.2">
      <c r="A70" t="s">
        <v>138</v>
      </c>
      <c r="B70" t="s">
        <v>139</v>
      </c>
      <c r="C70">
        <f t="shared" si="2"/>
        <v>1</v>
      </c>
      <c r="D70" t="str">
        <f t="shared" si="3"/>
        <v>Married-couple families!!Total!!Less than $10,000</v>
      </c>
    </row>
    <row r="71" spans="1:4" hidden="1" x14ac:dyDescent="0.2">
      <c r="A71" t="s">
        <v>140</v>
      </c>
      <c r="B71" t="s">
        <v>141</v>
      </c>
      <c r="C71" t="e">
        <f t="shared" si="2"/>
        <v>#VALUE!</v>
      </c>
      <c r="D71" t="str">
        <f t="shared" si="3"/>
        <v>Error!!Married-couple families!!Total!!Less than $10,000</v>
      </c>
    </row>
    <row r="72" spans="1:4" x14ac:dyDescent="0.2">
      <c r="A72" t="s">
        <v>142</v>
      </c>
      <c r="B72" t="s">
        <v>143</v>
      </c>
      <c r="C72">
        <f t="shared" si="2"/>
        <v>1</v>
      </c>
      <c r="D72" t="str">
        <f t="shared" si="3"/>
        <v>Married-couple families!!Total!!$10,000 to $14,999</v>
      </c>
    </row>
    <row r="73" spans="1:4" hidden="1" x14ac:dyDescent="0.2">
      <c r="A73" t="s">
        <v>144</v>
      </c>
      <c r="B73" t="s">
        <v>145</v>
      </c>
      <c r="C73" t="e">
        <f t="shared" si="2"/>
        <v>#VALUE!</v>
      </c>
      <c r="D73" t="str">
        <f t="shared" si="3"/>
        <v>Error!!Married-couple families!!Total!!$10,000 to $14,999</v>
      </c>
    </row>
    <row r="74" spans="1:4" x14ac:dyDescent="0.2">
      <c r="A74" t="s">
        <v>146</v>
      </c>
      <c r="B74" t="s">
        <v>147</v>
      </c>
      <c r="C74">
        <f t="shared" si="2"/>
        <v>1</v>
      </c>
      <c r="D74" t="str">
        <f t="shared" si="3"/>
        <v>Married-couple families!!Total!!$15,000 to $24,999</v>
      </c>
    </row>
    <row r="75" spans="1:4" hidden="1" x14ac:dyDescent="0.2">
      <c r="A75" t="s">
        <v>148</v>
      </c>
      <c r="B75" t="s">
        <v>149</v>
      </c>
      <c r="C75" t="e">
        <f t="shared" si="2"/>
        <v>#VALUE!</v>
      </c>
      <c r="D75" t="str">
        <f t="shared" si="3"/>
        <v>Error!!Married-couple families!!Total!!$15,000 to $24,999</v>
      </c>
    </row>
    <row r="76" spans="1:4" x14ac:dyDescent="0.2">
      <c r="A76" t="s">
        <v>150</v>
      </c>
      <c r="B76" t="s">
        <v>151</v>
      </c>
      <c r="C76">
        <f t="shared" si="2"/>
        <v>1</v>
      </c>
      <c r="D76" t="str">
        <f t="shared" si="3"/>
        <v>Married-couple families!!Total!!$25,000 to $34,999</v>
      </c>
    </row>
    <row r="77" spans="1:4" hidden="1" x14ac:dyDescent="0.2">
      <c r="A77" t="s">
        <v>152</v>
      </c>
      <c r="B77" t="s">
        <v>153</v>
      </c>
      <c r="C77" t="e">
        <f t="shared" si="2"/>
        <v>#VALUE!</v>
      </c>
      <c r="D77" t="str">
        <f t="shared" si="3"/>
        <v>Error!!Married-couple families!!Total!!$25,000 to $34,999</v>
      </c>
    </row>
    <row r="78" spans="1:4" x14ac:dyDescent="0.2">
      <c r="A78" t="s">
        <v>154</v>
      </c>
      <c r="B78" t="s">
        <v>155</v>
      </c>
      <c r="C78">
        <f t="shared" si="2"/>
        <v>1</v>
      </c>
      <c r="D78" t="str">
        <f t="shared" si="3"/>
        <v>Married-couple families!!Total!!$35,000 to $49,999</v>
      </c>
    </row>
    <row r="79" spans="1:4" hidden="1" x14ac:dyDescent="0.2">
      <c r="A79" t="s">
        <v>156</v>
      </c>
      <c r="B79" t="s">
        <v>157</v>
      </c>
      <c r="C79" t="e">
        <f t="shared" si="2"/>
        <v>#VALUE!</v>
      </c>
      <c r="D79" t="str">
        <f t="shared" si="3"/>
        <v>Error!!Married-couple families!!Total!!$35,000 to $49,999</v>
      </c>
    </row>
    <row r="80" spans="1:4" x14ac:dyDescent="0.2">
      <c r="A80" t="s">
        <v>158</v>
      </c>
      <c r="B80" t="s">
        <v>159</v>
      </c>
      <c r="C80">
        <f t="shared" si="2"/>
        <v>1</v>
      </c>
      <c r="D80" t="str">
        <f t="shared" si="3"/>
        <v>Married-couple families!!Total!!$50,000 to $74,999</v>
      </c>
    </row>
    <row r="81" spans="1:4" hidden="1" x14ac:dyDescent="0.2">
      <c r="A81" t="s">
        <v>160</v>
      </c>
      <c r="B81" t="s">
        <v>161</v>
      </c>
      <c r="C81" t="e">
        <f t="shared" si="2"/>
        <v>#VALUE!</v>
      </c>
      <c r="D81" t="str">
        <f t="shared" si="3"/>
        <v>Error!!Married-couple families!!Total!!$50,000 to $74,999</v>
      </c>
    </row>
    <row r="82" spans="1:4" x14ac:dyDescent="0.2">
      <c r="A82" t="s">
        <v>162</v>
      </c>
      <c r="B82" t="s">
        <v>163</v>
      </c>
      <c r="C82">
        <f t="shared" si="2"/>
        <v>1</v>
      </c>
      <c r="D82" t="str">
        <f t="shared" si="3"/>
        <v>Married-couple families!!Total!!$75,000 to $99,999</v>
      </c>
    </row>
    <row r="83" spans="1:4" hidden="1" x14ac:dyDescent="0.2">
      <c r="A83" t="s">
        <v>164</v>
      </c>
      <c r="B83" t="s">
        <v>165</v>
      </c>
      <c r="C83" t="e">
        <f t="shared" si="2"/>
        <v>#VALUE!</v>
      </c>
      <c r="D83" t="str">
        <f t="shared" si="3"/>
        <v>Error!!Married-couple families!!Total!!$75,000 to $99,999</v>
      </c>
    </row>
    <row r="84" spans="1:4" x14ac:dyDescent="0.2">
      <c r="A84" t="s">
        <v>166</v>
      </c>
      <c r="B84" t="s">
        <v>167</v>
      </c>
      <c r="C84">
        <f t="shared" si="2"/>
        <v>1</v>
      </c>
      <c r="D84" t="str">
        <f t="shared" si="3"/>
        <v>Married-couple families!!Total!!$100,000 to $149,999</v>
      </c>
    </row>
    <row r="85" spans="1:4" hidden="1" x14ac:dyDescent="0.2">
      <c r="A85" t="s">
        <v>168</v>
      </c>
      <c r="B85" t="s">
        <v>169</v>
      </c>
      <c r="C85" t="e">
        <f t="shared" si="2"/>
        <v>#VALUE!</v>
      </c>
      <c r="D85" t="str">
        <f t="shared" si="3"/>
        <v>Error!!Married-couple families!!Total!!$100,000 to $149,999</v>
      </c>
    </row>
    <row r="86" spans="1:4" x14ac:dyDescent="0.2">
      <c r="A86" t="s">
        <v>170</v>
      </c>
      <c r="B86" t="s">
        <v>171</v>
      </c>
      <c r="C86">
        <f t="shared" si="2"/>
        <v>1</v>
      </c>
      <c r="D86" t="str">
        <f t="shared" si="3"/>
        <v>Married-couple families!!Total!!$150,000 to $199,999</v>
      </c>
    </row>
    <row r="87" spans="1:4" hidden="1" x14ac:dyDescent="0.2">
      <c r="A87" t="s">
        <v>172</v>
      </c>
      <c r="B87" t="s">
        <v>173</v>
      </c>
      <c r="C87" t="e">
        <f t="shared" si="2"/>
        <v>#VALUE!</v>
      </c>
      <c r="D87" t="str">
        <f t="shared" si="3"/>
        <v>Error!!Married-couple families!!Total!!$150,000 to $199,999</v>
      </c>
    </row>
    <row r="88" spans="1:4" x14ac:dyDescent="0.2">
      <c r="A88" t="s">
        <v>174</v>
      </c>
      <c r="B88" t="s">
        <v>175</v>
      </c>
      <c r="C88">
        <f t="shared" si="2"/>
        <v>1</v>
      </c>
      <c r="D88" t="str">
        <f t="shared" si="3"/>
        <v>Married-couple families!!Total!!$200,000 or more</v>
      </c>
    </row>
    <row r="89" spans="1:4" hidden="1" x14ac:dyDescent="0.2">
      <c r="A89" t="s">
        <v>176</v>
      </c>
      <c r="B89" t="s">
        <v>177</v>
      </c>
      <c r="C89" t="e">
        <f t="shared" si="2"/>
        <v>#VALUE!</v>
      </c>
      <c r="D89" t="str">
        <f t="shared" si="3"/>
        <v>Error!!Married-couple families!!Total!!$200,000 or more</v>
      </c>
    </row>
    <row r="90" spans="1:4" x14ac:dyDescent="0.2">
      <c r="A90" t="s">
        <v>178</v>
      </c>
      <c r="B90" t="s">
        <v>179</v>
      </c>
      <c r="C90">
        <f t="shared" si="2"/>
        <v>1</v>
      </c>
      <c r="D90" t="str">
        <f t="shared" si="3"/>
        <v>Married-couple families!!Median income (dollars)</v>
      </c>
    </row>
    <row r="91" spans="1:4" hidden="1" x14ac:dyDescent="0.2">
      <c r="A91" t="s">
        <v>180</v>
      </c>
      <c r="B91" t="s">
        <v>181</v>
      </c>
      <c r="C91" t="e">
        <f t="shared" si="2"/>
        <v>#VALUE!</v>
      </c>
      <c r="D91" t="str">
        <f t="shared" si="3"/>
        <v>Error!!Married-couple families!!Median income (dollars)</v>
      </c>
    </row>
    <row r="92" spans="1:4" x14ac:dyDescent="0.2">
      <c r="A92" t="s">
        <v>182</v>
      </c>
      <c r="B92" t="s">
        <v>183</v>
      </c>
      <c r="C92">
        <f t="shared" si="2"/>
        <v>1</v>
      </c>
      <c r="D92" t="str">
        <f t="shared" si="3"/>
        <v>Married-couple families!!Mean income (dollars)</v>
      </c>
    </row>
    <row r="93" spans="1:4" hidden="1" x14ac:dyDescent="0.2">
      <c r="A93" t="s">
        <v>184</v>
      </c>
      <c r="B93" t="s">
        <v>185</v>
      </c>
      <c r="C93" t="e">
        <f t="shared" si="2"/>
        <v>#VALUE!</v>
      </c>
      <c r="D93" t="str">
        <f t="shared" si="3"/>
        <v>Error!!Married-couple families!!Mean income (dollars)</v>
      </c>
    </row>
    <row r="94" spans="1:4" x14ac:dyDescent="0.2">
      <c r="A94" t="s">
        <v>186</v>
      </c>
      <c r="B94" t="s">
        <v>187</v>
      </c>
      <c r="C94">
        <f t="shared" si="2"/>
        <v>1</v>
      </c>
      <c r="D94" t="str">
        <f t="shared" si="3"/>
        <v>Married-couple families!!PERCENT ALLOCATED!!Household income in the past 12 months</v>
      </c>
    </row>
    <row r="95" spans="1:4" hidden="1" x14ac:dyDescent="0.2">
      <c r="A95" t="s">
        <v>188</v>
      </c>
      <c r="B95" t="s">
        <v>189</v>
      </c>
      <c r="C95" t="e">
        <f t="shared" si="2"/>
        <v>#VALUE!</v>
      </c>
      <c r="D95" t="str">
        <f t="shared" si="3"/>
        <v>Error!!Married-couple families!!PERCENT ALLOCATED!!Household income in the past 12 months</v>
      </c>
    </row>
    <row r="96" spans="1:4" x14ac:dyDescent="0.2">
      <c r="A96" t="s">
        <v>190</v>
      </c>
      <c r="B96" t="s">
        <v>191</v>
      </c>
      <c r="C96">
        <f t="shared" si="2"/>
        <v>1</v>
      </c>
      <c r="D96" t="str">
        <f t="shared" si="3"/>
        <v>Married-couple families!!PERCENT ALLOCATED!!Family income in the past 12 months</v>
      </c>
    </row>
    <row r="97" spans="1:4" hidden="1" x14ac:dyDescent="0.2">
      <c r="A97" t="s">
        <v>192</v>
      </c>
      <c r="B97" t="s">
        <v>193</v>
      </c>
      <c r="C97" t="e">
        <f t="shared" si="2"/>
        <v>#VALUE!</v>
      </c>
      <c r="D97" t="str">
        <f t="shared" si="3"/>
        <v>Error!!Married-couple families!!PERCENT ALLOCATED!!Family income in the past 12 months</v>
      </c>
    </row>
    <row r="98" spans="1:4" x14ac:dyDescent="0.2">
      <c r="A98" t="s">
        <v>194</v>
      </c>
      <c r="B98" t="s">
        <v>195</v>
      </c>
      <c r="C98">
        <f t="shared" si="2"/>
        <v>1</v>
      </c>
      <c r="D98" t="str">
        <f t="shared" si="3"/>
        <v>Married-couple families!!PERCENT ALLOCATED!!Nonfamily income in the past 12 months</v>
      </c>
    </row>
    <row r="99" spans="1:4" hidden="1" x14ac:dyDescent="0.2">
      <c r="A99" t="s">
        <v>196</v>
      </c>
      <c r="B99" t="s">
        <v>197</v>
      </c>
      <c r="C99" t="e">
        <f t="shared" si="2"/>
        <v>#VALUE!</v>
      </c>
      <c r="D99" t="str">
        <f t="shared" si="3"/>
        <v>Error!!Married-couple families!!PERCENT ALLOCATED!!Nonfamily income in the past 12 months</v>
      </c>
    </row>
    <row r="100" spans="1:4" x14ac:dyDescent="0.2">
      <c r="A100" t="s">
        <v>198</v>
      </c>
      <c r="B100" t="s">
        <v>199</v>
      </c>
      <c r="C100">
        <f t="shared" si="2"/>
        <v>1</v>
      </c>
      <c r="D100" t="str">
        <f t="shared" si="3"/>
        <v>Nonfamily households!!Total</v>
      </c>
    </row>
    <row r="101" spans="1:4" hidden="1" x14ac:dyDescent="0.2">
      <c r="A101" t="s">
        <v>200</v>
      </c>
      <c r="B101" t="s">
        <v>201</v>
      </c>
      <c r="C101" t="e">
        <f t="shared" si="2"/>
        <v>#VALUE!</v>
      </c>
      <c r="D101" t="str">
        <f t="shared" si="3"/>
        <v>Error!!Nonfamily households!!Total</v>
      </c>
    </row>
    <row r="102" spans="1:4" x14ac:dyDescent="0.2">
      <c r="A102" t="s">
        <v>202</v>
      </c>
      <c r="B102" t="s">
        <v>203</v>
      </c>
      <c r="C102">
        <f t="shared" si="2"/>
        <v>1</v>
      </c>
      <c r="D102" t="str">
        <f t="shared" si="3"/>
        <v>Nonfamily households!!Total!!Less than $10,000</v>
      </c>
    </row>
    <row r="103" spans="1:4" hidden="1" x14ac:dyDescent="0.2">
      <c r="A103" t="s">
        <v>204</v>
      </c>
      <c r="B103" t="s">
        <v>205</v>
      </c>
      <c r="C103" t="e">
        <f t="shared" si="2"/>
        <v>#VALUE!</v>
      </c>
      <c r="D103" t="str">
        <f t="shared" si="3"/>
        <v>Error!!Nonfamily households!!Total!!Less than $10,000</v>
      </c>
    </row>
    <row r="104" spans="1:4" x14ac:dyDescent="0.2">
      <c r="A104" t="s">
        <v>206</v>
      </c>
      <c r="B104" t="s">
        <v>207</v>
      </c>
      <c r="C104">
        <f t="shared" si="2"/>
        <v>1</v>
      </c>
      <c r="D104" t="str">
        <f t="shared" si="3"/>
        <v>Nonfamily households!!Total!!$10,000 to $14,999</v>
      </c>
    </row>
    <row r="105" spans="1:4" hidden="1" x14ac:dyDescent="0.2">
      <c r="A105" t="s">
        <v>208</v>
      </c>
      <c r="B105" t="s">
        <v>209</v>
      </c>
      <c r="C105" t="e">
        <f t="shared" si="2"/>
        <v>#VALUE!</v>
      </c>
      <c r="D105" t="str">
        <f t="shared" si="3"/>
        <v>Error!!Nonfamily households!!Total!!$10,000 to $14,999</v>
      </c>
    </row>
    <row r="106" spans="1:4" x14ac:dyDescent="0.2">
      <c r="A106" t="s">
        <v>210</v>
      </c>
      <c r="B106" t="s">
        <v>211</v>
      </c>
      <c r="C106">
        <f t="shared" si="2"/>
        <v>1</v>
      </c>
      <c r="D106" t="str">
        <f t="shared" si="3"/>
        <v>Nonfamily households!!Total!!$15,000 to $24,999</v>
      </c>
    </row>
    <row r="107" spans="1:4" hidden="1" x14ac:dyDescent="0.2">
      <c r="A107" t="s">
        <v>212</v>
      </c>
      <c r="B107" t="s">
        <v>213</v>
      </c>
      <c r="C107" t="e">
        <f t="shared" si="2"/>
        <v>#VALUE!</v>
      </c>
      <c r="D107" t="str">
        <f t="shared" si="3"/>
        <v>Error!!Nonfamily households!!Total!!$15,000 to $24,999</v>
      </c>
    </row>
    <row r="108" spans="1:4" x14ac:dyDescent="0.2">
      <c r="A108" t="s">
        <v>214</v>
      </c>
      <c r="B108" t="s">
        <v>215</v>
      </c>
      <c r="C108">
        <f t="shared" si="2"/>
        <v>1</v>
      </c>
      <c r="D108" t="str">
        <f t="shared" si="3"/>
        <v>Nonfamily households!!Total!!$25,000 to $34,999</v>
      </c>
    </row>
    <row r="109" spans="1:4" hidden="1" x14ac:dyDescent="0.2">
      <c r="A109" t="s">
        <v>216</v>
      </c>
      <c r="B109" t="s">
        <v>217</v>
      </c>
      <c r="C109" t="e">
        <f t="shared" si="2"/>
        <v>#VALUE!</v>
      </c>
      <c r="D109" t="str">
        <f t="shared" si="3"/>
        <v>Error!!Nonfamily households!!Total!!$25,000 to $34,999</v>
      </c>
    </row>
    <row r="110" spans="1:4" x14ac:dyDescent="0.2">
      <c r="A110" t="s">
        <v>218</v>
      </c>
      <c r="B110" t="s">
        <v>219</v>
      </c>
      <c r="C110">
        <f t="shared" si="2"/>
        <v>1</v>
      </c>
      <c r="D110" t="str">
        <f t="shared" si="3"/>
        <v>Nonfamily households!!Total!!$35,000 to $49,999</v>
      </c>
    </row>
    <row r="111" spans="1:4" hidden="1" x14ac:dyDescent="0.2">
      <c r="A111" t="s">
        <v>220</v>
      </c>
      <c r="B111" t="s">
        <v>221</v>
      </c>
      <c r="C111" t="e">
        <f t="shared" si="2"/>
        <v>#VALUE!</v>
      </c>
      <c r="D111" t="str">
        <f t="shared" si="3"/>
        <v>Error!!Nonfamily households!!Total!!$35,000 to $49,999</v>
      </c>
    </row>
    <row r="112" spans="1:4" x14ac:dyDescent="0.2">
      <c r="A112" t="s">
        <v>222</v>
      </c>
      <c r="B112" t="s">
        <v>223</v>
      </c>
      <c r="C112">
        <f t="shared" si="2"/>
        <v>1</v>
      </c>
      <c r="D112" t="str">
        <f t="shared" si="3"/>
        <v>Nonfamily households!!Total!!$50,000 to $74,999</v>
      </c>
    </row>
    <row r="113" spans="1:4" hidden="1" x14ac:dyDescent="0.2">
      <c r="A113" t="s">
        <v>224</v>
      </c>
      <c r="B113" t="s">
        <v>225</v>
      </c>
      <c r="C113" t="e">
        <f t="shared" si="2"/>
        <v>#VALUE!</v>
      </c>
      <c r="D113" t="str">
        <f t="shared" si="3"/>
        <v>Error!!Nonfamily households!!Total!!$50,000 to $74,999</v>
      </c>
    </row>
    <row r="114" spans="1:4" x14ac:dyDescent="0.2">
      <c r="A114" t="s">
        <v>226</v>
      </c>
      <c r="B114" t="s">
        <v>227</v>
      </c>
      <c r="C114">
        <f t="shared" si="2"/>
        <v>1</v>
      </c>
      <c r="D114" t="str">
        <f t="shared" si="3"/>
        <v>Nonfamily households!!Total!!$75,000 to $99,999</v>
      </c>
    </row>
    <row r="115" spans="1:4" hidden="1" x14ac:dyDescent="0.2">
      <c r="A115" t="s">
        <v>228</v>
      </c>
      <c r="B115" t="s">
        <v>229</v>
      </c>
      <c r="C115" t="e">
        <f t="shared" si="2"/>
        <v>#VALUE!</v>
      </c>
      <c r="D115" t="str">
        <f t="shared" si="3"/>
        <v>Error!!Nonfamily households!!Total!!$75,000 to $99,999</v>
      </c>
    </row>
    <row r="116" spans="1:4" x14ac:dyDescent="0.2">
      <c r="A116" t="s">
        <v>230</v>
      </c>
      <c r="B116" t="s">
        <v>231</v>
      </c>
      <c r="C116">
        <f t="shared" si="2"/>
        <v>1</v>
      </c>
      <c r="D116" t="str">
        <f t="shared" si="3"/>
        <v>Nonfamily households!!Total!!$100,000 to $149,999</v>
      </c>
    </row>
    <row r="117" spans="1:4" hidden="1" x14ac:dyDescent="0.2">
      <c r="A117" t="s">
        <v>232</v>
      </c>
      <c r="B117" t="s">
        <v>233</v>
      </c>
      <c r="C117" t="e">
        <f t="shared" si="2"/>
        <v>#VALUE!</v>
      </c>
      <c r="D117" t="str">
        <f t="shared" si="3"/>
        <v>Error!!Nonfamily households!!Total!!$100,000 to $149,999</v>
      </c>
    </row>
    <row r="118" spans="1:4" x14ac:dyDescent="0.2">
      <c r="A118" t="s">
        <v>234</v>
      </c>
      <c r="B118" t="s">
        <v>235</v>
      </c>
      <c r="C118">
        <f t="shared" si="2"/>
        <v>1</v>
      </c>
      <c r="D118" t="str">
        <f t="shared" si="3"/>
        <v>Nonfamily households!!Total!!$150,000 to $199,999</v>
      </c>
    </row>
    <row r="119" spans="1:4" hidden="1" x14ac:dyDescent="0.2">
      <c r="A119" t="s">
        <v>236</v>
      </c>
      <c r="B119" t="s">
        <v>237</v>
      </c>
      <c r="C119" t="e">
        <f t="shared" si="2"/>
        <v>#VALUE!</v>
      </c>
      <c r="D119" t="str">
        <f t="shared" si="3"/>
        <v>Error!!Nonfamily households!!Total!!$150,000 to $199,999</v>
      </c>
    </row>
    <row r="120" spans="1:4" x14ac:dyDescent="0.2">
      <c r="A120" t="s">
        <v>238</v>
      </c>
      <c r="B120" t="s">
        <v>239</v>
      </c>
      <c r="C120">
        <f t="shared" si="2"/>
        <v>1</v>
      </c>
      <c r="D120" t="str">
        <f t="shared" si="3"/>
        <v>Nonfamily households!!Total!!$200,000 or more</v>
      </c>
    </row>
    <row r="121" spans="1:4" hidden="1" x14ac:dyDescent="0.2">
      <c r="A121" t="s">
        <v>240</v>
      </c>
      <c r="B121" t="s">
        <v>241</v>
      </c>
      <c r="C121" t="e">
        <f t="shared" si="2"/>
        <v>#VALUE!</v>
      </c>
      <c r="D121" t="str">
        <f t="shared" si="3"/>
        <v>Error!!Nonfamily households!!Total!!$200,000 or more</v>
      </c>
    </row>
    <row r="122" spans="1:4" x14ac:dyDescent="0.2">
      <c r="A122" t="s">
        <v>242</v>
      </c>
      <c r="B122" t="s">
        <v>243</v>
      </c>
      <c r="C122">
        <f t="shared" si="2"/>
        <v>1</v>
      </c>
      <c r="D122" t="str">
        <f t="shared" si="3"/>
        <v>Nonfamily households!!Median income (dollars)</v>
      </c>
    </row>
    <row r="123" spans="1:4" hidden="1" x14ac:dyDescent="0.2">
      <c r="A123" t="s">
        <v>244</v>
      </c>
      <c r="B123" t="s">
        <v>245</v>
      </c>
      <c r="C123" t="e">
        <f t="shared" si="2"/>
        <v>#VALUE!</v>
      </c>
      <c r="D123" t="str">
        <f t="shared" si="3"/>
        <v>Error!!Nonfamily households!!Median income (dollars)</v>
      </c>
    </row>
    <row r="124" spans="1:4" x14ac:dyDescent="0.2">
      <c r="A124" t="s">
        <v>246</v>
      </c>
      <c r="B124" t="s">
        <v>247</v>
      </c>
      <c r="C124">
        <f t="shared" si="2"/>
        <v>1</v>
      </c>
      <c r="D124" t="str">
        <f t="shared" si="3"/>
        <v>Nonfamily households!!Mean income (dollars)</v>
      </c>
    </row>
    <row r="125" spans="1:4" hidden="1" x14ac:dyDescent="0.2">
      <c r="A125" t="s">
        <v>248</v>
      </c>
      <c r="B125" t="s">
        <v>249</v>
      </c>
      <c r="C125" t="e">
        <f t="shared" si="2"/>
        <v>#VALUE!</v>
      </c>
      <c r="D125" t="str">
        <f t="shared" si="3"/>
        <v>Error!!Nonfamily households!!Mean income (dollars)</v>
      </c>
    </row>
    <row r="126" spans="1:4" x14ac:dyDescent="0.2">
      <c r="A126" t="s">
        <v>250</v>
      </c>
      <c r="B126" t="s">
        <v>251</v>
      </c>
      <c r="C126">
        <f t="shared" si="2"/>
        <v>1</v>
      </c>
      <c r="D126" t="str">
        <f t="shared" si="3"/>
        <v>Nonfamily households!!PERCENT ALLOCATED!!Household income in the past 12 months</v>
      </c>
    </row>
    <row r="127" spans="1:4" hidden="1" x14ac:dyDescent="0.2">
      <c r="A127" t="s">
        <v>252</v>
      </c>
      <c r="B127" t="s">
        <v>253</v>
      </c>
      <c r="C127" t="e">
        <f t="shared" si="2"/>
        <v>#VALUE!</v>
      </c>
      <c r="D127" t="str">
        <f t="shared" si="3"/>
        <v>Error!!Nonfamily households!!PERCENT ALLOCATED!!Household income in the past 12 months</v>
      </c>
    </row>
    <row r="128" spans="1:4" x14ac:dyDescent="0.2">
      <c r="A128" t="s">
        <v>254</v>
      </c>
      <c r="B128" t="s">
        <v>255</v>
      </c>
      <c r="C128">
        <f t="shared" si="2"/>
        <v>1</v>
      </c>
      <c r="D128" t="str">
        <f t="shared" si="3"/>
        <v>Nonfamily households!!PERCENT ALLOCATED!!Family income in the past 12 months</v>
      </c>
    </row>
    <row r="129" spans="1:4" hidden="1" x14ac:dyDescent="0.2">
      <c r="A129" t="s">
        <v>256</v>
      </c>
      <c r="B129" t="s">
        <v>257</v>
      </c>
      <c r="C129" t="e">
        <f t="shared" si="2"/>
        <v>#VALUE!</v>
      </c>
      <c r="D129" t="str">
        <f t="shared" si="3"/>
        <v>Error!!Nonfamily households!!PERCENT ALLOCATED!!Family income in the past 12 months</v>
      </c>
    </row>
    <row r="130" spans="1:4" x14ac:dyDescent="0.2">
      <c r="A130" t="s">
        <v>258</v>
      </c>
      <c r="B130" t="s">
        <v>259</v>
      </c>
      <c r="C130">
        <f t="shared" si="2"/>
        <v>1</v>
      </c>
      <c r="D130" t="str">
        <f t="shared" si="3"/>
        <v>Nonfamily households!!PERCENT ALLOCATED!!Nonfamily income in the past 12 months</v>
      </c>
    </row>
    <row r="131" spans="1:4" hidden="1" x14ac:dyDescent="0.2">
      <c r="A131" t="s">
        <v>260</v>
      </c>
      <c r="B131" t="s">
        <v>261</v>
      </c>
      <c r="C131" t="e">
        <f t="shared" ref="C131" si="4">FIND("Estimate!!",B131)</f>
        <v>#VALUE!</v>
      </c>
      <c r="D131" t="str">
        <f t="shared" ref="D131" si="5">MID(B131,11,LEN(B131))</f>
        <v>Error!!Nonfamily households!!PERCENT ALLOCATED!!Nonfamily income in the past 12 months</v>
      </c>
    </row>
  </sheetData>
  <autoFilter ref="A1:E131" xr:uid="{0C6D82FC-8FDE-8947-BE6E-E6885B56478C}">
    <filterColumn colId="2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ACSST5Y2022.S1901-Column-Metada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八巻 高之</dc:creator>
  <cp:lastModifiedBy>八巻 高之</cp:lastModifiedBy>
  <dcterms:created xsi:type="dcterms:W3CDTF">2024-07-05T05:01:47Z</dcterms:created>
  <dcterms:modified xsi:type="dcterms:W3CDTF">2024-07-05T21:47:19Z</dcterms:modified>
</cp:coreProperties>
</file>