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オーム社：回帰分析入門\読者用データ\"/>
    </mc:Choice>
  </mc:AlternateContent>
  <bookViews>
    <workbookView xWindow="0" yWindow="0" windowWidth="23040" windowHeight="10350" activeTab="1"/>
  </bookViews>
  <sheets>
    <sheet name="15_回帰分析" sheetId="1" r:id="rId1"/>
    <sheet name="16_最小二乗法" sheetId="3" r:id="rId2"/>
  </sheets>
  <externalReferences>
    <externalReference r:id="rId3"/>
  </externalReferences>
  <definedNames>
    <definedName name="都道府県">'[1]10_ナンバリング'!$L$3:$O$49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F24" i="1"/>
  <c r="F23" i="1"/>
  <c r="F21" i="1"/>
  <c r="C26" i="1" l="1"/>
</calcChain>
</file>

<file path=xl/sharedStrings.xml><?xml version="1.0" encoding="utf-8"?>
<sst xmlns="http://schemas.openxmlformats.org/spreadsheetml/2006/main" count="38" uniqueCount="37">
  <si>
    <t>No.</t>
    <phoneticPr fontId="1"/>
  </si>
  <si>
    <t>最高気温</t>
    <rPh sb="0" eb="2">
      <t>サイコウ</t>
    </rPh>
    <rPh sb="2" eb="4">
      <t>キオン</t>
    </rPh>
    <phoneticPr fontId="1"/>
  </si>
  <si>
    <t>販売個数</t>
    <rPh sb="0" eb="2">
      <t>ハンバイ</t>
    </rPh>
    <rPh sb="2" eb="4">
      <t>コスウ</t>
    </rPh>
    <phoneticPr fontId="1"/>
  </si>
  <si>
    <t xml:space="preserve"> =CORREL(B2:B24,C2:C24)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</si>
  <si>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</si>
  <si>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</si>
  <si>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</si>
  <si>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</si>
  <si>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</si>
  <si>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</si>
  <si>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</si>
  <si>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</si>
  <si>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</si>
  <si>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</si>
  <si>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</si>
  <si>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</si>
  <si>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</si>
  <si>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</si>
  <si>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</si>
  <si>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</si>
  <si>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</si>
  <si>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</si>
  <si>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</si>
  <si>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</si>
  <si>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</si>
  <si>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</si>
  <si>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</si>
  <si>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</si>
  <si>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最高気温</t>
  </si>
  <si>
    <t>切片</t>
    <rPh sb="0" eb="2">
      <t>セッペン</t>
    </rPh>
    <phoneticPr fontId="1"/>
  </si>
  <si>
    <t>回帰係数</t>
    <rPh sb="0" eb="2">
      <t>カイキ</t>
    </rPh>
    <rPh sb="2" eb="4">
      <t>ケイスウ</t>
    </rPh>
    <phoneticPr fontId="1"/>
  </si>
  <si>
    <t xml:space="preserve">   =INTERCEPT(C2:C24,B2:B24)</t>
    <phoneticPr fontId="1"/>
  </si>
  <si>
    <t xml:space="preserve">   =SLOPE(C2:C24,B2:B24)</t>
    <phoneticPr fontId="1"/>
  </si>
  <si>
    <t xml:space="preserve">   =E21*F19+F18</t>
    <phoneticPr fontId="1"/>
  </si>
  <si>
    <t xml:space="preserve">  =FORECAST.LINEAR(E21,C2:C24,B2:B24)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</si>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</sst>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散布図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'15_回帰分析'!$C$1</c:f>
              <c:strCache>
                <c:ptCount val="1"/>
                <c:pt idx="0">
                  <c:v>販売個数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54741621602778"/>
                  <c:y val="-4.4953605518859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'15_回帰分析'!$B$2:$B$24</c:f>
              <c:numCache>
                <c:formatCode>General</c:formatCode>
                <c:ptCount val="23"/>
                <c:pt idx="0">
                  <c:v>27</c:v>
                </c:pt>
                <c:pt idx="1">
                  <c:v>22</c:v>
                </c:pt>
                <c:pt idx="2">
                  <c:v>26</c:v>
                </c:pt>
                <c:pt idx="3">
                  <c:v>24</c:v>
                </c:pt>
                <c:pt idx="4">
                  <c:v>31</c:v>
                </c:pt>
                <c:pt idx="5">
                  <c:v>27</c:v>
                </c:pt>
                <c:pt idx="6">
                  <c:v>30</c:v>
                </c:pt>
                <c:pt idx="7">
                  <c:v>31</c:v>
                </c:pt>
                <c:pt idx="8">
                  <c:v>33</c:v>
                </c:pt>
                <c:pt idx="9">
                  <c:v>32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29</c:v>
                </c:pt>
                <c:pt idx="16">
                  <c:v>33</c:v>
                </c:pt>
                <c:pt idx="17">
                  <c:v>30</c:v>
                </c:pt>
                <c:pt idx="18">
                  <c:v>34</c:v>
                </c:pt>
                <c:pt idx="19">
                  <c:v>33</c:v>
                </c:pt>
                <c:pt idx="20">
                  <c:v>32</c:v>
                </c:pt>
                <c:pt idx="21">
                  <c:v>25</c:v>
                </c:pt>
                <c:pt idx="22">
                  <c:v>28</c:v>
                </c:pt>
              </c:numCache>
            </c:numRef>
          </c:xVal>
          <c:yVal>
            <c:numRef>
              <c:f>'15_回帰分析'!$C$2:$C$24</c:f>
              <c:numCache>
                <c:formatCode>General</c:formatCode>
                <c:ptCount val="23"/>
                <c:pt idx="0">
                  <c:v>340</c:v>
                </c:pt>
                <c:pt idx="1">
                  <c:v>304</c:v>
                </c:pt>
                <c:pt idx="2">
                  <c:v>321</c:v>
                </c:pt>
                <c:pt idx="3">
                  <c:v>302</c:v>
                </c:pt>
                <c:pt idx="4">
                  <c:v>396</c:v>
                </c:pt>
                <c:pt idx="5">
                  <c:v>350</c:v>
                </c:pt>
                <c:pt idx="6">
                  <c:v>360</c:v>
                </c:pt>
                <c:pt idx="7">
                  <c:v>374</c:v>
                </c:pt>
                <c:pt idx="8">
                  <c:v>386</c:v>
                </c:pt>
                <c:pt idx="9">
                  <c:v>414</c:v>
                </c:pt>
                <c:pt idx="10">
                  <c:v>387</c:v>
                </c:pt>
                <c:pt idx="11">
                  <c:v>270</c:v>
                </c:pt>
                <c:pt idx="12">
                  <c:v>305</c:v>
                </c:pt>
                <c:pt idx="13">
                  <c:v>354</c:v>
                </c:pt>
                <c:pt idx="14">
                  <c:v>370</c:v>
                </c:pt>
                <c:pt idx="15">
                  <c:v>349</c:v>
                </c:pt>
                <c:pt idx="16">
                  <c:v>413</c:v>
                </c:pt>
                <c:pt idx="17">
                  <c:v>397</c:v>
                </c:pt>
                <c:pt idx="18">
                  <c:v>386</c:v>
                </c:pt>
                <c:pt idx="19">
                  <c:v>443</c:v>
                </c:pt>
                <c:pt idx="20">
                  <c:v>370</c:v>
                </c:pt>
                <c:pt idx="21">
                  <c:v>320</c:v>
                </c:pt>
                <c:pt idx="22">
                  <c:v>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68-4E2B-8317-BCDB1D98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12720"/>
        <c:axId val="412113112"/>
      </c:scatterChart>
      <c:valAx>
        <c:axId val="412112720"/>
        <c:scaling>
          <c:orientation val="minMax"/>
          <c:min val="20"/>
        </c:scaling>
        <c:delete val="0"/>
        <c:axPos val="b"/>
        <c:title>
          <c:tx>
            <c:strRef>
              <c:f>'15_回帰分析'!$B$1</c:f>
              <c:strCache>
                <c:ptCount val="1"/>
                <c:pt idx="0">
                  <c:v>最高気温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113112"/>
        <c:crosses val="autoZero"/>
        <c:crossBetween val="midCat"/>
      </c:valAx>
      <c:valAx>
        <c:axId val="412113112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'15_回帰分析'!$C$1</c:f>
              <c:strCache>
                <c:ptCount val="1"/>
                <c:pt idx="0">
                  <c:v>販売個数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1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'16_最小二乗法'!$B$1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799715660542434"/>
                  <c:y val="-3.13099694505399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'16_最小二乗法'!$A$2:$A$7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'16_最小二乗法'!$B$2:$B$7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20-48B7-AEAB-D8B83B98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09584"/>
        <c:axId val="463957152"/>
      </c:scatterChart>
      <c:valAx>
        <c:axId val="41210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957152"/>
        <c:crosses val="autoZero"/>
        <c:crossBetween val="midCat"/>
      </c:valAx>
      <c:valAx>
        <c:axId val="4639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1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218820</xdr:colOff>
      <xdr:row>1</xdr:row>
      <xdr:rowOff>15238</xdr:rowOff>
    </xdr:from>
    <xdr:to>
      <xdr:col>15</xdr:col>
      <xdr:colOff>618553</xdr:colOff>
      <xdr:row>20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782D58-FE34-4F33-ACD0-14D5C4C4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15240</xdr:rowOff>
    </xdr:from>
    <xdr:to>
      <xdr:col>9</xdr:col>
      <xdr:colOff>560070</xdr:colOff>
      <xdr:row>17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xmlns="" id="{7F0F06D0-9C70-4C71-B1F3-2A9EE9D72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ANUK\D\&#12487;&#12540;&#12479;&#12510;&#12452;&#12491;&#12531;&#12464;\&#12475;&#12511;&#12490;&#12540;\&#12475;&#12511;&#12490;&#12540;&#65288;&#20182;&#31038;&#12539;&#20225;&#26989;&#30740;&#20462;)\&#37329;&#34701;&#36001;&#21209;&#30740;&#31350;&#20250;\20100817&#22238;&#24112;&#20998;&#26512;&#12459;&#12486;&#12539;&#21028;&#21029;\&#28436;&#32722;&#29992;&#12487;&#12540;&#124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_事例１・基データ"/>
      <sheetName val="02_事例１・散布図"/>
      <sheetName val="03_事例１・相関"/>
      <sheetName val="04_事例１・近似曲線"/>
      <sheetName val="05_事例１・回帰分析"/>
      <sheetName val="06_残差分析の例・２"/>
      <sheetName val="07_事例１・推定"/>
      <sheetName val="08_相関注意"/>
      <sheetName val="09_層別の例"/>
      <sheetName val="10_ナンバリング"/>
      <sheetName val="11_事例２・基データ"/>
      <sheetName val="12_事例２・回帰分析"/>
      <sheetName val="13_事例２・３変数"/>
      <sheetName val="14_事例２・２変数"/>
      <sheetName val="15_事例２・１変数"/>
      <sheetName val="16_事例２・1000m2"/>
      <sheetName val="17_マルチコ注意・１"/>
      <sheetName val="18_マルチコ注意・２"/>
      <sheetName val="19_事例２・相関"/>
      <sheetName val="20_事例３・基データ"/>
      <sheetName val="21_事例３・０１データ"/>
      <sheetName val="22_事例３・全列"/>
      <sheetName val="23_事例３・実行結果"/>
      <sheetName val="24_事例３・他の列"/>
      <sheetName val="25_事例３・４項目"/>
      <sheetName val="26_事例３・３項目"/>
      <sheetName val="27_事例３・２項目"/>
      <sheetName val="28_事例３・1項目"/>
      <sheetName val="29_事例４・基データ"/>
      <sheetName val="30_事例４・０１データ"/>
      <sheetName val="31_事例４・検証結果"/>
      <sheetName val="32_事例４・２変数"/>
      <sheetName val="33_事例４・１変数"/>
      <sheetName val="34_最小自乗法"/>
      <sheetName val="35_事例１・CORREL関数"/>
      <sheetName val="36_無相関の検定"/>
      <sheetName val="37_単回帰分析"/>
      <sheetName val="38_重回帰分析"/>
      <sheetName val="39_事例３・参考"/>
      <sheetName val="40_切片を0"/>
      <sheetName val="41_うまくいかない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L3" t="str">
            <v>北海道</v>
          </cell>
          <cell r="M3" t="str">
            <v>北海道</v>
          </cell>
          <cell r="N3">
            <v>1</v>
          </cell>
          <cell r="O3">
            <v>6</v>
          </cell>
        </row>
        <row r="4">
          <cell r="L4" t="str">
            <v>青森</v>
          </cell>
          <cell r="M4" t="str">
            <v>東北</v>
          </cell>
          <cell r="N4">
            <v>2</v>
          </cell>
          <cell r="O4">
            <v>1</v>
          </cell>
        </row>
        <row r="5">
          <cell r="L5" t="str">
            <v>岩手</v>
          </cell>
          <cell r="M5" t="str">
            <v>東北</v>
          </cell>
          <cell r="N5">
            <v>2</v>
          </cell>
          <cell r="O5">
            <v>1</v>
          </cell>
        </row>
        <row r="6">
          <cell r="L6" t="str">
            <v>宮城</v>
          </cell>
          <cell r="M6" t="str">
            <v>東北</v>
          </cell>
          <cell r="N6">
            <v>2</v>
          </cell>
          <cell r="O6">
            <v>1</v>
          </cell>
        </row>
        <row r="7">
          <cell r="L7" t="str">
            <v>秋田</v>
          </cell>
          <cell r="M7" t="str">
            <v>東北</v>
          </cell>
          <cell r="N7">
            <v>2</v>
          </cell>
          <cell r="O7">
            <v>1</v>
          </cell>
        </row>
        <row r="8">
          <cell r="L8" t="str">
            <v>山形</v>
          </cell>
          <cell r="M8" t="str">
            <v>東北</v>
          </cell>
          <cell r="N8">
            <v>2</v>
          </cell>
          <cell r="O8">
            <v>1</v>
          </cell>
        </row>
        <row r="9">
          <cell r="L9" t="str">
            <v>福島</v>
          </cell>
          <cell r="M9" t="str">
            <v>東北</v>
          </cell>
          <cell r="N9">
            <v>2</v>
          </cell>
          <cell r="O9">
            <v>1</v>
          </cell>
        </row>
        <row r="10">
          <cell r="L10" t="str">
            <v>茨城</v>
          </cell>
          <cell r="M10" t="str">
            <v>関東</v>
          </cell>
          <cell r="N10">
            <v>3</v>
          </cell>
          <cell r="O10">
            <v>2</v>
          </cell>
        </row>
        <row r="11">
          <cell r="L11" t="str">
            <v>栃木</v>
          </cell>
          <cell r="M11" t="str">
            <v>関東</v>
          </cell>
          <cell r="N11">
            <v>3</v>
          </cell>
          <cell r="O11">
            <v>2</v>
          </cell>
        </row>
        <row r="12">
          <cell r="L12" t="str">
            <v>群馬</v>
          </cell>
          <cell r="M12" t="str">
            <v>関東</v>
          </cell>
          <cell r="N12">
            <v>3</v>
          </cell>
          <cell r="O12">
            <v>2</v>
          </cell>
        </row>
        <row r="13">
          <cell r="L13" t="str">
            <v>埼玉</v>
          </cell>
          <cell r="M13" t="str">
            <v>関東</v>
          </cell>
          <cell r="N13">
            <v>3</v>
          </cell>
          <cell r="O13">
            <v>2</v>
          </cell>
        </row>
        <row r="14">
          <cell r="L14" t="str">
            <v>千葉</v>
          </cell>
          <cell r="M14" t="str">
            <v>関東</v>
          </cell>
          <cell r="N14">
            <v>3</v>
          </cell>
          <cell r="O14">
            <v>2</v>
          </cell>
        </row>
        <row r="15">
          <cell r="L15" t="str">
            <v>東京</v>
          </cell>
          <cell r="M15" t="str">
            <v>関東</v>
          </cell>
          <cell r="N15">
            <v>3</v>
          </cell>
          <cell r="O15">
            <v>2</v>
          </cell>
        </row>
        <row r="16">
          <cell r="L16" t="str">
            <v>神奈川</v>
          </cell>
          <cell r="M16" t="str">
            <v>関東</v>
          </cell>
          <cell r="N16">
            <v>3</v>
          </cell>
          <cell r="O16">
            <v>2</v>
          </cell>
        </row>
        <row r="17">
          <cell r="L17" t="str">
            <v>新潟</v>
          </cell>
          <cell r="M17" t="str">
            <v>中部</v>
          </cell>
          <cell r="N17">
            <v>4</v>
          </cell>
          <cell r="O17">
            <v>7</v>
          </cell>
        </row>
        <row r="18">
          <cell r="L18" t="str">
            <v>富山</v>
          </cell>
          <cell r="M18" t="str">
            <v>中部</v>
          </cell>
          <cell r="N18">
            <v>4</v>
          </cell>
          <cell r="O18">
            <v>7</v>
          </cell>
        </row>
        <row r="19">
          <cell r="L19" t="str">
            <v>石川</v>
          </cell>
          <cell r="M19" t="str">
            <v>中部</v>
          </cell>
          <cell r="N19">
            <v>4</v>
          </cell>
          <cell r="O19">
            <v>7</v>
          </cell>
        </row>
        <row r="20">
          <cell r="L20" t="str">
            <v>福井</v>
          </cell>
          <cell r="M20" t="str">
            <v>中部</v>
          </cell>
          <cell r="N20">
            <v>4</v>
          </cell>
          <cell r="O20">
            <v>7</v>
          </cell>
        </row>
        <row r="21">
          <cell r="L21" t="str">
            <v>山梨</v>
          </cell>
          <cell r="M21" t="str">
            <v>中部</v>
          </cell>
          <cell r="N21">
            <v>4</v>
          </cell>
          <cell r="O21">
            <v>7</v>
          </cell>
        </row>
        <row r="22">
          <cell r="L22" t="str">
            <v>長野</v>
          </cell>
          <cell r="M22" t="str">
            <v>中部</v>
          </cell>
          <cell r="N22">
            <v>4</v>
          </cell>
          <cell r="O22">
            <v>7</v>
          </cell>
        </row>
        <row r="23">
          <cell r="L23" t="str">
            <v>岐阜</v>
          </cell>
          <cell r="M23" t="str">
            <v>中部</v>
          </cell>
          <cell r="N23">
            <v>4</v>
          </cell>
          <cell r="O23">
            <v>7</v>
          </cell>
        </row>
        <row r="24">
          <cell r="L24" t="str">
            <v>静岡</v>
          </cell>
          <cell r="M24" t="str">
            <v>中部</v>
          </cell>
          <cell r="N24">
            <v>4</v>
          </cell>
          <cell r="O24">
            <v>7</v>
          </cell>
        </row>
        <row r="25">
          <cell r="L25" t="str">
            <v>愛知</v>
          </cell>
          <cell r="M25" t="str">
            <v>中部</v>
          </cell>
          <cell r="N25">
            <v>4</v>
          </cell>
          <cell r="O25">
            <v>7</v>
          </cell>
        </row>
        <row r="26">
          <cell r="L26" t="str">
            <v>三重</v>
          </cell>
          <cell r="M26" t="str">
            <v>近畿</v>
          </cell>
          <cell r="N26">
            <v>5</v>
          </cell>
          <cell r="O26">
            <v>3</v>
          </cell>
        </row>
        <row r="27">
          <cell r="L27" t="str">
            <v>滋賀</v>
          </cell>
          <cell r="M27" t="str">
            <v>近畿</v>
          </cell>
          <cell r="N27">
            <v>5</v>
          </cell>
          <cell r="O27">
            <v>3</v>
          </cell>
        </row>
        <row r="28">
          <cell r="L28" t="str">
            <v>京都</v>
          </cell>
          <cell r="M28" t="str">
            <v>近畿</v>
          </cell>
          <cell r="N28">
            <v>5</v>
          </cell>
          <cell r="O28">
            <v>3</v>
          </cell>
        </row>
        <row r="29">
          <cell r="L29" t="str">
            <v>大阪</v>
          </cell>
          <cell r="M29" t="str">
            <v>近畿</v>
          </cell>
          <cell r="N29">
            <v>5</v>
          </cell>
          <cell r="O29">
            <v>3</v>
          </cell>
        </row>
        <row r="30">
          <cell r="L30" t="str">
            <v>兵庫</v>
          </cell>
          <cell r="M30" t="str">
            <v>近畿</v>
          </cell>
          <cell r="N30">
            <v>5</v>
          </cell>
          <cell r="O30">
            <v>3</v>
          </cell>
        </row>
        <row r="31">
          <cell r="L31" t="str">
            <v>奈良</v>
          </cell>
          <cell r="M31" t="str">
            <v>近畿</v>
          </cell>
          <cell r="N31">
            <v>5</v>
          </cell>
          <cell r="O31">
            <v>3</v>
          </cell>
        </row>
        <row r="32">
          <cell r="L32" t="str">
            <v>和歌山</v>
          </cell>
          <cell r="M32" t="str">
            <v>近畿</v>
          </cell>
          <cell r="N32">
            <v>5</v>
          </cell>
          <cell r="O32">
            <v>3</v>
          </cell>
        </row>
        <row r="33">
          <cell r="L33" t="str">
            <v>鳥取</v>
          </cell>
          <cell r="M33" t="str">
            <v>中国</v>
          </cell>
          <cell r="N33">
            <v>6</v>
          </cell>
          <cell r="O33">
            <v>4</v>
          </cell>
        </row>
        <row r="34">
          <cell r="L34" t="str">
            <v>島根</v>
          </cell>
          <cell r="M34" t="str">
            <v>中国</v>
          </cell>
          <cell r="N34">
            <v>6</v>
          </cell>
          <cell r="O34">
            <v>4</v>
          </cell>
        </row>
        <row r="35">
          <cell r="L35" t="str">
            <v>岡山</v>
          </cell>
          <cell r="M35" t="str">
            <v>中国</v>
          </cell>
          <cell r="N35">
            <v>6</v>
          </cell>
          <cell r="O35">
            <v>4</v>
          </cell>
        </row>
        <row r="36">
          <cell r="L36" t="str">
            <v>広島</v>
          </cell>
          <cell r="M36" t="str">
            <v>中国</v>
          </cell>
          <cell r="N36">
            <v>6</v>
          </cell>
          <cell r="O36">
            <v>4</v>
          </cell>
        </row>
        <row r="37">
          <cell r="L37" t="str">
            <v>山口</v>
          </cell>
          <cell r="M37" t="str">
            <v>中国</v>
          </cell>
          <cell r="N37">
            <v>6</v>
          </cell>
          <cell r="O37">
            <v>4</v>
          </cell>
        </row>
        <row r="38">
          <cell r="L38" t="str">
            <v>徳島</v>
          </cell>
          <cell r="M38" t="str">
            <v>四国</v>
          </cell>
          <cell r="N38">
            <v>7</v>
          </cell>
          <cell r="O38">
            <v>8</v>
          </cell>
        </row>
        <row r="39">
          <cell r="L39" t="str">
            <v>香川</v>
          </cell>
          <cell r="M39" t="str">
            <v>四国</v>
          </cell>
          <cell r="N39">
            <v>7</v>
          </cell>
          <cell r="O39">
            <v>8</v>
          </cell>
        </row>
        <row r="40">
          <cell r="L40" t="str">
            <v>愛媛</v>
          </cell>
          <cell r="M40" t="str">
            <v>四国</v>
          </cell>
          <cell r="N40">
            <v>7</v>
          </cell>
          <cell r="O40">
            <v>8</v>
          </cell>
        </row>
        <row r="41">
          <cell r="L41" t="str">
            <v>高知</v>
          </cell>
          <cell r="M41" t="str">
            <v>四国</v>
          </cell>
          <cell r="N41">
            <v>7</v>
          </cell>
          <cell r="O41">
            <v>8</v>
          </cell>
        </row>
        <row r="42">
          <cell r="L42" t="str">
            <v>福岡</v>
          </cell>
          <cell r="M42" t="str">
            <v xml:space="preserve">九州・沖縄
</v>
          </cell>
          <cell r="N42">
            <v>8</v>
          </cell>
          <cell r="O42">
            <v>5</v>
          </cell>
        </row>
        <row r="43">
          <cell r="L43" t="str">
            <v>佐賀</v>
          </cell>
          <cell r="M43" t="str">
            <v xml:space="preserve">九州・沖縄
</v>
          </cell>
          <cell r="N43">
            <v>8</v>
          </cell>
          <cell r="O43">
            <v>5</v>
          </cell>
        </row>
        <row r="44">
          <cell r="L44" t="str">
            <v>長崎</v>
          </cell>
          <cell r="M44" t="str">
            <v xml:space="preserve">九州・沖縄
</v>
          </cell>
          <cell r="N44">
            <v>8</v>
          </cell>
          <cell r="O44">
            <v>5</v>
          </cell>
        </row>
        <row r="45">
          <cell r="L45" t="str">
            <v>熊本</v>
          </cell>
          <cell r="M45" t="str">
            <v xml:space="preserve">九州・沖縄
</v>
          </cell>
          <cell r="N45">
            <v>8</v>
          </cell>
          <cell r="O45">
            <v>5</v>
          </cell>
        </row>
        <row r="46">
          <cell r="L46" t="str">
            <v>大分</v>
          </cell>
          <cell r="M46" t="str">
            <v xml:space="preserve">九州・沖縄
</v>
          </cell>
          <cell r="N46">
            <v>8</v>
          </cell>
          <cell r="O46">
            <v>5</v>
          </cell>
        </row>
        <row r="47">
          <cell r="L47" t="str">
            <v>宮崎</v>
          </cell>
          <cell r="M47" t="str">
            <v xml:space="preserve">九州・沖縄
</v>
          </cell>
          <cell r="N47">
            <v>8</v>
          </cell>
          <cell r="O47">
            <v>5</v>
          </cell>
        </row>
        <row r="48">
          <cell r="L48" t="str">
            <v>鹿児島</v>
          </cell>
          <cell r="M48" t="str">
            <v xml:space="preserve">九州・沖縄
</v>
          </cell>
          <cell r="N48">
            <v>8</v>
          </cell>
          <cell r="O48">
            <v>5</v>
          </cell>
        </row>
        <row r="49">
          <cell r="L49" t="str">
            <v>沖縄</v>
          </cell>
          <cell r="M49" t="str">
            <v>九州・沖縄</v>
          </cell>
          <cell r="N49">
            <v>8</v>
          </cell>
          <cell r="O49">
            <v>5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0">
          <cell r="L40" t="str">
            <v>影響度</v>
          </cell>
        </row>
      </sheetData>
      <sheetData sheetId="30">
        <row r="40">
          <cell r="P40" t="str">
            <v>影響度</v>
          </cell>
        </row>
      </sheetData>
      <sheetData sheetId="31">
        <row r="40">
          <cell r="K40" t="str">
            <v>影響度</v>
          </cell>
        </row>
      </sheetData>
      <sheetData sheetId="32">
        <row r="40">
          <cell r="J40" t="str">
            <v>影響度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zoomScaleNormal="100" workbookViewId="0"/>
  </sheetViews>
  <sheetFormatPr defaultRowHeight="18.75" x14ac:dyDescent="0.4"/>
  <cols>
    <col min="5" max="5" width="10.375" bestFit="1" customWidth="1"/>
    <col min="9" max="9" width="16.25" bestFit="1" customWidth="1"/>
    <col min="10" max="10" width="13.5" bestFit="1" customWidth="1"/>
    <col min="11" max="11" width="12.625" bestFit="1" customWidth="1"/>
    <col min="12" max="12" width="13.5" bestFit="1" customWidth="1"/>
    <col min="13" max="13" width="12.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</row>
    <row r="2" spans="1:10" x14ac:dyDescent="0.4">
      <c r="A2" s="1">
        <v>1</v>
      </c>
      <c r="B2" s="1">
        <v>27</v>
      </c>
      <c r="C2" s="1">
        <v>340</v>
      </c>
      <c r="E2" t="s">
        <v>4</v>
      </c>
    </row>
    <row r="3" spans="1:10" ht="19.5" thickBot="1" x14ac:dyDescent="0.45">
      <c r="A3" s="1">
        <v>2</v>
      </c>
      <c r="B3" s="1">
        <v>22</v>
      </c>
      <c r="C3" s="1">
        <v>304</v>
      </c>
    </row>
    <row r="4" spans="1:10" x14ac:dyDescent="0.4">
      <c r="A4" s="1">
        <v>3</v>
      </c>
      <c r="B4" s="1">
        <v>26</v>
      </c>
      <c r="C4" s="1">
        <v>321</v>
      </c>
      <c r="E4" s="5" t="s">
        <v>5</v>
      </c>
      <c r="F4" s="5"/>
    </row>
    <row r="5" spans="1:10" x14ac:dyDescent="0.4">
      <c r="A5" s="1">
        <v>4</v>
      </c>
      <c r="B5" s="1">
        <v>24</v>
      </c>
      <c r="C5" s="1">
        <v>302</v>
      </c>
      <c r="E5" s="2" t="s">
        <v>6</v>
      </c>
      <c r="F5" s="2">
        <v>0.90037765020354732</v>
      </c>
    </row>
    <row r="6" spans="1:10" x14ac:dyDescent="0.4">
      <c r="A6" s="1">
        <v>5</v>
      </c>
      <c r="B6" s="1">
        <v>31</v>
      </c>
      <c r="C6" s="1">
        <v>396</v>
      </c>
      <c r="E6" s="2" t="s">
        <v>7</v>
      </c>
      <c r="F6" s="2">
        <v>0.81067991298606146</v>
      </c>
    </row>
    <row r="7" spans="1:10" x14ac:dyDescent="0.4">
      <c r="A7" s="1">
        <v>6</v>
      </c>
      <c r="B7" s="1">
        <v>27</v>
      </c>
      <c r="C7" s="1">
        <v>350</v>
      </c>
      <c r="E7" s="2" t="s">
        <v>8</v>
      </c>
      <c r="F7" s="2">
        <v>0.80166467074730241</v>
      </c>
    </row>
    <row r="8" spans="1:10" x14ac:dyDescent="0.4">
      <c r="A8" s="1">
        <v>7</v>
      </c>
      <c r="B8" s="1">
        <v>30</v>
      </c>
      <c r="C8" s="1">
        <v>360</v>
      </c>
      <c r="E8" s="2" t="s">
        <v>9</v>
      </c>
      <c r="F8" s="2">
        <v>18.962046773648066</v>
      </c>
    </row>
    <row r="9" spans="1:10" ht="19.5" thickBot="1" x14ac:dyDescent="0.45">
      <c r="A9" s="1">
        <v>8</v>
      </c>
      <c r="B9" s="1">
        <v>31</v>
      </c>
      <c r="C9" s="1">
        <v>374</v>
      </c>
      <c r="E9" s="3" t="s">
        <v>10</v>
      </c>
      <c r="F9" s="3">
        <v>23</v>
      </c>
    </row>
    <row r="10" spans="1:10" x14ac:dyDescent="0.4">
      <c r="A10" s="1">
        <v>9</v>
      </c>
      <c r="B10" s="1">
        <v>33</v>
      </c>
      <c r="C10" s="1">
        <v>386</v>
      </c>
    </row>
    <row r="11" spans="1:10" ht="19.5" thickBot="1" x14ac:dyDescent="0.45">
      <c r="A11" s="1">
        <v>10</v>
      </c>
      <c r="B11" s="1">
        <v>32</v>
      </c>
      <c r="C11" s="1">
        <v>414</v>
      </c>
      <c r="E11" t="s">
        <v>11</v>
      </c>
    </row>
    <row r="12" spans="1:10" x14ac:dyDescent="0.4">
      <c r="A12" s="1">
        <v>11</v>
      </c>
      <c r="B12" s="1">
        <v>29</v>
      </c>
      <c r="C12" s="1">
        <v>387</v>
      </c>
      <c r="E12" s="4"/>
      <c r="F12" s="4" t="s">
        <v>16</v>
      </c>
      <c r="G12" s="4" t="s">
        <v>17</v>
      </c>
      <c r="H12" s="4" t="s">
        <v>18</v>
      </c>
      <c r="I12" s="4" t="s">
        <v>19</v>
      </c>
      <c r="J12" s="4" t="s">
        <v>20</v>
      </c>
    </row>
    <row r="13" spans="1:10" x14ac:dyDescent="0.4">
      <c r="A13" s="1">
        <v>12</v>
      </c>
      <c r="B13" s="1">
        <v>22</v>
      </c>
      <c r="C13" s="1">
        <v>270</v>
      </c>
      <c r="E13" s="2" t="s">
        <v>12</v>
      </c>
      <c r="F13" s="2">
        <v>1</v>
      </c>
      <c r="G13" s="2">
        <v>32332.734686103213</v>
      </c>
      <c r="H13" s="2">
        <v>32332.734686103213</v>
      </c>
      <c r="I13" s="2">
        <v>89.923253476287925</v>
      </c>
      <c r="J13" s="2">
        <v>4.8695666323051235E-9</v>
      </c>
    </row>
    <row r="14" spans="1:10" x14ac:dyDescent="0.4">
      <c r="A14" s="1">
        <v>13</v>
      </c>
      <c r="B14" s="1">
        <v>23</v>
      </c>
      <c r="C14" s="1">
        <v>305</v>
      </c>
      <c r="E14" s="2" t="s">
        <v>13</v>
      </c>
      <c r="F14" s="2">
        <v>21</v>
      </c>
      <c r="G14" s="2">
        <v>7550.7435747663558</v>
      </c>
      <c r="H14" s="2">
        <v>359.55921784601696</v>
      </c>
      <c r="I14" s="2"/>
      <c r="J14" s="2"/>
    </row>
    <row r="15" spans="1:10" ht="19.5" thickBot="1" x14ac:dyDescent="0.45">
      <c r="A15" s="1">
        <v>14</v>
      </c>
      <c r="B15" s="1">
        <v>26</v>
      </c>
      <c r="C15" s="1">
        <v>354</v>
      </c>
      <c r="E15" s="3" t="s">
        <v>14</v>
      </c>
      <c r="F15" s="3">
        <v>22</v>
      </c>
      <c r="G15" s="3">
        <v>39883.478260869568</v>
      </c>
      <c r="H15" s="3"/>
      <c r="I15" s="3"/>
      <c r="J15" s="3"/>
    </row>
    <row r="16" spans="1:10" ht="19.5" thickBot="1" x14ac:dyDescent="0.45">
      <c r="A16" s="1">
        <v>15</v>
      </c>
      <c r="B16" s="1">
        <v>28</v>
      </c>
      <c r="C16" s="1">
        <v>370</v>
      </c>
    </row>
    <row r="17" spans="1:13" x14ac:dyDescent="0.4">
      <c r="A17" s="1">
        <v>16</v>
      </c>
      <c r="B17" s="1">
        <v>29</v>
      </c>
      <c r="C17" s="1">
        <v>349</v>
      </c>
      <c r="E17" s="4"/>
      <c r="F17" s="4" t="s">
        <v>21</v>
      </c>
      <c r="G17" s="4" t="s">
        <v>9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27</v>
      </c>
    </row>
    <row r="18" spans="1:13" x14ac:dyDescent="0.4">
      <c r="A18" s="1">
        <v>17</v>
      </c>
      <c r="B18" s="1">
        <v>33</v>
      </c>
      <c r="C18" s="1">
        <v>413</v>
      </c>
      <c r="E18" s="2" t="s">
        <v>15</v>
      </c>
      <c r="F18" s="2">
        <v>61.623539719626137</v>
      </c>
      <c r="G18" s="2">
        <v>31.544191709065107</v>
      </c>
      <c r="H18" s="2">
        <v>1.953562173600311</v>
      </c>
      <c r="I18" s="2">
        <v>6.4203886277623454E-2</v>
      </c>
      <c r="J18" s="2">
        <v>-3.9761980792897589</v>
      </c>
      <c r="K18" s="2">
        <v>127.22327751854203</v>
      </c>
      <c r="L18" s="2">
        <v>-3.9761980792897589</v>
      </c>
      <c r="M18" s="2">
        <v>127.22327751854203</v>
      </c>
    </row>
    <row r="19" spans="1:13" ht="19.5" thickBot="1" x14ac:dyDescent="0.45">
      <c r="A19" s="1">
        <v>18</v>
      </c>
      <c r="B19" s="1">
        <v>30</v>
      </c>
      <c r="C19" s="1">
        <v>397</v>
      </c>
      <c r="E19" s="3" t="s">
        <v>28</v>
      </c>
      <c r="F19" s="3">
        <v>10.420852803738317</v>
      </c>
      <c r="G19" s="3">
        <v>1.0989229812943844</v>
      </c>
      <c r="H19" s="3">
        <v>9.4827872208696053</v>
      </c>
      <c r="I19" s="3">
        <v>4.8695666323051582E-9</v>
      </c>
      <c r="J19" s="3">
        <v>8.135517357549098</v>
      </c>
      <c r="K19" s="3">
        <v>12.706188249927536</v>
      </c>
      <c r="L19" s="3">
        <v>8.135517357549098</v>
      </c>
      <c r="M19" s="3">
        <v>12.706188249927536</v>
      </c>
    </row>
    <row r="20" spans="1:13" x14ac:dyDescent="0.4">
      <c r="A20" s="1">
        <v>19</v>
      </c>
      <c r="B20" s="1">
        <v>34</v>
      </c>
      <c r="C20" s="1">
        <v>386</v>
      </c>
    </row>
    <row r="21" spans="1:13" x14ac:dyDescent="0.4">
      <c r="A21" s="1">
        <v>20</v>
      </c>
      <c r="B21" s="1">
        <v>33</v>
      </c>
      <c r="C21" s="1">
        <v>443</v>
      </c>
      <c r="D21" s="6"/>
      <c r="E21" s="6">
        <v>24</v>
      </c>
      <c r="F21" s="6">
        <f>E21*F19+F18</f>
        <v>311.72400700934577</v>
      </c>
      <c r="G21" s="6" t="s">
        <v>33</v>
      </c>
      <c r="H21" s="6"/>
      <c r="I21" s="6"/>
    </row>
    <row r="22" spans="1:13" x14ac:dyDescent="0.4">
      <c r="A22" s="1">
        <v>21</v>
      </c>
      <c r="B22" s="1">
        <v>32</v>
      </c>
      <c r="C22" s="1">
        <v>370</v>
      </c>
      <c r="D22" s="6"/>
      <c r="E22" s="6"/>
      <c r="F22" s="6"/>
      <c r="G22" s="6"/>
      <c r="H22" s="6"/>
      <c r="I22" s="6"/>
    </row>
    <row r="23" spans="1:13" x14ac:dyDescent="0.4">
      <c r="A23" s="1">
        <v>22</v>
      </c>
      <c r="B23" s="1">
        <v>25</v>
      </c>
      <c r="C23" s="1">
        <v>320</v>
      </c>
      <c r="D23" s="6"/>
      <c r="E23" s="6" t="s">
        <v>29</v>
      </c>
      <c r="F23" s="6">
        <f>INTERCEPT(C2:C24,B2:B24)</f>
        <v>61.623539719626081</v>
      </c>
      <c r="G23" s="6" t="s">
        <v>31</v>
      </c>
      <c r="H23" s="6"/>
      <c r="I23" s="6"/>
    </row>
    <row r="24" spans="1:13" x14ac:dyDescent="0.4">
      <c r="A24" s="1">
        <v>23</v>
      </c>
      <c r="B24" s="1">
        <v>28</v>
      </c>
      <c r="C24" s="1">
        <v>332</v>
      </c>
      <c r="D24" s="6"/>
      <c r="E24" s="6" t="s">
        <v>30</v>
      </c>
      <c r="F24" s="6">
        <f>SLOPE(C2:C24,B2:B24)</f>
        <v>10.42085280373832</v>
      </c>
      <c r="G24" s="6" t="s">
        <v>32</v>
      </c>
      <c r="H24" s="6"/>
      <c r="I24" s="6"/>
    </row>
    <row r="25" spans="1:13" x14ac:dyDescent="0.4">
      <c r="C25">
        <f>_xlfn.FORECAST.LINEAR(E21,C2:C24,B2:B24)</f>
        <v>311.72400700934577</v>
      </c>
      <c r="D25" s="6" t="s">
        <v>34</v>
      </c>
      <c r="E25" s="6"/>
      <c r="F25" s="6"/>
      <c r="G25" s="6"/>
      <c r="H25" s="6"/>
      <c r="I25" s="6"/>
    </row>
    <row r="26" spans="1:13" x14ac:dyDescent="0.4">
      <c r="C26">
        <f>CORREL(B2:B24,C2:C24)</f>
        <v>0.90037765020354732</v>
      </c>
      <c r="D26" t="s">
        <v>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8.75" x14ac:dyDescent="0.4"/>
  <sheetData>
    <row r="1" spans="1:2" x14ac:dyDescent="0.4">
      <c r="A1" t="s">
        <v>35</v>
      </c>
      <c r="B1" t="s">
        <v>36</v>
      </c>
    </row>
    <row r="2" spans="1:2" x14ac:dyDescent="0.4">
      <c r="A2">
        <v>1</v>
      </c>
      <c r="B2">
        <v>3</v>
      </c>
    </row>
    <row r="3" spans="1:2" x14ac:dyDescent="0.4">
      <c r="A3">
        <v>2</v>
      </c>
      <c r="B3">
        <v>8</v>
      </c>
    </row>
    <row r="4" spans="1:2" x14ac:dyDescent="0.4">
      <c r="A4">
        <v>3</v>
      </c>
      <c r="B4">
        <v>6</v>
      </c>
    </row>
    <row r="5" spans="1:2" x14ac:dyDescent="0.4">
      <c r="A5">
        <v>4</v>
      </c>
      <c r="B5">
        <v>9</v>
      </c>
    </row>
    <row r="6" spans="1:2" x14ac:dyDescent="0.4">
      <c r="A6">
        <v>5</v>
      </c>
      <c r="B6">
        <v>7</v>
      </c>
    </row>
    <row r="7" spans="1:2" x14ac:dyDescent="0.4">
      <c r="A7">
        <v>6</v>
      </c>
      <c r="B7">
        <v>11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15_回帰分析</vt:lpstr>
      <vt:lpstr>16_最小二乗法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yoneya</dc:creator>
  <cp:lastModifiedBy>user</cp:lastModifiedBy>
  <dcterms:created xsi:type="dcterms:W3CDTF">2018-05-10T13:47:56Z</dcterms:created>
  <dcterms:modified xsi:type="dcterms:W3CDTF">2018-10-14T12:05:03Z</dcterms:modified>
</cp:coreProperties>
</file>