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オーム社：回帰分析入門\読者用データ\"/>
    </mc:Choice>
  </mc:AlternateContent>
  <bookViews>
    <workbookView xWindow="0" yWindow="0" windowWidth="23040" windowHeight="10350"/>
  </bookViews>
  <sheets>
    <sheet name="43_データ" sheetId="2" r:id="rId1"/>
    <sheet name="44_回帰分析実行用データ" sheetId="4" r:id="rId2"/>
    <sheet name="45_判定精度" sheetId="6" r:id="rId3"/>
    <sheet name="46_２変数" sheetId="8" r:id="rId4"/>
    <sheet name="47_１変数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8" l="1"/>
  <c r="C48" i="9"/>
  <c r="C47" i="9"/>
  <c r="D48" i="8" l="1"/>
  <c r="D47" i="8"/>
  <c r="E48" i="4" l="1"/>
  <c r="E47" i="4"/>
  <c r="I48" i="6"/>
  <c r="I47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Q14" i="4" l="1"/>
</calcChain>
</file>

<file path=xl/sharedStrings.xml><?xml version="1.0" encoding="utf-8"?>
<sst xmlns="http://schemas.openxmlformats.org/spreadsheetml/2006/main" count="383" uniqueCount="45">
  <si>
    <t>顧客ID</t>
    <rPh sb="0" eb="2">
      <t>コキャク</t>
    </rPh>
    <phoneticPr fontId="1"/>
  </si>
  <si>
    <t>性別</t>
    <rPh sb="0" eb="2">
      <t>セイベツ</t>
    </rPh>
    <phoneticPr fontId="1"/>
  </si>
  <si>
    <t>居住地</t>
    <rPh sb="0" eb="3">
      <t>キョジュウチ</t>
    </rPh>
    <phoneticPr fontId="1"/>
  </si>
  <si>
    <t>購入金額</t>
    <rPh sb="0" eb="2">
      <t>コウニュウ</t>
    </rPh>
    <rPh sb="2" eb="4">
      <t>キンガク</t>
    </rPh>
    <phoneticPr fontId="1"/>
  </si>
  <si>
    <t>来店有無</t>
    <rPh sb="0" eb="2">
      <t>ライテン</t>
    </rPh>
    <rPh sb="2" eb="4">
      <t>ウム</t>
    </rPh>
    <phoneticPr fontId="1"/>
  </si>
  <si>
    <t>女性</t>
    <rPh sb="0" eb="2">
      <t>ジョセイ</t>
    </rPh>
    <phoneticPr fontId="1"/>
  </si>
  <si>
    <t>市内</t>
    <rPh sb="0" eb="2">
      <t>シナイ</t>
    </rPh>
    <phoneticPr fontId="1"/>
  </si>
  <si>
    <t>来店する</t>
    <rPh sb="0" eb="2">
      <t>ライテン</t>
    </rPh>
    <phoneticPr fontId="1"/>
  </si>
  <si>
    <t>来店しない</t>
    <rPh sb="0" eb="2">
      <t>ライテン</t>
    </rPh>
    <phoneticPr fontId="1"/>
  </si>
  <si>
    <t>隣接</t>
    <rPh sb="0" eb="2">
      <t>リンセツ</t>
    </rPh>
    <phoneticPr fontId="1"/>
  </si>
  <si>
    <t>男性</t>
    <rPh sb="0" eb="2">
      <t>ダンセイ</t>
    </rPh>
    <phoneticPr fontId="1"/>
  </si>
  <si>
    <t>女性</t>
  </si>
  <si>
    <t>市内</t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</si>
  <si>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</si>
  <si>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</si>
  <si>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</si>
  <si>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</si>
  <si>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</si>
  <si>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</si>
  <si>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</si>
  <si>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</si>
  <si>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</si>
  <si>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</si>
  <si>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</si>
  <si>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</si>
  <si>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</si>
  <si>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</si>
  <si>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</si>
  <si>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</si>
  <si>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</si>
  <si>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</si>
  <si>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</si>
  <si>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</si>
  <si>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</si>
  <si>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</si>
  <si>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</si>
  <si>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</si>
  <si>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購入金額</t>
  </si>
  <si>
    <t>残差出力</t>
  </si>
  <si>
    <t>観測値</t>
  </si>
  <si>
    <t>予測値: 来店する</t>
  </si>
  <si>
    <t>推定値</t>
    <rPh sb="0" eb="3">
      <t>スイテイチ</t>
    </rPh>
    <phoneticPr fontId="1"/>
  </si>
  <si>
    <t>推定値の判定</t>
    <rPh sb="0" eb="3">
      <t>スイテイチ</t>
    </rPh>
    <rPh sb="4" eb="6">
      <t>ハンテイ</t>
    </rPh>
    <phoneticPr fontId="1"/>
  </si>
  <si>
    <t>正解</t>
    <rPh sb="0" eb="2">
      <t>セイカイ</t>
    </rPh>
    <phoneticPr fontId="1"/>
  </si>
  <si>
    <t>概要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</si>
</sst>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Continuous" vertical="center"/>
    </xf>
    <xf numFmtId="0" fontId="0" fillId="0" borderId="1" xfId="0" applyFill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zoomScaleNormal="100" workbookViewId="0"/>
  </sheetViews>
  <sheetFormatPr defaultRowHeight="18.75" x14ac:dyDescent="0.4"/>
  <cols>
    <col min="1" max="1" width="7.125" customWidth="1"/>
    <col min="2" max="2" width="5.25" bestFit="1" customWidth="1"/>
    <col min="3" max="3" width="7.125" bestFit="1" customWidth="1"/>
    <col min="5" max="5" width="11" bestFit="1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s="1">
        <v>1</v>
      </c>
      <c r="B2" s="1" t="s">
        <v>5</v>
      </c>
      <c r="C2" s="1" t="s">
        <v>6</v>
      </c>
      <c r="D2" s="1">
        <v>7000</v>
      </c>
      <c r="E2" s="1" t="s">
        <v>8</v>
      </c>
    </row>
    <row r="3" spans="1:5" x14ac:dyDescent="0.4">
      <c r="A3" s="1">
        <v>2</v>
      </c>
      <c r="B3" s="1" t="s">
        <v>5</v>
      </c>
      <c r="C3" s="1" t="s">
        <v>6</v>
      </c>
      <c r="D3" s="1">
        <v>7000</v>
      </c>
      <c r="E3" s="1" t="s">
        <v>8</v>
      </c>
    </row>
    <row r="4" spans="1:5" x14ac:dyDescent="0.4">
      <c r="A4" s="1">
        <v>3</v>
      </c>
      <c r="B4" s="1" t="s">
        <v>5</v>
      </c>
      <c r="C4" s="1" t="s">
        <v>6</v>
      </c>
      <c r="D4" s="1">
        <v>7000</v>
      </c>
      <c r="E4" s="1" t="s">
        <v>8</v>
      </c>
    </row>
    <row r="5" spans="1:5" x14ac:dyDescent="0.4">
      <c r="A5" s="1">
        <v>4</v>
      </c>
      <c r="B5" s="1" t="s">
        <v>5</v>
      </c>
      <c r="C5" s="1" t="s">
        <v>6</v>
      </c>
      <c r="D5" s="1">
        <v>13000</v>
      </c>
      <c r="E5" s="1" t="s">
        <v>8</v>
      </c>
    </row>
    <row r="6" spans="1:5" x14ac:dyDescent="0.4">
      <c r="A6" s="1">
        <v>5</v>
      </c>
      <c r="B6" s="1" t="s">
        <v>5</v>
      </c>
      <c r="C6" s="1" t="s">
        <v>6</v>
      </c>
      <c r="D6" s="1">
        <v>13000</v>
      </c>
      <c r="E6" s="1" t="s">
        <v>8</v>
      </c>
    </row>
    <row r="7" spans="1:5" x14ac:dyDescent="0.4">
      <c r="A7" s="1">
        <v>6</v>
      </c>
      <c r="B7" s="1" t="s">
        <v>5</v>
      </c>
      <c r="C7" s="1" t="s">
        <v>6</v>
      </c>
      <c r="D7" s="1">
        <v>13000</v>
      </c>
      <c r="E7" s="1" t="s">
        <v>8</v>
      </c>
    </row>
    <row r="8" spans="1:5" x14ac:dyDescent="0.4">
      <c r="A8" s="1">
        <v>7</v>
      </c>
      <c r="B8" s="1" t="s">
        <v>5</v>
      </c>
      <c r="C8" s="1" t="s">
        <v>6</v>
      </c>
      <c r="D8" s="1">
        <v>13000</v>
      </c>
      <c r="E8" s="1" t="s">
        <v>8</v>
      </c>
    </row>
    <row r="9" spans="1:5" x14ac:dyDescent="0.4">
      <c r="A9" s="1">
        <v>8</v>
      </c>
      <c r="B9" s="1" t="s">
        <v>5</v>
      </c>
      <c r="C9" s="1" t="s">
        <v>6</v>
      </c>
      <c r="D9" s="1">
        <v>13000</v>
      </c>
      <c r="E9" s="1" t="s">
        <v>8</v>
      </c>
    </row>
    <row r="10" spans="1:5" x14ac:dyDescent="0.4">
      <c r="A10" s="1">
        <v>9</v>
      </c>
      <c r="B10" s="1" t="s">
        <v>5</v>
      </c>
      <c r="C10" s="1" t="s">
        <v>6</v>
      </c>
      <c r="D10" s="1">
        <v>18000</v>
      </c>
      <c r="E10" s="1" t="s">
        <v>7</v>
      </c>
    </row>
    <row r="11" spans="1:5" x14ac:dyDescent="0.4">
      <c r="A11" s="1">
        <v>10</v>
      </c>
      <c r="B11" s="1" t="s">
        <v>5</v>
      </c>
      <c r="C11" s="1" t="s">
        <v>6</v>
      </c>
      <c r="D11" s="1">
        <v>18000</v>
      </c>
      <c r="E11" s="1" t="s">
        <v>7</v>
      </c>
    </row>
    <row r="12" spans="1:5" x14ac:dyDescent="0.4">
      <c r="A12" s="1">
        <v>11</v>
      </c>
      <c r="B12" s="1" t="s">
        <v>5</v>
      </c>
      <c r="C12" s="1" t="s">
        <v>6</v>
      </c>
      <c r="D12" s="1">
        <v>18000</v>
      </c>
      <c r="E12" s="1" t="s">
        <v>7</v>
      </c>
    </row>
    <row r="13" spans="1:5" x14ac:dyDescent="0.4">
      <c r="A13" s="1">
        <v>12</v>
      </c>
      <c r="B13" s="1" t="s">
        <v>5</v>
      </c>
      <c r="C13" s="1" t="s">
        <v>6</v>
      </c>
      <c r="D13" s="1">
        <v>18000</v>
      </c>
      <c r="E13" s="1" t="s">
        <v>7</v>
      </c>
    </row>
    <row r="14" spans="1:5" x14ac:dyDescent="0.4">
      <c r="A14" s="1">
        <v>13</v>
      </c>
      <c r="B14" s="1" t="s">
        <v>5</v>
      </c>
      <c r="C14" s="1" t="s">
        <v>6</v>
      </c>
      <c r="D14" s="1">
        <v>24000</v>
      </c>
      <c r="E14" s="1" t="s">
        <v>7</v>
      </c>
    </row>
    <row r="15" spans="1:5" x14ac:dyDescent="0.4">
      <c r="A15" s="1">
        <v>14</v>
      </c>
      <c r="B15" s="1" t="s">
        <v>5</v>
      </c>
      <c r="C15" s="1" t="s">
        <v>6</v>
      </c>
      <c r="D15" s="1">
        <v>24000</v>
      </c>
      <c r="E15" s="1" t="s">
        <v>7</v>
      </c>
    </row>
    <row r="16" spans="1:5" x14ac:dyDescent="0.4">
      <c r="A16" s="1">
        <v>15</v>
      </c>
      <c r="B16" s="1" t="s">
        <v>5</v>
      </c>
      <c r="C16" s="1" t="s">
        <v>6</v>
      </c>
      <c r="D16" s="1">
        <v>24000</v>
      </c>
      <c r="E16" s="1" t="s">
        <v>7</v>
      </c>
    </row>
    <row r="17" spans="1:5" x14ac:dyDescent="0.4">
      <c r="A17" s="1">
        <v>16</v>
      </c>
      <c r="B17" s="1" t="s">
        <v>5</v>
      </c>
      <c r="C17" s="1" t="s">
        <v>6</v>
      </c>
      <c r="D17" s="1">
        <v>30000</v>
      </c>
      <c r="E17" s="1" t="s">
        <v>7</v>
      </c>
    </row>
    <row r="18" spans="1:5" x14ac:dyDescent="0.4">
      <c r="A18" s="1">
        <v>17</v>
      </c>
      <c r="B18" s="1" t="s">
        <v>5</v>
      </c>
      <c r="C18" s="1" t="s">
        <v>6</v>
      </c>
      <c r="D18" s="1">
        <v>30000</v>
      </c>
      <c r="E18" s="1" t="s">
        <v>7</v>
      </c>
    </row>
    <row r="19" spans="1:5" x14ac:dyDescent="0.4">
      <c r="A19" s="1">
        <v>18</v>
      </c>
      <c r="B19" s="1" t="s">
        <v>5</v>
      </c>
      <c r="C19" s="1" t="s">
        <v>6</v>
      </c>
      <c r="D19" s="1">
        <v>36000</v>
      </c>
      <c r="E19" s="1" t="s">
        <v>7</v>
      </c>
    </row>
    <row r="20" spans="1:5" x14ac:dyDescent="0.4">
      <c r="A20" s="1">
        <v>19</v>
      </c>
      <c r="B20" s="1" t="s">
        <v>5</v>
      </c>
      <c r="C20" s="1" t="s">
        <v>6</v>
      </c>
      <c r="D20" s="1">
        <v>36000</v>
      </c>
      <c r="E20" s="1" t="s">
        <v>7</v>
      </c>
    </row>
    <row r="21" spans="1:5" x14ac:dyDescent="0.4">
      <c r="A21" s="1">
        <v>20</v>
      </c>
      <c r="B21" s="1" t="s">
        <v>5</v>
      </c>
      <c r="C21" s="1" t="s">
        <v>6</v>
      </c>
      <c r="D21" s="1">
        <v>42000</v>
      </c>
      <c r="E21" s="1" t="s">
        <v>7</v>
      </c>
    </row>
    <row r="22" spans="1:5" x14ac:dyDescent="0.4">
      <c r="A22" s="1">
        <v>21</v>
      </c>
      <c r="B22" s="1" t="s">
        <v>5</v>
      </c>
      <c r="C22" s="1" t="s">
        <v>9</v>
      </c>
      <c r="D22" s="1">
        <v>13000</v>
      </c>
      <c r="E22" s="1" t="s">
        <v>8</v>
      </c>
    </row>
    <row r="23" spans="1:5" x14ac:dyDescent="0.4">
      <c r="A23" s="1">
        <v>22</v>
      </c>
      <c r="B23" s="1" t="s">
        <v>5</v>
      </c>
      <c r="C23" s="1" t="s">
        <v>9</v>
      </c>
      <c r="D23" s="1">
        <v>13000</v>
      </c>
      <c r="E23" s="1" t="s">
        <v>8</v>
      </c>
    </row>
    <row r="24" spans="1:5" x14ac:dyDescent="0.4">
      <c r="A24" s="1">
        <v>23</v>
      </c>
      <c r="B24" s="1" t="s">
        <v>5</v>
      </c>
      <c r="C24" s="1" t="s">
        <v>9</v>
      </c>
      <c r="D24" s="1">
        <v>19000</v>
      </c>
      <c r="E24" s="1" t="s">
        <v>7</v>
      </c>
    </row>
    <row r="25" spans="1:5" x14ac:dyDescent="0.4">
      <c r="A25" s="1">
        <v>24</v>
      </c>
      <c r="B25" s="1" t="s">
        <v>5</v>
      </c>
      <c r="C25" s="1" t="s">
        <v>9</v>
      </c>
      <c r="D25" s="1">
        <v>19000</v>
      </c>
      <c r="E25" s="1" t="s">
        <v>7</v>
      </c>
    </row>
    <row r="26" spans="1:5" x14ac:dyDescent="0.4">
      <c r="A26" s="1">
        <v>25</v>
      </c>
      <c r="B26" s="1" t="s">
        <v>5</v>
      </c>
      <c r="C26" s="1" t="s">
        <v>9</v>
      </c>
      <c r="D26" s="1">
        <v>18000</v>
      </c>
      <c r="E26" s="1" t="s">
        <v>8</v>
      </c>
    </row>
    <row r="27" spans="1:5" x14ac:dyDescent="0.4">
      <c r="A27" s="1">
        <v>26</v>
      </c>
      <c r="B27" s="1" t="s">
        <v>5</v>
      </c>
      <c r="C27" s="1" t="s">
        <v>9</v>
      </c>
      <c r="D27" s="1">
        <v>24000</v>
      </c>
      <c r="E27" s="1" t="s">
        <v>7</v>
      </c>
    </row>
    <row r="28" spans="1:5" x14ac:dyDescent="0.4">
      <c r="A28" s="1">
        <v>27</v>
      </c>
      <c r="B28" s="1" t="s">
        <v>5</v>
      </c>
      <c r="C28" s="1" t="s">
        <v>9</v>
      </c>
      <c r="D28" s="1">
        <v>24000</v>
      </c>
      <c r="E28" s="1" t="s">
        <v>7</v>
      </c>
    </row>
    <row r="29" spans="1:5" x14ac:dyDescent="0.4">
      <c r="A29" s="1">
        <v>28</v>
      </c>
      <c r="B29" s="1" t="s">
        <v>10</v>
      </c>
      <c r="C29" s="1" t="s">
        <v>6</v>
      </c>
      <c r="D29" s="1">
        <v>7000</v>
      </c>
      <c r="E29" s="1" t="s">
        <v>7</v>
      </c>
    </row>
    <row r="30" spans="1:5" x14ac:dyDescent="0.4">
      <c r="A30" s="1">
        <v>29</v>
      </c>
      <c r="B30" s="1" t="s">
        <v>10</v>
      </c>
      <c r="C30" s="1" t="s">
        <v>6</v>
      </c>
      <c r="D30" s="1">
        <v>7000</v>
      </c>
      <c r="E30" s="1" t="s">
        <v>7</v>
      </c>
    </row>
    <row r="31" spans="1:5" x14ac:dyDescent="0.4">
      <c r="A31" s="1">
        <v>30</v>
      </c>
      <c r="B31" s="1" t="s">
        <v>10</v>
      </c>
      <c r="C31" s="1" t="s">
        <v>6</v>
      </c>
      <c r="D31" s="1">
        <v>7000</v>
      </c>
      <c r="E31" s="1" t="s">
        <v>7</v>
      </c>
    </row>
    <row r="32" spans="1:5" x14ac:dyDescent="0.4">
      <c r="A32" s="1">
        <v>31</v>
      </c>
      <c r="B32" s="1" t="s">
        <v>10</v>
      </c>
      <c r="C32" s="1" t="s">
        <v>6</v>
      </c>
      <c r="D32" s="1">
        <v>13000</v>
      </c>
      <c r="E32" s="1" t="s">
        <v>7</v>
      </c>
    </row>
    <row r="33" spans="1:5" x14ac:dyDescent="0.4">
      <c r="A33" s="1">
        <v>32</v>
      </c>
      <c r="B33" s="1" t="s">
        <v>10</v>
      </c>
      <c r="C33" s="1" t="s">
        <v>6</v>
      </c>
      <c r="D33" s="1">
        <v>13000</v>
      </c>
      <c r="E33" s="1" t="s">
        <v>7</v>
      </c>
    </row>
    <row r="34" spans="1:5" x14ac:dyDescent="0.4">
      <c r="A34" s="1">
        <v>33</v>
      </c>
      <c r="B34" s="1" t="s">
        <v>10</v>
      </c>
      <c r="C34" s="1" t="s">
        <v>6</v>
      </c>
      <c r="D34" s="1">
        <v>13000</v>
      </c>
      <c r="E34" s="1" t="s">
        <v>8</v>
      </c>
    </row>
    <row r="35" spans="1:5" x14ac:dyDescent="0.4">
      <c r="A35" s="1">
        <v>34</v>
      </c>
      <c r="B35" s="1" t="s">
        <v>10</v>
      </c>
      <c r="C35" s="1" t="s">
        <v>6</v>
      </c>
      <c r="D35" s="1">
        <v>13000</v>
      </c>
      <c r="E35" s="1" t="s">
        <v>8</v>
      </c>
    </row>
    <row r="36" spans="1:5" x14ac:dyDescent="0.4">
      <c r="A36" s="1">
        <v>35</v>
      </c>
      <c r="B36" s="1" t="s">
        <v>10</v>
      </c>
      <c r="C36" s="1" t="s">
        <v>6</v>
      </c>
      <c r="D36" s="1">
        <v>18000</v>
      </c>
      <c r="E36" s="1" t="s">
        <v>8</v>
      </c>
    </row>
    <row r="37" spans="1:5" x14ac:dyDescent="0.4">
      <c r="A37" s="1">
        <v>36</v>
      </c>
      <c r="B37" s="1" t="s">
        <v>10</v>
      </c>
      <c r="C37" s="1" t="s">
        <v>9</v>
      </c>
      <c r="D37" s="1">
        <v>7000</v>
      </c>
      <c r="E37" s="1" t="s">
        <v>7</v>
      </c>
    </row>
    <row r="38" spans="1:5" x14ac:dyDescent="0.4">
      <c r="A38" s="1">
        <v>37</v>
      </c>
      <c r="B38" s="1" t="s">
        <v>10</v>
      </c>
      <c r="C38" s="1" t="s">
        <v>9</v>
      </c>
      <c r="D38" s="1">
        <v>12000</v>
      </c>
      <c r="E38" s="1" t="s">
        <v>8</v>
      </c>
    </row>
    <row r="39" spans="1:5" x14ac:dyDescent="0.4">
      <c r="A39" s="1">
        <v>38</v>
      </c>
      <c r="B39" s="1" t="s">
        <v>10</v>
      </c>
      <c r="C39" s="1" t="s">
        <v>9</v>
      </c>
      <c r="D39" s="1">
        <v>13000</v>
      </c>
      <c r="E39" s="1" t="s">
        <v>7</v>
      </c>
    </row>
    <row r="40" spans="1:5" x14ac:dyDescent="0.4">
      <c r="A40" s="1">
        <v>39</v>
      </c>
      <c r="B40" s="1" t="s">
        <v>10</v>
      </c>
      <c r="C40" s="1" t="s">
        <v>9</v>
      </c>
      <c r="D40" s="1">
        <v>13000</v>
      </c>
      <c r="E40" s="1" t="s">
        <v>7</v>
      </c>
    </row>
    <row r="41" spans="1:5" x14ac:dyDescent="0.4">
      <c r="A41" s="1">
        <v>40</v>
      </c>
      <c r="B41" s="1" t="s">
        <v>10</v>
      </c>
      <c r="C41" s="1" t="s">
        <v>9</v>
      </c>
      <c r="D41" s="1">
        <v>18000</v>
      </c>
      <c r="E41" s="1" t="s">
        <v>7</v>
      </c>
    </row>
    <row r="42" spans="1:5" x14ac:dyDescent="0.4">
      <c r="A42" s="1">
        <v>41</v>
      </c>
      <c r="B42" s="1" t="s">
        <v>10</v>
      </c>
      <c r="C42" s="1" t="s">
        <v>9</v>
      </c>
      <c r="D42" s="1">
        <v>7000</v>
      </c>
      <c r="E42" s="1" t="s">
        <v>8</v>
      </c>
    </row>
    <row r="43" spans="1:5" x14ac:dyDescent="0.4">
      <c r="A43" s="1">
        <v>42</v>
      </c>
      <c r="B43" s="1" t="s">
        <v>10</v>
      </c>
      <c r="C43" s="1" t="s">
        <v>9</v>
      </c>
      <c r="D43" s="1">
        <v>9000</v>
      </c>
      <c r="E43" s="1" t="s">
        <v>8</v>
      </c>
    </row>
    <row r="44" spans="1:5" x14ac:dyDescent="0.4">
      <c r="A44" s="1">
        <v>43</v>
      </c>
      <c r="B44" s="1" t="s">
        <v>10</v>
      </c>
      <c r="C44" s="1" t="s">
        <v>9</v>
      </c>
      <c r="D44" s="1">
        <v>10000</v>
      </c>
      <c r="E44" s="1" t="s">
        <v>8</v>
      </c>
    </row>
    <row r="45" spans="1:5" x14ac:dyDescent="0.4">
      <c r="A45" s="1">
        <v>44</v>
      </c>
      <c r="B45" s="1" t="s">
        <v>10</v>
      </c>
      <c r="C45" s="1" t="s">
        <v>9</v>
      </c>
      <c r="D45" s="1">
        <v>11000</v>
      </c>
      <c r="E45" s="1" t="s">
        <v>8</v>
      </c>
    </row>
    <row r="59" spans="13:13" x14ac:dyDescent="0.4">
      <c r="M59" s="2"/>
    </row>
  </sheetData>
  <sortState ref="B2:E42">
    <sortCondition ref="B2:B42"/>
    <sortCondition ref="C2:C42"/>
    <sortCondition ref="D2:D42"/>
    <sortCondition descending="1" ref="E2:E42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showGridLines="0" zoomScaleNormal="100" workbookViewId="0"/>
  </sheetViews>
  <sheetFormatPr defaultRowHeight="18.75" x14ac:dyDescent="0.4"/>
  <cols>
    <col min="1" max="1" width="7.125" bestFit="1" customWidth="1"/>
    <col min="2" max="2" width="5.25" customWidth="1"/>
    <col min="3" max="3" width="7.125" customWidth="1"/>
    <col min="7" max="7" width="10.375" bestFit="1" customWidth="1"/>
    <col min="8" max="8" width="15.375" bestFit="1" customWidth="1"/>
    <col min="11" max="11" width="16.25" bestFit="1" customWidth="1"/>
  </cols>
  <sheetData>
    <row r="1" spans="1:17" x14ac:dyDescent="0.4">
      <c r="A1" s="1" t="s">
        <v>0</v>
      </c>
      <c r="B1" s="1" t="s">
        <v>5</v>
      </c>
      <c r="C1" s="1" t="s">
        <v>6</v>
      </c>
      <c r="D1" s="1" t="s">
        <v>3</v>
      </c>
      <c r="E1" s="1" t="s">
        <v>7</v>
      </c>
    </row>
    <row r="2" spans="1:17" x14ac:dyDescent="0.4">
      <c r="A2" s="1">
        <v>1</v>
      </c>
      <c r="B2" s="1">
        <v>1</v>
      </c>
      <c r="C2" s="1">
        <v>1</v>
      </c>
      <c r="D2" s="1">
        <v>7000</v>
      </c>
      <c r="E2" s="1">
        <v>0</v>
      </c>
      <c r="G2" t="s">
        <v>13</v>
      </c>
    </row>
    <row r="3" spans="1:17" ht="19.5" thickBot="1" x14ac:dyDescent="0.45">
      <c r="A3" s="1">
        <v>2</v>
      </c>
      <c r="B3" s="1">
        <v>1</v>
      </c>
      <c r="C3" s="1">
        <v>1</v>
      </c>
      <c r="D3" s="1">
        <v>7000</v>
      </c>
      <c r="E3" s="1">
        <v>0</v>
      </c>
    </row>
    <row r="4" spans="1:17" x14ac:dyDescent="0.4">
      <c r="A4" s="1">
        <v>3</v>
      </c>
      <c r="B4" s="1">
        <v>1</v>
      </c>
      <c r="C4" s="1">
        <v>1</v>
      </c>
      <c r="D4" s="1">
        <v>7000</v>
      </c>
      <c r="E4" s="1">
        <v>0</v>
      </c>
      <c r="G4" s="6" t="s">
        <v>14</v>
      </c>
      <c r="H4" s="6"/>
    </row>
    <row r="5" spans="1:17" x14ac:dyDescent="0.4">
      <c r="A5" s="1">
        <v>4</v>
      </c>
      <c r="B5" s="1">
        <v>1</v>
      </c>
      <c r="C5" s="1">
        <v>1</v>
      </c>
      <c r="D5" s="1">
        <v>13000</v>
      </c>
      <c r="E5" s="1">
        <v>0</v>
      </c>
      <c r="G5" s="3" t="s">
        <v>15</v>
      </c>
      <c r="H5" s="3">
        <v>0.53633683607647487</v>
      </c>
    </row>
    <row r="6" spans="1:17" x14ac:dyDescent="0.4">
      <c r="A6" s="1">
        <v>5</v>
      </c>
      <c r="B6" s="1">
        <v>1</v>
      </c>
      <c r="C6" s="1">
        <v>1</v>
      </c>
      <c r="D6" s="1">
        <v>13000</v>
      </c>
      <c r="E6" s="1">
        <v>0</v>
      </c>
      <c r="G6" s="3" t="s">
        <v>16</v>
      </c>
      <c r="H6" s="3">
        <v>0.28765720173252346</v>
      </c>
    </row>
    <row r="7" spans="1:17" x14ac:dyDescent="0.4">
      <c r="A7" s="1">
        <v>6</v>
      </c>
      <c r="B7" s="1">
        <v>1</v>
      </c>
      <c r="C7" s="1">
        <v>1</v>
      </c>
      <c r="D7" s="1">
        <v>13000</v>
      </c>
      <c r="E7" s="1">
        <v>0</v>
      </c>
      <c r="G7" s="3" t="s">
        <v>17</v>
      </c>
      <c r="H7" s="3">
        <v>0.2342314918624627</v>
      </c>
    </row>
    <row r="8" spans="1:17" x14ac:dyDescent="0.4">
      <c r="A8" s="1">
        <v>7</v>
      </c>
      <c r="B8" s="1">
        <v>1</v>
      </c>
      <c r="C8" s="1">
        <v>1</v>
      </c>
      <c r="D8" s="1">
        <v>13000</v>
      </c>
      <c r="E8" s="1">
        <v>0</v>
      </c>
      <c r="G8" s="3" t="s">
        <v>18</v>
      </c>
      <c r="H8" s="3">
        <v>0.43846505845615674</v>
      </c>
    </row>
    <row r="9" spans="1:17" ht="19.5" thickBot="1" x14ac:dyDescent="0.45">
      <c r="A9" s="1">
        <v>8</v>
      </c>
      <c r="B9" s="1">
        <v>1</v>
      </c>
      <c r="C9" s="1">
        <v>1</v>
      </c>
      <c r="D9" s="1">
        <v>13000</v>
      </c>
      <c r="E9" s="1">
        <v>0</v>
      </c>
      <c r="G9" s="4" t="s">
        <v>19</v>
      </c>
      <c r="H9" s="4">
        <v>44</v>
      </c>
    </row>
    <row r="10" spans="1:17" x14ac:dyDescent="0.4">
      <c r="A10" s="1">
        <v>9</v>
      </c>
      <c r="B10" s="1">
        <v>1</v>
      </c>
      <c r="C10" s="1">
        <v>1</v>
      </c>
      <c r="D10" s="1">
        <v>18000</v>
      </c>
      <c r="E10" s="1">
        <v>1</v>
      </c>
    </row>
    <row r="11" spans="1:17" ht="19.5" thickBot="1" x14ac:dyDescent="0.45">
      <c r="A11" s="1">
        <v>10</v>
      </c>
      <c r="B11" s="1">
        <v>1</v>
      </c>
      <c r="C11" s="1">
        <v>1</v>
      </c>
      <c r="D11" s="1">
        <v>18000</v>
      </c>
      <c r="E11" s="1">
        <v>1</v>
      </c>
      <c r="G11" t="s">
        <v>20</v>
      </c>
    </row>
    <row r="12" spans="1:17" x14ac:dyDescent="0.4">
      <c r="A12" s="1">
        <v>11</v>
      </c>
      <c r="B12" s="1">
        <v>1</v>
      </c>
      <c r="C12" s="1">
        <v>1</v>
      </c>
      <c r="D12" s="1">
        <v>18000</v>
      </c>
      <c r="E12" s="1">
        <v>1</v>
      </c>
      <c r="G12" s="5"/>
      <c r="H12" s="5" t="s">
        <v>25</v>
      </c>
      <c r="I12" s="5" t="s">
        <v>26</v>
      </c>
      <c r="J12" s="5" t="s">
        <v>27</v>
      </c>
      <c r="K12" s="5" t="s">
        <v>28</v>
      </c>
      <c r="L12" s="5" t="s">
        <v>29</v>
      </c>
    </row>
    <row r="13" spans="1:17" x14ac:dyDescent="0.4">
      <c r="A13" s="1">
        <v>12</v>
      </c>
      <c r="B13" s="1">
        <v>1</v>
      </c>
      <c r="C13" s="1">
        <v>1</v>
      </c>
      <c r="D13" s="1">
        <v>18000</v>
      </c>
      <c r="E13" s="1">
        <v>1</v>
      </c>
      <c r="G13" s="3" t="s">
        <v>21</v>
      </c>
      <c r="H13" s="3">
        <v>3</v>
      </c>
      <c r="I13" s="3">
        <v>3.1053902459761051</v>
      </c>
      <c r="J13" s="3">
        <v>1.035130081992035</v>
      </c>
      <c r="K13" s="3">
        <v>5.3842466938136804</v>
      </c>
      <c r="L13" s="3">
        <v>3.295283110906903E-3</v>
      </c>
    </row>
    <row r="14" spans="1:17" x14ac:dyDescent="0.4">
      <c r="A14" s="1">
        <v>13</v>
      </c>
      <c r="B14" s="1">
        <v>1</v>
      </c>
      <c r="C14" s="1">
        <v>1</v>
      </c>
      <c r="D14" s="1">
        <v>24000</v>
      </c>
      <c r="E14" s="1">
        <v>1</v>
      </c>
      <c r="G14" s="3" t="s">
        <v>22</v>
      </c>
      <c r="H14" s="3">
        <v>40</v>
      </c>
      <c r="I14" s="3">
        <v>7.6900642994784381</v>
      </c>
      <c r="J14" s="3">
        <v>0.19225160748696096</v>
      </c>
      <c r="K14" s="3"/>
      <c r="L14" s="3"/>
      <c r="Q14">
        <f>H18+H19+H20+H21*20000</f>
        <v>0.61625669512855796</v>
      </c>
    </row>
    <row r="15" spans="1:17" ht="19.5" thickBot="1" x14ac:dyDescent="0.45">
      <c r="A15" s="1">
        <v>14</v>
      </c>
      <c r="B15" s="1">
        <v>1</v>
      </c>
      <c r="C15" s="1">
        <v>1</v>
      </c>
      <c r="D15" s="1">
        <v>24000</v>
      </c>
      <c r="E15" s="1">
        <v>1</v>
      </c>
      <c r="G15" s="4" t="s">
        <v>23</v>
      </c>
      <c r="H15" s="4">
        <v>43</v>
      </c>
      <c r="I15" s="4">
        <v>10.795454545454543</v>
      </c>
      <c r="J15" s="4"/>
      <c r="K15" s="4"/>
      <c r="L15" s="4"/>
    </row>
    <row r="16" spans="1:17" ht="19.5" thickBot="1" x14ac:dyDescent="0.45">
      <c r="A16" s="1">
        <v>15</v>
      </c>
      <c r="B16" s="1">
        <v>1</v>
      </c>
      <c r="C16" s="1">
        <v>1</v>
      </c>
      <c r="D16" s="1">
        <v>24000</v>
      </c>
      <c r="E16" s="1">
        <v>1</v>
      </c>
    </row>
    <row r="17" spans="1:15" x14ac:dyDescent="0.4">
      <c r="A17" s="1">
        <v>16</v>
      </c>
      <c r="B17" s="1">
        <v>1</v>
      </c>
      <c r="C17" s="1">
        <v>1</v>
      </c>
      <c r="D17" s="1">
        <v>30000</v>
      </c>
      <c r="E17" s="1">
        <v>1</v>
      </c>
      <c r="G17" s="5"/>
      <c r="H17" s="5" t="s">
        <v>30</v>
      </c>
      <c r="I17" s="5" t="s">
        <v>18</v>
      </c>
      <c r="J17" s="5" t="s">
        <v>31</v>
      </c>
      <c r="K17" s="5" t="s">
        <v>32</v>
      </c>
      <c r="L17" s="5" t="s">
        <v>33</v>
      </c>
      <c r="M17" s="5" t="s">
        <v>34</v>
      </c>
      <c r="N17" s="5" t="s">
        <v>35</v>
      </c>
      <c r="O17" s="5" t="s">
        <v>36</v>
      </c>
    </row>
    <row r="18" spans="1:15" x14ac:dyDescent="0.4">
      <c r="A18" s="1">
        <v>17</v>
      </c>
      <c r="B18" s="1">
        <v>1</v>
      </c>
      <c r="C18" s="1">
        <v>1</v>
      </c>
      <c r="D18" s="1">
        <v>30000</v>
      </c>
      <c r="E18" s="1">
        <v>1</v>
      </c>
      <c r="G18" s="3" t="s">
        <v>24</v>
      </c>
      <c r="H18" s="3">
        <v>0.10054480564974255</v>
      </c>
      <c r="I18" s="3">
        <v>0.1591224646339566</v>
      </c>
      <c r="J18" s="3">
        <v>0.63187059024654135</v>
      </c>
      <c r="K18" s="3">
        <v>0.53106645536708363</v>
      </c>
      <c r="L18" s="3">
        <v>-0.22105369166682753</v>
      </c>
      <c r="M18" s="3">
        <v>0.42214330296631264</v>
      </c>
      <c r="N18" s="3">
        <v>-0.22105369166682753</v>
      </c>
      <c r="O18" s="3">
        <v>0.42214330296631264</v>
      </c>
    </row>
    <row r="19" spans="1:15" x14ac:dyDescent="0.4">
      <c r="A19" s="1">
        <v>18</v>
      </c>
      <c r="B19" s="1">
        <v>1</v>
      </c>
      <c r="C19" s="1">
        <v>1</v>
      </c>
      <c r="D19" s="1">
        <v>36000</v>
      </c>
      <c r="E19" s="1">
        <v>1</v>
      </c>
      <c r="G19" s="3" t="s">
        <v>11</v>
      </c>
      <c r="H19" s="3">
        <v>-0.25757421335476827</v>
      </c>
      <c r="I19" s="3">
        <v>0.15976813544710547</v>
      </c>
      <c r="J19" s="3">
        <v>-1.61217512261726</v>
      </c>
      <c r="K19" s="3">
        <v>0.11478726229532661</v>
      </c>
      <c r="L19" s="3">
        <v>-0.5804776600620325</v>
      </c>
      <c r="M19" s="3">
        <v>6.5329233352496019E-2</v>
      </c>
      <c r="N19" s="3">
        <v>-0.5804776600620325</v>
      </c>
      <c r="O19" s="3">
        <v>6.5329233352496019E-2</v>
      </c>
    </row>
    <row r="20" spans="1:15" x14ac:dyDescent="0.4">
      <c r="A20" s="1">
        <v>19</v>
      </c>
      <c r="B20" s="1">
        <v>1</v>
      </c>
      <c r="C20" s="1">
        <v>1</v>
      </c>
      <c r="D20" s="1">
        <v>36000</v>
      </c>
      <c r="E20" s="1">
        <v>1</v>
      </c>
      <c r="G20" s="3" t="s">
        <v>12</v>
      </c>
      <c r="H20" s="3">
        <v>6.0738050391192767E-2</v>
      </c>
      <c r="I20" s="3">
        <v>0.14315145632631374</v>
      </c>
      <c r="J20" s="3">
        <v>0.4242922283147465</v>
      </c>
      <c r="K20" s="3">
        <v>0.67362607310480227</v>
      </c>
      <c r="L20" s="3">
        <v>-0.22858183507642324</v>
      </c>
      <c r="M20" s="3">
        <v>0.35005793585880879</v>
      </c>
      <c r="N20" s="3">
        <v>-0.22858183507642324</v>
      </c>
      <c r="O20" s="3">
        <v>0.35005793585880879</v>
      </c>
    </row>
    <row r="21" spans="1:15" ht="19.5" thickBot="1" x14ac:dyDescent="0.45">
      <c r="A21" s="1">
        <v>20</v>
      </c>
      <c r="B21" s="1">
        <v>1</v>
      </c>
      <c r="C21" s="1">
        <v>1</v>
      </c>
      <c r="D21" s="1">
        <v>42000</v>
      </c>
      <c r="E21" s="1">
        <v>1</v>
      </c>
      <c r="G21" s="4" t="s">
        <v>37</v>
      </c>
      <c r="H21" s="4">
        <v>3.5627402622119546E-5</v>
      </c>
      <c r="I21" s="4">
        <v>9.0563743320129637E-6</v>
      </c>
      <c r="J21" s="4">
        <v>3.9339587031182965</v>
      </c>
      <c r="K21" s="4">
        <v>3.2425506865080316E-4</v>
      </c>
      <c r="L21" s="4">
        <v>1.7323787334286726E-5</v>
      </c>
      <c r="M21" s="4">
        <v>5.3931017909952366E-5</v>
      </c>
      <c r="N21" s="4">
        <v>1.7323787334286726E-5</v>
      </c>
      <c r="O21" s="4">
        <v>5.3931017909952366E-5</v>
      </c>
    </row>
    <row r="22" spans="1:15" x14ac:dyDescent="0.4">
      <c r="A22" s="1">
        <v>21</v>
      </c>
      <c r="B22" s="1">
        <v>1</v>
      </c>
      <c r="C22" s="1">
        <v>0</v>
      </c>
      <c r="D22" s="1">
        <v>13000</v>
      </c>
      <c r="E22" s="1">
        <v>0</v>
      </c>
    </row>
    <row r="23" spans="1:15" x14ac:dyDescent="0.4">
      <c r="A23" s="1">
        <v>22</v>
      </c>
      <c r="B23" s="1">
        <v>1</v>
      </c>
      <c r="C23" s="1">
        <v>0</v>
      </c>
      <c r="D23" s="1">
        <v>13000</v>
      </c>
      <c r="E23" s="1">
        <v>0</v>
      </c>
    </row>
    <row r="24" spans="1:15" x14ac:dyDescent="0.4">
      <c r="A24" s="1">
        <v>23</v>
      </c>
      <c r="B24" s="1">
        <v>1</v>
      </c>
      <c r="C24" s="1">
        <v>0</v>
      </c>
      <c r="D24" s="1">
        <v>19000</v>
      </c>
      <c r="E24" s="1">
        <v>1</v>
      </c>
    </row>
    <row r="25" spans="1:15" x14ac:dyDescent="0.4">
      <c r="A25" s="1">
        <v>24</v>
      </c>
      <c r="B25" s="1">
        <v>1</v>
      </c>
      <c r="C25" s="1">
        <v>0</v>
      </c>
      <c r="D25" s="1">
        <v>19000</v>
      </c>
      <c r="E25" s="1">
        <v>1</v>
      </c>
      <c r="G25" t="s">
        <v>38</v>
      </c>
    </row>
    <row r="26" spans="1:15" ht="19.5" thickBot="1" x14ac:dyDescent="0.45">
      <c r="A26" s="1">
        <v>25</v>
      </c>
      <c r="B26" s="1">
        <v>1</v>
      </c>
      <c r="C26" s="1">
        <v>0</v>
      </c>
      <c r="D26" s="1">
        <v>18000</v>
      </c>
      <c r="E26" s="1">
        <v>0</v>
      </c>
    </row>
    <row r="27" spans="1:15" x14ac:dyDescent="0.4">
      <c r="A27" s="1">
        <v>26</v>
      </c>
      <c r="B27" s="1">
        <v>1</v>
      </c>
      <c r="C27" s="1">
        <v>0</v>
      </c>
      <c r="D27" s="1">
        <v>24000</v>
      </c>
      <c r="E27" s="1">
        <v>1</v>
      </c>
      <c r="G27" s="5" t="s">
        <v>39</v>
      </c>
      <c r="H27" s="5" t="s">
        <v>40</v>
      </c>
      <c r="I27" s="5" t="s">
        <v>22</v>
      </c>
    </row>
    <row r="28" spans="1:15" x14ac:dyDescent="0.4">
      <c r="A28" s="1">
        <v>27</v>
      </c>
      <c r="B28" s="1">
        <v>1</v>
      </c>
      <c r="C28" s="1">
        <v>0</v>
      </c>
      <c r="D28" s="1">
        <v>24000</v>
      </c>
      <c r="E28" s="1">
        <v>1</v>
      </c>
      <c r="G28" s="3">
        <v>1</v>
      </c>
      <c r="H28" s="3">
        <v>0.15310046104100386</v>
      </c>
      <c r="I28" s="3">
        <v>-0.15310046104100386</v>
      </c>
    </row>
    <row r="29" spans="1:15" x14ac:dyDescent="0.4">
      <c r="A29" s="1">
        <v>28</v>
      </c>
      <c r="B29" s="1">
        <v>0</v>
      </c>
      <c r="C29" s="1">
        <v>1</v>
      </c>
      <c r="D29" s="1">
        <v>7000</v>
      </c>
      <c r="E29" s="1">
        <v>1</v>
      </c>
      <c r="G29" s="3">
        <v>2</v>
      </c>
      <c r="H29" s="3">
        <v>0.15310046104100386</v>
      </c>
      <c r="I29" s="3">
        <v>-0.15310046104100386</v>
      </c>
    </row>
    <row r="30" spans="1:15" x14ac:dyDescent="0.4">
      <c r="A30" s="1">
        <v>29</v>
      </c>
      <c r="B30" s="1">
        <v>0</v>
      </c>
      <c r="C30" s="1">
        <v>1</v>
      </c>
      <c r="D30" s="1">
        <v>7000</v>
      </c>
      <c r="E30" s="1">
        <v>1</v>
      </c>
      <c r="G30" s="3">
        <v>3</v>
      </c>
      <c r="H30" s="3">
        <v>0.15310046104100386</v>
      </c>
      <c r="I30" s="3">
        <v>-0.15310046104100386</v>
      </c>
    </row>
    <row r="31" spans="1:15" x14ac:dyDescent="0.4">
      <c r="A31" s="1">
        <v>30</v>
      </c>
      <c r="B31" s="1">
        <v>0</v>
      </c>
      <c r="C31" s="1">
        <v>1</v>
      </c>
      <c r="D31" s="1">
        <v>7000</v>
      </c>
      <c r="E31" s="1">
        <v>1</v>
      </c>
      <c r="G31" s="3">
        <v>4</v>
      </c>
      <c r="H31" s="3">
        <v>0.36686487677372115</v>
      </c>
      <c r="I31" s="3">
        <v>-0.36686487677372115</v>
      </c>
    </row>
    <row r="32" spans="1:15" x14ac:dyDescent="0.4">
      <c r="A32" s="1">
        <v>31</v>
      </c>
      <c r="B32" s="1">
        <v>0</v>
      </c>
      <c r="C32" s="1">
        <v>1</v>
      </c>
      <c r="D32" s="1">
        <v>13000</v>
      </c>
      <c r="E32" s="1">
        <v>1</v>
      </c>
      <c r="G32" s="3">
        <v>5</v>
      </c>
      <c r="H32" s="3">
        <v>0.36686487677372115</v>
      </c>
      <c r="I32" s="3">
        <v>-0.36686487677372115</v>
      </c>
    </row>
    <row r="33" spans="1:9" x14ac:dyDescent="0.4">
      <c r="A33" s="1">
        <v>32</v>
      </c>
      <c r="B33" s="1">
        <v>0</v>
      </c>
      <c r="C33" s="1">
        <v>1</v>
      </c>
      <c r="D33" s="1">
        <v>13000</v>
      </c>
      <c r="E33" s="1">
        <v>1</v>
      </c>
      <c r="G33" s="3">
        <v>6</v>
      </c>
      <c r="H33" s="3">
        <v>0.36686487677372115</v>
      </c>
      <c r="I33" s="3">
        <v>-0.36686487677372115</v>
      </c>
    </row>
    <row r="34" spans="1:9" x14ac:dyDescent="0.4">
      <c r="A34" s="1">
        <v>33</v>
      </c>
      <c r="B34" s="1">
        <v>0</v>
      </c>
      <c r="C34" s="1">
        <v>1</v>
      </c>
      <c r="D34" s="1">
        <v>13000</v>
      </c>
      <c r="E34" s="1">
        <v>0</v>
      </c>
      <c r="G34" s="3">
        <v>7</v>
      </c>
      <c r="H34" s="3">
        <v>0.36686487677372115</v>
      </c>
      <c r="I34" s="3">
        <v>-0.36686487677372115</v>
      </c>
    </row>
    <row r="35" spans="1:9" x14ac:dyDescent="0.4">
      <c r="A35" s="1">
        <v>34</v>
      </c>
      <c r="B35" s="1">
        <v>0</v>
      </c>
      <c r="C35" s="1">
        <v>1</v>
      </c>
      <c r="D35" s="1">
        <v>13000</v>
      </c>
      <c r="E35" s="1">
        <v>0</v>
      </c>
      <c r="G35" s="3">
        <v>8</v>
      </c>
      <c r="H35" s="3">
        <v>0.36686487677372115</v>
      </c>
      <c r="I35" s="3">
        <v>-0.36686487677372115</v>
      </c>
    </row>
    <row r="36" spans="1:9" x14ac:dyDescent="0.4">
      <c r="A36" s="1">
        <v>35</v>
      </c>
      <c r="B36" s="1">
        <v>0</v>
      </c>
      <c r="C36" s="1">
        <v>1</v>
      </c>
      <c r="D36" s="1">
        <v>18000</v>
      </c>
      <c r="E36" s="1">
        <v>0</v>
      </c>
      <c r="G36" s="3">
        <v>9</v>
      </c>
      <c r="H36" s="3">
        <v>0.54500188988431886</v>
      </c>
      <c r="I36" s="3">
        <v>0.45499811011568114</v>
      </c>
    </row>
    <row r="37" spans="1:9" x14ac:dyDescent="0.4">
      <c r="A37" s="1">
        <v>36</v>
      </c>
      <c r="B37" s="1">
        <v>0</v>
      </c>
      <c r="C37" s="1">
        <v>0</v>
      </c>
      <c r="D37" s="1">
        <v>7000</v>
      </c>
      <c r="E37" s="1">
        <v>1</v>
      </c>
      <c r="G37" s="3">
        <v>10</v>
      </c>
      <c r="H37" s="3">
        <v>0.54500188988431886</v>
      </c>
      <c r="I37" s="3">
        <v>0.45499811011568114</v>
      </c>
    </row>
    <row r="38" spans="1:9" x14ac:dyDescent="0.4">
      <c r="A38" s="1">
        <v>37</v>
      </c>
      <c r="B38" s="1">
        <v>0</v>
      </c>
      <c r="C38" s="1">
        <v>0</v>
      </c>
      <c r="D38" s="1">
        <v>12000</v>
      </c>
      <c r="E38" s="1">
        <v>0</v>
      </c>
      <c r="G38" s="3">
        <v>11</v>
      </c>
      <c r="H38" s="3">
        <v>0.54500188988431886</v>
      </c>
      <c r="I38" s="3">
        <v>0.45499811011568114</v>
      </c>
    </row>
    <row r="39" spans="1:9" x14ac:dyDescent="0.4">
      <c r="A39" s="1">
        <v>38</v>
      </c>
      <c r="B39" s="1">
        <v>0</v>
      </c>
      <c r="C39" s="1">
        <v>0</v>
      </c>
      <c r="D39" s="1">
        <v>13000</v>
      </c>
      <c r="E39" s="1">
        <v>1</v>
      </c>
      <c r="G39" s="3">
        <v>12</v>
      </c>
      <c r="H39" s="3">
        <v>0.54500188988431886</v>
      </c>
      <c r="I39" s="3">
        <v>0.45499811011568114</v>
      </c>
    </row>
    <row r="40" spans="1:9" x14ac:dyDescent="0.4">
      <c r="A40" s="1">
        <v>39</v>
      </c>
      <c r="B40" s="1">
        <v>0</v>
      </c>
      <c r="C40" s="1">
        <v>0</v>
      </c>
      <c r="D40" s="1">
        <v>13000</v>
      </c>
      <c r="E40" s="1">
        <v>1</v>
      </c>
      <c r="G40" s="3">
        <v>13</v>
      </c>
      <c r="H40" s="3">
        <v>0.75876630561703617</v>
      </c>
      <c r="I40" s="3">
        <v>0.24123369438296383</v>
      </c>
    </row>
    <row r="41" spans="1:9" x14ac:dyDescent="0.4">
      <c r="A41" s="1">
        <v>40</v>
      </c>
      <c r="B41" s="1">
        <v>0</v>
      </c>
      <c r="C41" s="1">
        <v>0</v>
      </c>
      <c r="D41" s="1">
        <v>18000</v>
      </c>
      <c r="E41" s="1">
        <v>1</v>
      </c>
      <c r="G41" s="3">
        <v>14</v>
      </c>
      <c r="H41" s="3">
        <v>0.75876630561703617</v>
      </c>
      <c r="I41" s="3">
        <v>0.24123369438296383</v>
      </c>
    </row>
    <row r="42" spans="1:9" x14ac:dyDescent="0.4">
      <c r="A42" s="1">
        <v>41</v>
      </c>
      <c r="B42" s="1">
        <v>0</v>
      </c>
      <c r="C42" s="1">
        <v>0</v>
      </c>
      <c r="D42" s="7">
        <v>7000</v>
      </c>
      <c r="E42" s="1">
        <v>0</v>
      </c>
      <c r="G42" s="3">
        <v>15</v>
      </c>
      <c r="H42" s="3">
        <v>0.75876630561703617</v>
      </c>
      <c r="I42" s="3">
        <v>0.24123369438296383</v>
      </c>
    </row>
    <row r="43" spans="1:9" x14ac:dyDescent="0.4">
      <c r="A43" s="1">
        <v>42</v>
      </c>
      <c r="B43" s="1">
        <v>0</v>
      </c>
      <c r="C43" s="1">
        <v>0</v>
      </c>
      <c r="D43" s="7">
        <v>9000</v>
      </c>
      <c r="E43" s="1">
        <v>0</v>
      </c>
      <c r="G43" s="3">
        <v>16</v>
      </c>
      <c r="H43" s="3">
        <v>0.97253072134975349</v>
      </c>
      <c r="I43" s="3">
        <v>2.7469278650246509E-2</v>
      </c>
    </row>
    <row r="44" spans="1:9" x14ac:dyDescent="0.4">
      <c r="A44" s="1">
        <v>43</v>
      </c>
      <c r="B44" s="1">
        <v>0</v>
      </c>
      <c r="C44" s="1">
        <v>0</v>
      </c>
      <c r="D44" s="7">
        <v>10000</v>
      </c>
      <c r="E44" s="1">
        <v>0</v>
      </c>
      <c r="G44" s="3">
        <v>17</v>
      </c>
      <c r="H44" s="3">
        <v>0.97253072134975349</v>
      </c>
      <c r="I44" s="3">
        <v>2.7469278650246509E-2</v>
      </c>
    </row>
    <row r="45" spans="1:9" x14ac:dyDescent="0.4">
      <c r="A45" s="1">
        <v>44</v>
      </c>
      <c r="B45" s="1">
        <v>0</v>
      </c>
      <c r="C45" s="1">
        <v>0</v>
      </c>
      <c r="D45" s="7">
        <v>11000</v>
      </c>
      <c r="E45" s="1">
        <v>0</v>
      </c>
      <c r="G45" s="3">
        <v>18</v>
      </c>
      <c r="H45" s="3">
        <v>1.1862951370824708</v>
      </c>
      <c r="I45" s="3">
        <v>-0.18629513708247081</v>
      </c>
    </row>
    <row r="46" spans="1:9" x14ac:dyDescent="0.4">
      <c r="G46" s="3">
        <v>19</v>
      </c>
      <c r="H46" s="3">
        <v>1.1862951370824708</v>
      </c>
      <c r="I46" s="3">
        <v>-0.18629513708247081</v>
      </c>
    </row>
    <row r="47" spans="1:9" x14ac:dyDescent="0.4">
      <c r="E47">
        <f>CORREL(E2:E28,D2:D28)</f>
        <v>0.74016228171596687</v>
      </c>
      <c r="G47" s="3">
        <v>20</v>
      </c>
      <c r="H47" s="3">
        <v>1.400059552815188</v>
      </c>
      <c r="I47" s="3">
        <v>-0.40005955281518801</v>
      </c>
    </row>
    <row r="48" spans="1:9" x14ac:dyDescent="0.4">
      <c r="E48">
        <f>CORREL(E30:E45,D30:D45)</f>
        <v>-3.646624787447364E-2</v>
      </c>
      <c r="G48" s="3">
        <v>21</v>
      </c>
      <c r="H48" s="3">
        <v>0.30612682638252836</v>
      </c>
      <c r="I48" s="3">
        <v>-0.30612682638252836</v>
      </c>
    </row>
    <row r="49" spans="7:9" x14ac:dyDescent="0.4">
      <c r="G49" s="3">
        <v>22</v>
      </c>
      <c r="H49" s="3">
        <v>0.30612682638252836</v>
      </c>
      <c r="I49" s="3">
        <v>-0.30612682638252836</v>
      </c>
    </row>
    <row r="50" spans="7:9" x14ac:dyDescent="0.4">
      <c r="G50" s="3">
        <v>23</v>
      </c>
      <c r="H50" s="3">
        <v>0.51989124211524562</v>
      </c>
      <c r="I50" s="3">
        <v>0.48010875788475438</v>
      </c>
    </row>
    <row r="51" spans="7:9" x14ac:dyDescent="0.4">
      <c r="G51" s="3">
        <v>24</v>
      </c>
      <c r="H51" s="3">
        <v>0.51989124211524562</v>
      </c>
      <c r="I51" s="3">
        <v>0.48010875788475438</v>
      </c>
    </row>
    <row r="52" spans="7:9" x14ac:dyDescent="0.4">
      <c r="G52" s="3">
        <v>25</v>
      </c>
      <c r="H52" s="3">
        <v>0.48426383949312612</v>
      </c>
      <c r="I52" s="3">
        <v>-0.48426383949312612</v>
      </c>
    </row>
    <row r="53" spans="7:9" x14ac:dyDescent="0.4">
      <c r="G53" s="3">
        <v>26</v>
      </c>
      <c r="H53" s="3">
        <v>0.69802825522584344</v>
      </c>
      <c r="I53" s="3">
        <v>0.30197174477415656</v>
      </c>
    </row>
    <row r="54" spans="7:9" x14ac:dyDescent="0.4">
      <c r="G54" s="3">
        <v>27</v>
      </c>
      <c r="H54" s="3">
        <v>0.69802825522584344</v>
      </c>
      <c r="I54" s="3">
        <v>0.30197174477415656</v>
      </c>
    </row>
    <row r="55" spans="7:9" x14ac:dyDescent="0.4">
      <c r="G55" s="3">
        <v>28</v>
      </c>
      <c r="H55" s="3">
        <v>0.4106746743957721</v>
      </c>
      <c r="I55" s="3">
        <v>0.5893253256042279</v>
      </c>
    </row>
    <row r="56" spans="7:9" x14ac:dyDescent="0.4">
      <c r="G56" s="3">
        <v>29</v>
      </c>
      <c r="H56" s="3">
        <v>0.4106746743957721</v>
      </c>
      <c r="I56" s="3">
        <v>0.5893253256042279</v>
      </c>
    </row>
    <row r="57" spans="7:9" x14ac:dyDescent="0.4">
      <c r="G57" s="3">
        <v>30</v>
      </c>
      <c r="H57" s="3">
        <v>0.4106746743957721</v>
      </c>
      <c r="I57" s="3">
        <v>0.5893253256042279</v>
      </c>
    </row>
    <row r="58" spans="7:9" x14ac:dyDescent="0.4">
      <c r="G58" s="3">
        <v>31</v>
      </c>
      <c r="H58" s="3">
        <v>0.62443909012848942</v>
      </c>
      <c r="I58" s="3">
        <v>0.37556090987151058</v>
      </c>
    </row>
    <row r="59" spans="7:9" x14ac:dyDescent="0.4">
      <c r="G59" s="3">
        <v>32</v>
      </c>
      <c r="H59" s="3">
        <v>0.62443909012848942</v>
      </c>
      <c r="I59" s="3">
        <v>0.37556090987151058</v>
      </c>
    </row>
    <row r="60" spans="7:9" x14ac:dyDescent="0.4">
      <c r="G60" s="3">
        <v>33</v>
      </c>
      <c r="H60" s="3">
        <v>0.62443909012848942</v>
      </c>
      <c r="I60" s="3">
        <v>-0.62443909012848942</v>
      </c>
    </row>
    <row r="61" spans="7:9" x14ac:dyDescent="0.4">
      <c r="G61" s="3">
        <v>34</v>
      </c>
      <c r="H61" s="3">
        <v>0.62443909012848942</v>
      </c>
      <c r="I61" s="3">
        <v>-0.62443909012848942</v>
      </c>
    </row>
    <row r="62" spans="7:9" x14ac:dyDescent="0.4">
      <c r="G62" s="3">
        <v>35</v>
      </c>
      <c r="H62" s="3">
        <v>0.80257610323908712</v>
      </c>
      <c r="I62" s="3">
        <v>-0.80257610323908712</v>
      </c>
    </row>
    <row r="63" spans="7:9" x14ac:dyDescent="0.4">
      <c r="G63" s="3">
        <v>36</v>
      </c>
      <c r="H63" s="3">
        <v>0.34993662400457937</v>
      </c>
      <c r="I63" s="3">
        <v>0.65006337599542063</v>
      </c>
    </row>
    <row r="64" spans="7:9" x14ac:dyDescent="0.4">
      <c r="G64" s="3">
        <v>37</v>
      </c>
      <c r="H64" s="3">
        <v>0.52807363711517707</v>
      </c>
      <c r="I64" s="3">
        <v>-0.52807363711517707</v>
      </c>
    </row>
    <row r="65" spans="7:9" x14ac:dyDescent="0.4">
      <c r="G65" s="3">
        <v>38</v>
      </c>
      <c r="H65" s="3">
        <v>0.56370103973729657</v>
      </c>
      <c r="I65" s="3">
        <v>0.43629896026270343</v>
      </c>
    </row>
    <row r="66" spans="7:9" x14ac:dyDescent="0.4">
      <c r="G66" s="3">
        <v>39</v>
      </c>
      <c r="H66" s="3">
        <v>0.56370103973729657</v>
      </c>
      <c r="I66" s="3">
        <v>0.43629896026270343</v>
      </c>
    </row>
    <row r="67" spans="7:9" x14ac:dyDescent="0.4">
      <c r="G67" s="3">
        <v>40</v>
      </c>
      <c r="H67" s="3">
        <v>0.74183805284789439</v>
      </c>
      <c r="I67" s="3">
        <v>0.25816194715210561</v>
      </c>
    </row>
    <row r="68" spans="7:9" x14ac:dyDescent="0.4">
      <c r="G68" s="3">
        <v>41</v>
      </c>
      <c r="H68" s="3">
        <v>0.34993662400457937</v>
      </c>
      <c r="I68" s="3">
        <v>-0.34993662400457937</v>
      </c>
    </row>
    <row r="69" spans="7:9" x14ac:dyDescent="0.4">
      <c r="G69" s="3">
        <v>42</v>
      </c>
      <c r="H69" s="3">
        <v>0.42119142924881847</v>
      </c>
      <c r="I69" s="3">
        <v>-0.42119142924881847</v>
      </c>
    </row>
    <row r="70" spans="7:9" x14ac:dyDescent="0.4">
      <c r="G70" s="3">
        <v>43</v>
      </c>
      <c r="H70" s="3">
        <v>0.45681883187093802</v>
      </c>
      <c r="I70" s="3">
        <v>-0.45681883187093802</v>
      </c>
    </row>
    <row r="71" spans="7:9" ht="19.5" thickBot="1" x14ac:dyDescent="0.45">
      <c r="G71" s="4">
        <v>44</v>
      </c>
      <c r="H71" s="4">
        <v>0.49244623449305758</v>
      </c>
      <c r="I71" s="4">
        <v>-0.49244623449305758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zoomScaleNormal="100" workbookViewId="0"/>
  </sheetViews>
  <sheetFormatPr defaultRowHeight="18.75" x14ac:dyDescent="0.4"/>
  <cols>
    <col min="1" max="1" width="7.125" bestFit="1" customWidth="1"/>
    <col min="2" max="2" width="5.25" bestFit="1" customWidth="1"/>
    <col min="3" max="3" width="7.125" bestFit="1" customWidth="1"/>
    <col min="5" max="5" width="11" bestFit="1" customWidth="1"/>
    <col min="8" max="8" width="12.375" bestFit="1" customWidth="1"/>
  </cols>
  <sheetData>
    <row r="1" spans="1:9" x14ac:dyDescent="0.4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7</v>
      </c>
      <c r="G1" s="8" t="s">
        <v>41</v>
      </c>
      <c r="H1" s="11" t="s">
        <v>42</v>
      </c>
      <c r="I1" s="11" t="s">
        <v>43</v>
      </c>
    </row>
    <row r="2" spans="1:9" x14ac:dyDescent="0.4">
      <c r="A2" s="1">
        <v>1</v>
      </c>
      <c r="B2" s="1" t="s">
        <v>5</v>
      </c>
      <c r="C2" s="1" t="s">
        <v>6</v>
      </c>
      <c r="D2" s="1">
        <v>7000</v>
      </c>
      <c r="E2" s="1" t="s">
        <v>8</v>
      </c>
      <c r="F2" s="1">
        <v>0</v>
      </c>
      <c r="G2" s="9">
        <v>0.15310046104100386</v>
      </c>
      <c r="H2" s="1" t="str">
        <f>IF(G2&gt;0.5,"来店する","来店しない")</f>
        <v>来店しない</v>
      </c>
      <c r="I2" s="10" t="str">
        <f>IF(H2=E2,"◯","×")</f>
        <v>◯</v>
      </c>
    </row>
    <row r="3" spans="1:9" x14ac:dyDescent="0.4">
      <c r="A3" s="1">
        <v>2</v>
      </c>
      <c r="B3" s="1" t="s">
        <v>5</v>
      </c>
      <c r="C3" s="1" t="s">
        <v>6</v>
      </c>
      <c r="D3" s="1">
        <v>7000</v>
      </c>
      <c r="E3" s="1" t="s">
        <v>8</v>
      </c>
      <c r="F3" s="1">
        <v>0</v>
      </c>
      <c r="G3" s="9">
        <v>0.15310046104100386</v>
      </c>
      <c r="H3" s="1" t="str">
        <f t="shared" ref="H3:H45" si="0">IF(G3&gt;0.5,"来店する","来店しない")</f>
        <v>来店しない</v>
      </c>
      <c r="I3" s="10" t="str">
        <f t="shared" ref="I3:I45" si="1">IF(H3=E3,"◯","×")</f>
        <v>◯</v>
      </c>
    </row>
    <row r="4" spans="1:9" x14ac:dyDescent="0.4">
      <c r="A4" s="1">
        <v>3</v>
      </c>
      <c r="B4" s="1" t="s">
        <v>5</v>
      </c>
      <c r="C4" s="1" t="s">
        <v>6</v>
      </c>
      <c r="D4" s="1">
        <v>7000</v>
      </c>
      <c r="E4" s="1" t="s">
        <v>8</v>
      </c>
      <c r="F4" s="1">
        <v>0</v>
      </c>
      <c r="G4" s="9">
        <v>0.15310046104100386</v>
      </c>
      <c r="H4" s="1" t="str">
        <f t="shared" si="0"/>
        <v>来店しない</v>
      </c>
      <c r="I4" s="10" t="str">
        <f t="shared" si="1"/>
        <v>◯</v>
      </c>
    </row>
    <row r="5" spans="1:9" x14ac:dyDescent="0.4">
      <c r="A5" s="1">
        <v>4</v>
      </c>
      <c r="B5" s="1" t="s">
        <v>5</v>
      </c>
      <c r="C5" s="1" t="s">
        <v>6</v>
      </c>
      <c r="D5" s="1">
        <v>13000</v>
      </c>
      <c r="E5" s="1" t="s">
        <v>8</v>
      </c>
      <c r="F5" s="1">
        <v>0</v>
      </c>
      <c r="G5" s="9">
        <v>0.36686487677372115</v>
      </c>
      <c r="H5" s="1" t="str">
        <f t="shared" si="0"/>
        <v>来店しない</v>
      </c>
      <c r="I5" s="10" t="str">
        <f t="shared" si="1"/>
        <v>◯</v>
      </c>
    </row>
    <row r="6" spans="1:9" x14ac:dyDescent="0.4">
      <c r="A6" s="1">
        <v>5</v>
      </c>
      <c r="B6" s="1" t="s">
        <v>5</v>
      </c>
      <c r="C6" s="1" t="s">
        <v>6</v>
      </c>
      <c r="D6" s="1">
        <v>13000</v>
      </c>
      <c r="E6" s="1" t="s">
        <v>8</v>
      </c>
      <c r="F6" s="1">
        <v>0</v>
      </c>
      <c r="G6" s="9">
        <v>0.36686487677372115</v>
      </c>
      <c r="H6" s="1" t="str">
        <f t="shared" si="0"/>
        <v>来店しない</v>
      </c>
      <c r="I6" s="10" t="str">
        <f t="shared" si="1"/>
        <v>◯</v>
      </c>
    </row>
    <row r="7" spans="1:9" x14ac:dyDescent="0.4">
      <c r="A7" s="1">
        <v>6</v>
      </c>
      <c r="B7" s="1" t="s">
        <v>5</v>
      </c>
      <c r="C7" s="1" t="s">
        <v>6</v>
      </c>
      <c r="D7" s="1">
        <v>13000</v>
      </c>
      <c r="E7" s="1" t="s">
        <v>8</v>
      </c>
      <c r="F7" s="1">
        <v>0</v>
      </c>
      <c r="G7" s="9">
        <v>0.36686487677372115</v>
      </c>
      <c r="H7" s="1" t="str">
        <f t="shared" si="0"/>
        <v>来店しない</v>
      </c>
      <c r="I7" s="10" t="str">
        <f t="shared" si="1"/>
        <v>◯</v>
      </c>
    </row>
    <row r="8" spans="1:9" x14ac:dyDescent="0.4">
      <c r="A8" s="1">
        <v>7</v>
      </c>
      <c r="B8" s="1" t="s">
        <v>5</v>
      </c>
      <c r="C8" s="1" t="s">
        <v>6</v>
      </c>
      <c r="D8" s="1">
        <v>13000</v>
      </c>
      <c r="E8" s="1" t="s">
        <v>8</v>
      </c>
      <c r="F8" s="1">
        <v>0</v>
      </c>
      <c r="G8" s="9">
        <v>0.36686487677372115</v>
      </c>
      <c r="H8" s="1" t="str">
        <f t="shared" si="0"/>
        <v>来店しない</v>
      </c>
      <c r="I8" s="10" t="str">
        <f t="shared" si="1"/>
        <v>◯</v>
      </c>
    </row>
    <row r="9" spans="1:9" x14ac:dyDescent="0.4">
      <c r="A9" s="1">
        <v>8</v>
      </c>
      <c r="B9" s="1" t="s">
        <v>5</v>
      </c>
      <c r="C9" s="1" t="s">
        <v>6</v>
      </c>
      <c r="D9" s="1">
        <v>13000</v>
      </c>
      <c r="E9" s="1" t="s">
        <v>8</v>
      </c>
      <c r="F9" s="1">
        <v>0</v>
      </c>
      <c r="G9" s="9">
        <v>0.36686487677372115</v>
      </c>
      <c r="H9" s="1" t="str">
        <f t="shared" si="0"/>
        <v>来店しない</v>
      </c>
      <c r="I9" s="10" t="str">
        <f t="shared" si="1"/>
        <v>◯</v>
      </c>
    </row>
    <row r="10" spans="1:9" x14ac:dyDescent="0.4">
      <c r="A10" s="1">
        <v>9</v>
      </c>
      <c r="B10" s="1" t="s">
        <v>5</v>
      </c>
      <c r="C10" s="1" t="s">
        <v>6</v>
      </c>
      <c r="D10" s="1">
        <v>18000</v>
      </c>
      <c r="E10" s="1" t="s">
        <v>7</v>
      </c>
      <c r="F10" s="1">
        <v>1</v>
      </c>
      <c r="G10" s="9">
        <v>0.54500188988431886</v>
      </c>
      <c r="H10" s="1" t="str">
        <f t="shared" si="0"/>
        <v>来店する</v>
      </c>
      <c r="I10" s="10" t="str">
        <f t="shared" si="1"/>
        <v>◯</v>
      </c>
    </row>
    <row r="11" spans="1:9" x14ac:dyDescent="0.4">
      <c r="A11" s="1">
        <v>10</v>
      </c>
      <c r="B11" s="1" t="s">
        <v>5</v>
      </c>
      <c r="C11" s="1" t="s">
        <v>6</v>
      </c>
      <c r="D11" s="1">
        <v>18000</v>
      </c>
      <c r="E11" s="1" t="s">
        <v>7</v>
      </c>
      <c r="F11" s="1">
        <v>1</v>
      </c>
      <c r="G11" s="9">
        <v>0.54500188988431886</v>
      </c>
      <c r="H11" s="1" t="str">
        <f t="shared" si="0"/>
        <v>来店する</v>
      </c>
      <c r="I11" s="10" t="str">
        <f t="shared" si="1"/>
        <v>◯</v>
      </c>
    </row>
    <row r="12" spans="1:9" x14ac:dyDescent="0.4">
      <c r="A12" s="1">
        <v>11</v>
      </c>
      <c r="B12" s="1" t="s">
        <v>5</v>
      </c>
      <c r="C12" s="1" t="s">
        <v>6</v>
      </c>
      <c r="D12" s="1">
        <v>18000</v>
      </c>
      <c r="E12" s="1" t="s">
        <v>7</v>
      </c>
      <c r="F12" s="1">
        <v>1</v>
      </c>
      <c r="G12" s="9">
        <v>0.54500188988431886</v>
      </c>
      <c r="H12" s="1" t="str">
        <f t="shared" si="0"/>
        <v>来店する</v>
      </c>
      <c r="I12" s="10" t="str">
        <f t="shared" si="1"/>
        <v>◯</v>
      </c>
    </row>
    <row r="13" spans="1:9" x14ac:dyDescent="0.4">
      <c r="A13" s="1">
        <v>12</v>
      </c>
      <c r="B13" s="1" t="s">
        <v>5</v>
      </c>
      <c r="C13" s="1" t="s">
        <v>6</v>
      </c>
      <c r="D13" s="1">
        <v>18000</v>
      </c>
      <c r="E13" s="1" t="s">
        <v>7</v>
      </c>
      <c r="F13" s="1">
        <v>1</v>
      </c>
      <c r="G13" s="9">
        <v>0.54500188988431886</v>
      </c>
      <c r="H13" s="1" t="str">
        <f t="shared" si="0"/>
        <v>来店する</v>
      </c>
      <c r="I13" s="10" t="str">
        <f t="shared" si="1"/>
        <v>◯</v>
      </c>
    </row>
    <row r="14" spans="1:9" x14ac:dyDescent="0.4">
      <c r="A14" s="1">
        <v>13</v>
      </c>
      <c r="B14" s="1" t="s">
        <v>5</v>
      </c>
      <c r="C14" s="1" t="s">
        <v>6</v>
      </c>
      <c r="D14" s="1">
        <v>24000</v>
      </c>
      <c r="E14" s="1" t="s">
        <v>7</v>
      </c>
      <c r="F14" s="1">
        <v>1</v>
      </c>
      <c r="G14" s="9">
        <v>0.75876630561703617</v>
      </c>
      <c r="H14" s="1" t="str">
        <f t="shared" si="0"/>
        <v>来店する</v>
      </c>
      <c r="I14" s="10" t="str">
        <f t="shared" si="1"/>
        <v>◯</v>
      </c>
    </row>
    <row r="15" spans="1:9" x14ac:dyDescent="0.4">
      <c r="A15" s="1">
        <v>14</v>
      </c>
      <c r="B15" s="1" t="s">
        <v>5</v>
      </c>
      <c r="C15" s="1" t="s">
        <v>6</v>
      </c>
      <c r="D15" s="1">
        <v>24000</v>
      </c>
      <c r="E15" s="1" t="s">
        <v>7</v>
      </c>
      <c r="F15" s="1">
        <v>1</v>
      </c>
      <c r="G15" s="9">
        <v>0.75876630561703617</v>
      </c>
      <c r="H15" s="1" t="str">
        <f t="shared" si="0"/>
        <v>来店する</v>
      </c>
      <c r="I15" s="10" t="str">
        <f t="shared" si="1"/>
        <v>◯</v>
      </c>
    </row>
    <row r="16" spans="1:9" x14ac:dyDescent="0.4">
      <c r="A16" s="1">
        <v>15</v>
      </c>
      <c r="B16" s="1" t="s">
        <v>5</v>
      </c>
      <c r="C16" s="1" t="s">
        <v>6</v>
      </c>
      <c r="D16" s="1">
        <v>24000</v>
      </c>
      <c r="E16" s="1" t="s">
        <v>7</v>
      </c>
      <c r="F16" s="1">
        <v>1</v>
      </c>
      <c r="G16" s="9">
        <v>0.75876630561703617</v>
      </c>
      <c r="H16" s="1" t="str">
        <f t="shared" si="0"/>
        <v>来店する</v>
      </c>
      <c r="I16" s="10" t="str">
        <f t="shared" si="1"/>
        <v>◯</v>
      </c>
    </row>
    <row r="17" spans="1:9" x14ac:dyDescent="0.4">
      <c r="A17" s="1">
        <v>16</v>
      </c>
      <c r="B17" s="1" t="s">
        <v>5</v>
      </c>
      <c r="C17" s="1" t="s">
        <v>6</v>
      </c>
      <c r="D17" s="1">
        <v>30000</v>
      </c>
      <c r="E17" s="1" t="s">
        <v>7</v>
      </c>
      <c r="F17" s="1">
        <v>1</v>
      </c>
      <c r="G17" s="9">
        <v>0.97253072134975349</v>
      </c>
      <c r="H17" s="1" t="str">
        <f t="shared" si="0"/>
        <v>来店する</v>
      </c>
      <c r="I17" s="10" t="str">
        <f t="shared" si="1"/>
        <v>◯</v>
      </c>
    </row>
    <row r="18" spans="1:9" x14ac:dyDescent="0.4">
      <c r="A18" s="1">
        <v>17</v>
      </c>
      <c r="B18" s="1" t="s">
        <v>5</v>
      </c>
      <c r="C18" s="1" t="s">
        <v>6</v>
      </c>
      <c r="D18" s="1">
        <v>30000</v>
      </c>
      <c r="E18" s="1" t="s">
        <v>7</v>
      </c>
      <c r="F18" s="1">
        <v>1</v>
      </c>
      <c r="G18" s="9">
        <v>0.97253072134975349</v>
      </c>
      <c r="H18" s="1" t="str">
        <f t="shared" si="0"/>
        <v>来店する</v>
      </c>
      <c r="I18" s="10" t="str">
        <f t="shared" si="1"/>
        <v>◯</v>
      </c>
    </row>
    <row r="19" spans="1:9" x14ac:dyDescent="0.4">
      <c r="A19" s="1">
        <v>18</v>
      </c>
      <c r="B19" s="1" t="s">
        <v>5</v>
      </c>
      <c r="C19" s="1" t="s">
        <v>6</v>
      </c>
      <c r="D19" s="1">
        <v>36000</v>
      </c>
      <c r="E19" s="1" t="s">
        <v>7</v>
      </c>
      <c r="F19" s="1">
        <v>1</v>
      </c>
      <c r="G19" s="9">
        <v>1.1862951370824708</v>
      </c>
      <c r="H19" s="1" t="str">
        <f t="shared" si="0"/>
        <v>来店する</v>
      </c>
      <c r="I19" s="10" t="str">
        <f t="shared" si="1"/>
        <v>◯</v>
      </c>
    </row>
    <row r="20" spans="1:9" x14ac:dyDescent="0.4">
      <c r="A20" s="1">
        <v>19</v>
      </c>
      <c r="B20" s="1" t="s">
        <v>5</v>
      </c>
      <c r="C20" s="1" t="s">
        <v>6</v>
      </c>
      <c r="D20" s="1">
        <v>36000</v>
      </c>
      <c r="E20" s="1" t="s">
        <v>7</v>
      </c>
      <c r="F20" s="1">
        <v>1</v>
      </c>
      <c r="G20" s="9">
        <v>1.1862951370824708</v>
      </c>
      <c r="H20" s="1" t="str">
        <f t="shared" si="0"/>
        <v>来店する</v>
      </c>
      <c r="I20" s="10" t="str">
        <f t="shared" si="1"/>
        <v>◯</v>
      </c>
    </row>
    <row r="21" spans="1:9" x14ac:dyDescent="0.4">
      <c r="A21" s="1">
        <v>20</v>
      </c>
      <c r="B21" s="1" t="s">
        <v>5</v>
      </c>
      <c r="C21" s="1" t="s">
        <v>6</v>
      </c>
      <c r="D21" s="1">
        <v>42000</v>
      </c>
      <c r="E21" s="1" t="s">
        <v>7</v>
      </c>
      <c r="F21" s="1">
        <v>1</v>
      </c>
      <c r="G21" s="9">
        <v>1.400059552815188</v>
      </c>
      <c r="H21" s="1" t="str">
        <f t="shared" si="0"/>
        <v>来店する</v>
      </c>
      <c r="I21" s="10" t="str">
        <f t="shared" si="1"/>
        <v>◯</v>
      </c>
    </row>
    <row r="22" spans="1:9" x14ac:dyDescent="0.4">
      <c r="A22" s="1">
        <v>21</v>
      </c>
      <c r="B22" s="1" t="s">
        <v>5</v>
      </c>
      <c r="C22" s="1" t="s">
        <v>9</v>
      </c>
      <c r="D22" s="1">
        <v>13000</v>
      </c>
      <c r="E22" s="1" t="s">
        <v>8</v>
      </c>
      <c r="F22" s="1">
        <v>0</v>
      </c>
      <c r="G22" s="9">
        <v>0.30612682638252836</v>
      </c>
      <c r="H22" s="1" t="str">
        <f t="shared" si="0"/>
        <v>来店しない</v>
      </c>
      <c r="I22" s="10" t="str">
        <f t="shared" si="1"/>
        <v>◯</v>
      </c>
    </row>
    <row r="23" spans="1:9" x14ac:dyDescent="0.4">
      <c r="A23" s="1">
        <v>22</v>
      </c>
      <c r="B23" s="1" t="s">
        <v>5</v>
      </c>
      <c r="C23" s="1" t="s">
        <v>9</v>
      </c>
      <c r="D23" s="1">
        <v>13000</v>
      </c>
      <c r="E23" s="1" t="s">
        <v>8</v>
      </c>
      <c r="F23" s="1">
        <v>0</v>
      </c>
      <c r="G23" s="9">
        <v>0.30612682638252836</v>
      </c>
      <c r="H23" s="1" t="str">
        <f t="shared" si="0"/>
        <v>来店しない</v>
      </c>
      <c r="I23" s="10" t="str">
        <f t="shared" si="1"/>
        <v>◯</v>
      </c>
    </row>
    <row r="24" spans="1:9" x14ac:dyDescent="0.4">
      <c r="A24" s="1">
        <v>23</v>
      </c>
      <c r="B24" s="1" t="s">
        <v>5</v>
      </c>
      <c r="C24" s="1" t="s">
        <v>9</v>
      </c>
      <c r="D24" s="1">
        <v>19000</v>
      </c>
      <c r="E24" s="1" t="s">
        <v>7</v>
      </c>
      <c r="F24" s="1">
        <v>1</v>
      </c>
      <c r="G24" s="9">
        <v>0.51989124211524562</v>
      </c>
      <c r="H24" s="1" t="str">
        <f t="shared" si="0"/>
        <v>来店する</v>
      </c>
      <c r="I24" s="10" t="str">
        <f t="shared" si="1"/>
        <v>◯</v>
      </c>
    </row>
    <row r="25" spans="1:9" x14ac:dyDescent="0.4">
      <c r="A25" s="1">
        <v>24</v>
      </c>
      <c r="B25" s="1" t="s">
        <v>5</v>
      </c>
      <c r="C25" s="1" t="s">
        <v>9</v>
      </c>
      <c r="D25" s="1">
        <v>19000</v>
      </c>
      <c r="E25" s="1" t="s">
        <v>7</v>
      </c>
      <c r="F25" s="1">
        <v>1</v>
      </c>
      <c r="G25" s="9">
        <v>0.51989124211524562</v>
      </c>
      <c r="H25" s="1" t="str">
        <f t="shared" si="0"/>
        <v>来店する</v>
      </c>
      <c r="I25" s="10" t="str">
        <f t="shared" si="1"/>
        <v>◯</v>
      </c>
    </row>
    <row r="26" spans="1:9" x14ac:dyDescent="0.4">
      <c r="A26" s="1">
        <v>25</v>
      </c>
      <c r="B26" s="1" t="s">
        <v>5</v>
      </c>
      <c r="C26" s="1" t="s">
        <v>9</v>
      </c>
      <c r="D26" s="1">
        <v>18000</v>
      </c>
      <c r="E26" s="1" t="s">
        <v>8</v>
      </c>
      <c r="F26" s="1">
        <v>0</v>
      </c>
      <c r="G26" s="9">
        <v>0.48426383949312612</v>
      </c>
      <c r="H26" s="1" t="str">
        <f t="shared" si="0"/>
        <v>来店しない</v>
      </c>
      <c r="I26" s="10" t="str">
        <f t="shared" si="1"/>
        <v>◯</v>
      </c>
    </row>
    <row r="27" spans="1:9" x14ac:dyDescent="0.4">
      <c r="A27" s="1">
        <v>26</v>
      </c>
      <c r="B27" s="1" t="s">
        <v>5</v>
      </c>
      <c r="C27" s="1" t="s">
        <v>9</v>
      </c>
      <c r="D27" s="1">
        <v>24000</v>
      </c>
      <c r="E27" s="1" t="s">
        <v>7</v>
      </c>
      <c r="F27" s="1">
        <v>1</v>
      </c>
      <c r="G27" s="9">
        <v>0.69802825522584344</v>
      </c>
      <c r="H27" s="1" t="str">
        <f t="shared" si="0"/>
        <v>来店する</v>
      </c>
      <c r="I27" s="10" t="str">
        <f t="shared" si="1"/>
        <v>◯</v>
      </c>
    </row>
    <row r="28" spans="1:9" x14ac:dyDescent="0.4">
      <c r="A28" s="1">
        <v>27</v>
      </c>
      <c r="B28" s="1" t="s">
        <v>5</v>
      </c>
      <c r="C28" s="1" t="s">
        <v>9</v>
      </c>
      <c r="D28" s="1">
        <v>24000</v>
      </c>
      <c r="E28" s="1" t="s">
        <v>7</v>
      </c>
      <c r="F28" s="1">
        <v>1</v>
      </c>
      <c r="G28" s="9">
        <v>0.69802825522584344</v>
      </c>
      <c r="H28" s="1" t="str">
        <f t="shared" si="0"/>
        <v>来店する</v>
      </c>
      <c r="I28" s="10" t="str">
        <f t="shared" si="1"/>
        <v>◯</v>
      </c>
    </row>
    <row r="29" spans="1:9" x14ac:dyDescent="0.4">
      <c r="A29" s="1">
        <v>28</v>
      </c>
      <c r="B29" s="1" t="s">
        <v>10</v>
      </c>
      <c r="C29" s="1" t="s">
        <v>6</v>
      </c>
      <c r="D29" s="1">
        <v>7000</v>
      </c>
      <c r="E29" s="1" t="s">
        <v>7</v>
      </c>
      <c r="F29" s="1">
        <v>1</v>
      </c>
      <c r="G29" s="9">
        <v>0.4106746743957721</v>
      </c>
      <c r="H29" s="1" t="str">
        <f t="shared" si="0"/>
        <v>来店しない</v>
      </c>
      <c r="I29" s="10" t="str">
        <f t="shared" si="1"/>
        <v>×</v>
      </c>
    </row>
    <row r="30" spans="1:9" x14ac:dyDescent="0.4">
      <c r="A30" s="1">
        <v>29</v>
      </c>
      <c r="B30" s="1" t="s">
        <v>10</v>
      </c>
      <c r="C30" s="1" t="s">
        <v>6</v>
      </c>
      <c r="D30" s="1">
        <v>7000</v>
      </c>
      <c r="E30" s="1" t="s">
        <v>7</v>
      </c>
      <c r="F30" s="1">
        <v>1</v>
      </c>
      <c r="G30" s="9">
        <v>0.4106746743957721</v>
      </c>
      <c r="H30" s="1" t="str">
        <f t="shared" si="0"/>
        <v>来店しない</v>
      </c>
      <c r="I30" s="10" t="str">
        <f t="shared" si="1"/>
        <v>×</v>
      </c>
    </row>
    <row r="31" spans="1:9" x14ac:dyDescent="0.4">
      <c r="A31" s="1">
        <v>30</v>
      </c>
      <c r="B31" s="1" t="s">
        <v>10</v>
      </c>
      <c r="C31" s="1" t="s">
        <v>6</v>
      </c>
      <c r="D31" s="1">
        <v>7000</v>
      </c>
      <c r="E31" s="1" t="s">
        <v>7</v>
      </c>
      <c r="F31" s="1">
        <v>1</v>
      </c>
      <c r="G31" s="9">
        <v>0.4106746743957721</v>
      </c>
      <c r="H31" s="1" t="str">
        <f t="shared" si="0"/>
        <v>来店しない</v>
      </c>
      <c r="I31" s="10" t="str">
        <f t="shared" si="1"/>
        <v>×</v>
      </c>
    </row>
    <row r="32" spans="1:9" x14ac:dyDescent="0.4">
      <c r="A32" s="1">
        <v>31</v>
      </c>
      <c r="B32" s="1" t="s">
        <v>10</v>
      </c>
      <c r="C32" s="1" t="s">
        <v>6</v>
      </c>
      <c r="D32" s="1">
        <v>13000</v>
      </c>
      <c r="E32" s="1" t="s">
        <v>7</v>
      </c>
      <c r="F32" s="1">
        <v>1</v>
      </c>
      <c r="G32" s="9">
        <v>0.62443909012848942</v>
      </c>
      <c r="H32" s="1" t="str">
        <f t="shared" si="0"/>
        <v>来店する</v>
      </c>
      <c r="I32" s="10" t="str">
        <f t="shared" si="1"/>
        <v>◯</v>
      </c>
    </row>
    <row r="33" spans="1:9" x14ac:dyDescent="0.4">
      <c r="A33" s="1">
        <v>32</v>
      </c>
      <c r="B33" s="1" t="s">
        <v>10</v>
      </c>
      <c r="C33" s="1" t="s">
        <v>6</v>
      </c>
      <c r="D33" s="1">
        <v>13000</v>
      </c>
      <c r="E33" s="1" t="s">
        <v>7</v>
      </c>
      <c r="F33" s="1">
        <v>1</v>
      </c>
      <c r="G33" s="9">
        <v>0.62443909012848942</v>
      </c>
      <c r="H33" s="1" t="str">
        <f t="shared" si="0"/>
        <v>来店する</v>
      </c>
      <c r="I33" s="10" t="str">
        <f t="shared" si="1"/>
        <v>◯</v>
      </c>
    </row>
    <row r="34" spans="1:9" x14ac:dyDescent="0.4">
      <c r="A34" s="1">
        <v>33</v>
      </c>
      <c r="B34" s="1" t="s">
        <v>10</v>
      </c>
      <c r="C34" s="1" t="s">
        <v>6</v>
      </c>
      <c r="D34" s="1">
        <v>13000</v>
      </c>
      <c r="E34" s="1" t="s">
        <v>8</v>
      </c>
      <c r="F34" s="1">
        <v>0</v>
      </c>
      <c r="G34" s="9">
        <v>0.62443909012848942</v>
      </c>
      <c r="H34" s="1" t="str">
        <f t="shared" si="0"/>
        <v>来店する</v>
      </c>
      <c r="I34" s="10" t="str">
        <f t="shared" si="1"/>
        <v>×</v>
      </c>
    </row>
    <row r="35" spans="1:9" x14ac:dyDescent="0.4">
      <c r="A35" s="1">
        <v>34</v>
      </c>
      <c r="B35" s="1" t="s">
        <v>10</v>
      </c>
      <c r="C35" s="1" t="s">
        <v>6</v>
      </c>
      <c r="D35" s="1">
        <v>13000</v>
      </c>
      <c r="E35" s="1" t="s">
        <v>8</v>
      </c>
      <c r="F35" s="1">
        <v>0</v>
      </c>
      <c r="G35" s="9">
        <v>0.62443909012848942</v>
      </c>
      <c r="H35" s="1" t="str">
        <f t="shared" si="0"/>
        <v>来店する</v>
      </c>
      <c r="I35" s="10" t="str">
        <f t="shared" si="1"/>
        <v>×</v>
      </c>
    </row>
    <row r="36" spans="1:9" x14ac:dyDescent="0.4">
      <c r="A36" s="1">
        <v>35</v>
      </c>
      <c r="B36" s="1" t="s">
        <v>10</v>
      </c>
      <c r="C36" s="1" t="s">
        <v>6</v>
      </c>
      <c r="D36" s="1">
        <v>18000</v>
      </c>
      <c r="E36" s="1" t="s">
        <v>8</v>
      </c>
      <c r="F36" s="1">
        <v>0</v>
      </c>
      <c r="G36" s="9">
        <v>0.80257610323908712</v>
      </c>
      <c r="H36" s="1" t="str">
        <f t="shared" si="0"/>
        <v>来店する</v>
      </c>
      <c r="I36" s="10" t="str">
        <f t="shared" si="1"/>
        <v>×</v>
      </c>
    </row>
    <row r="37" spans="1:9" x14ac:dyDescent="0.4">
      <c r="A37" s="1">
        <v>36</v>
      </c>
      <c r="B37" s="1" t="s">
        <v>10</v>
      </c>
      <c r="C37" s="1" t="s">
        <v>9</v>
      </c>
      <c r="D37" s="1">
        <v>7000</v>
      </c>
      <c r="E37" s="1" t="s">
        <v>7</v>
      </c>
      <c r="F37" s="1">
        <v>1</v>
      </c>
      <c r="G37" s="9">
        <v>0.34993662400457937</v>
      </c>
      <c r="H37" s="1" t="str">
        <f t="shared" si="0"/>
        <v>来店しない</v>
      </c>
      <c r="I37" s="10" t="str">
        <f t="shared" si="1"/>
        <v>×</v>
      </c>
    </row>
    <row r="38" spans="1:9" x14ac:dyDescent="0.4">
      <c r="A38" s="1">
        <v>37</v>
      </c>
      <c r="B38" s="1" t="s">
        <v>10</v>
      </c>
      <c r="C38" s="1" t="s">
        <v>9</v>
      </c>
      <c r="D38" s="1">
        <v>12000</v>
      </c>
      <c r="E38" s="1" t="s">
        <v>8</v>
      </c>
      <c r="F38" s="1">
        <v>0</v>
      </c>
      <c r="G38" s="9">
        <v>0.52807363711517707</v>
      </c>
      <c r="H38" s="1" t="str">
        <f t="shared" si="0"/>
        <v>来店する</v>
      </c>
      <c r="I38" s="10" t="str">
        <f t="shared" si="1"/>
        <v>×</v>
      </c>
    </row>
    <row r="39" spans="1:9" x14ac:dyDescent="0.4">
      <c r="A39" s="1">
        <v>38</v>
      </c>
      <c r="B39" s="1" t="s">
        <v>10</v>
      </c>
      <c r="C39" s="1" t="s">
        <v>9</v>
      </c>
      <c r="D39" s="1">
        <v>13000</v>
      </c>
      <c r="E39" s="1" t="s">
        <v>7</v>
      </c>
      <c r="F39" s="1">
        <v>1</v>
      </c>
      <c r="G39" s="9">
        <v>0.56370103973729657</v>
      </c>
      <c r="H39" s="1" t="str">
        <f t="shared" si="0"/>
        <v>来店する</v>
      </c>
      <c r="I39" s="10" t="str">
        <f t="shared" si="1"/>
        <v>◯</v>
      </c>
    </row>
    <row r="40" spans="1:9" x14ac:dyDescent="0.4">
      <c r="A40" s="1">
        <v>39</v>
      </c>
      <c r="B40" s="1" t="s">
        <v>10</v>
      </c>
      <c r="C40" s="1" t="s">
        <v>9</v>
      </c>
      <c r="D40" s="1">
        <v>13000</v>
      </c>
      <c r="E40" s="1" t="s">
        <v>7</v>
      </c>
      <c r="F40" s="1">
        <v>1</v>
      </c>
      <c r="G40" s="9">
        <v>0.56370103973729657</v>
      </c>
      <c r="H40" s="1" t="str">
        <f t="shared" si="0"/>
        <v>来店する</v>
      </c>
      <c r="I40" s="10" t="str">
        <f t="shared" si="1"/>
        <v>◯</v>
      </c>
    </row>
    <row r="41" spans="1:9" x14ac:dyDescent="0.4">
      <c r="A41" s="1">
        <v>40</v>
      </c>
      <c r="B41" s="1" t="s">
        <v>10</v>
      </c>
      <c r="C41" s="1" t="s">
        <v>9</v>
      </c>
      <c r="D41" s="1">
        <v>18000</v>
      </c>
      <c r="E41" s="1" t="s">
        <v>7</v>
      </c>
      <c r="F41" s="1">
        <v>1</v>
      </c>
      <c r="G41" s="9">
        <v>0.74183805284789439</v>
      </c>
      <c r="H41" s="1" t="str">
        <f t="shared" si="0"/>
        <v>来店する</v>
      </c>
      <c r="I41" s="10" t="str">
        <f t="shared" si="1"/>
        <v>◯</v>
      </c>
    </row>
    <row r="42" spans="1:9" x14ac:dyDescent="0.4">
      <c r="A42" s="1">
        <v>41</v>
      </c>
      <c r="B42" s="1" t="s">
        <v>10</v>
      </c>
      <c r="C42" s="1" t="s">
        <v>9</v>
      </c>
      <c r="D42" s="1">
        <v>7000</v>
      </c>
      <c r="E42" s="1" t="s">
        <v>8</v>
      </c>
      <c r="F42" s="1">
        <v>0</v>
      </c>
      <c r="G42" s="9">
        <v>0.34993662400457937</v>
      </c>
      <c r="H42" s="1" t="str">
        <f t="shared" si="0"/>
        <v>来店しない</v>
      </c>
      <c r="I42" s="10" t="str">
        <f t="shared" si="1"/>
        <v>◯</v>
      </c>
    </row>
    <row r="43" spans="1:9" x14ac:dyDescent="0.4">
      <c r="A43" s="1">
        <v>42</v>
      </c>
      <c r="B43" s="1" t="s">
        <v>10</v>
      </c>
      <c r="C43" s="1" t="s">
        <v>9</v>
      </c>
      <c r="D43" s="1">
        <v>9000</v>
      </c>
      <c r="E43" s="1" t="s">
        <v>8</v>
      </c>
      <c r="F43" s="1">
        <v>0</v>
      </c>
      <c r="G43" s="9">
        <v>0.42119142924881847</v>
      </c>
      <c r="H43" s="1" t="str">
        <f t="shared" si="0"/>
        <v>来店しない</v>
      </c>
      <c r="I43" s="10" t="str">
        <f t="shared" si="1"/>
        <v>◯</v>
      </c>
    </row>
    <row r="44" spans="1:9" x14ac:dyDescent="0.4">
      <c r="A44" s="1">
        <v>43</v>
      </c>
      <c r="B44" s="1" t="s">
        <v>10</v>
      </c>
      <c r="C44" s="1" t="s">
        <v>9</v>
      </c>
      <c r="D44" s="1">
        <v>10000</v>
      </c>
      <c r="E44" s="1" t="s">
        <v>8</v>
      </c>
      <c r="F44" s="1">
        <v>0</v>
      </c>
      <c r="G44" s="9">
        <v>0.45681883187093802</v>
      </c>
      <c r="H44" s="1" t="str">
        <f t="shared" si="0"/>
        <v>来店しない</v>
      </c>
      <c r="I44" s="10" t="str">
        <f t="shared" si="1"/>
        <v>◯</v>
      </c>
    </row>
    <row r="45" spans="1:9" x14ac:dyDescent="0.4">
      <c r="A45" s="1">
        <v>44</v>
      </c>
      <c r="B45" s="1" t="s">
        <v>10</v>
      </c>
      <c r="C45" s="1" t="s">
        <v>9</v>
      </c>
      <c r="D45" s="1">
        <v>11000</v>
      </c>
      <c r="E45" s="1" t="s">
        <v>8</v>
      </c>
      <c r="F45" s="1">
        <v>0</v>
      </c>
      <c r="G45" s="9">
        <v>0.49244623449305758</v>
      </c>
      <c r="H45" s="1" t="str">
        <f t="shared" si="0"/>
        <v>来店しない</v>
      </c>
      <c r="I45" s="10" t="str">
        <f t="shared" si="1"/>
        <v>◯</v>
      </c>
    </row>
    <row r="47" spans="1:9" x14ac:dyDescent="0.4">
      <c r="I47" s="12">
        <f>COUNTIF(I2:I45,"◯")</f>
        <v>36</v>
      </c>
    </row>
    <row r="48" spans="1:9" x14ac:dyDescent="0.4">
      <c r="I48">
        <f>I47/COUNT(A2:A45)</f>
        <v>0.81818181818181823</v>
      </c>
    </row>
    <row r="59" spans="13:13" x14ac:dyDescent="0.4">
      <c r="M59" s="2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showGridLines="0" zoomScaleNormal="100" workbookViewId="0"/>
  </sheetViews>
  <sheetFormatPr defaultRowHeight="18.75" x14ac:dyDescent="0.4"/>
  <cols>
    <col min="1" max="1" width="7.125" bestFit="1" customWidth="1"/>
    <col min="2" max="2" width="5.25" customWidth="1"/>
    <col min="6" max="6" width="10.375" bestFit="1" customWidth="1"/>
    <col min="7" max="7" width="15.375" bestFit="1" customWidth="1"/>
    <col min="10" max="10" width="16.25" bestFit="1" customWidth="1"/>
    <col min="12" max="12" width="13" bestFit="1" customWidth="1"/>
  </cols>
  <sheetData>
    <row r="1" spans="1:16" x14ac:dyDescent="0.4">
      <c r="A1" s="1" t="s">
        <v>0</v>
      </c>
      <c r="B1" s="1" t="s">
        <v>5</v>
      </c>
      <c r="C1" s="1" t="s">
        <v>3</v>
      </c>
      <c r="D1" s="1" t="s">
        <v>7</v>
      </c>
    </row>
    <row r="2" spans="1:16" x14ac:dyDescent="0.4">
      <c r="A2" s="1">
        <v>1</v>
      </c>
      <c r="B2" s="1">
        <v>1</v>
      </c>
      <c r="C2" s="1">
        <v>7000</v>
      </c>
      <c r="D2" s="1">
        <v>0</v>
      </c>
      <c r="F2" t="s">
        <v>44</v>
      </c>
    </row>
    <row r="3" spans="1:16" ht="19.5" thickBot="1" x14ac:dyDescent="0.45">
      <c r="A3" s="1">
        <v>2</v>
      </c>
      <c r="B3" s="1">
        <v>1</v>
      </c>
      <c r="C3" s="1">
        <v>7000</v>
      </c>
      <c r="D3" s="1">
        <v>0</v>
      </c>
    </row>
    <row r="4" spans="1:16" x14ac:dyDescent="0.4">
      <c r="A4" s="1">
        <v>3</v>
      </c>
      <c r="B4" s="1">
        <v>1</v>
      </c>
      <c r="C4" s="1">
        <v>7000</v>
      </c>
      <c r="D4" s="1">
        <v>0</v>
      </c>
      <c r="F4" s="6" t="s">
        <v>14</v>
      </c>
      <c r="G4" s="6"/>
    </row>
    <row r="5" spans="1:16" x14ac:dyDescent="0.4">
      <c r="A5" s="1">
        <v>4</v>
      </c>
      <c r="B5" s="1">
        <v>1</v>
      </c>
      <c r="C5" s="1">
        <v>13000</v>
      </c>
      <c r="D5" s="1">
        <v>0</v>
      </c>
      <c r="F5" s="3" t="s">
        <v>15</v>
      </c>
      <c r="G5" s="3">
        <v>0.53333969813280602</v>
      </c>
    </row>
    <row r="6" spans="1:16" x14ac:dyDescent="0.4">
      <c r="A6" s="1">
        <v>5</v>
      </c>
      <c r="B6" s="1">
        <v>1</v>
      </c>
      <c r="C6" s="1">
        <v>13000</v>
      </c>
      <c r="D6" s="1">
        <v>0</v>
      </c>
      <c r="F6" s="3" t="s">
        <v>16</v>
      </c>
      <c r="G6" s="3">
        <v>0.28445123360439267</v>
      </c>
    </row>
    <row r="7" spans="1:16" x14ac:dyDescent="0.4">
      <c r="A7" s="1">
        <v>6</v>
      </c>
      <c r="B7" s="1">
        <v>1</v>
      </c>
      <c r="C7" s="1">
        <v>13000</v>
      </c>
      <c r="D7" s="1">
        <v>0</v>
      </c>
      <c r="F7" s="3" t="s">
        <v>17</v>
      </c>
      <c r="G7" s="3">
        <v>0.24954641573143624</v>
      </c>
    </row>
    <row r="8" spans="1:16" x14ac:dyDescent="0.4">
      <c r="A8" s="1">
        <v>7</v>
      </c>
      <c r="B8" s="1">
        <v>1</v>
      </c>
      <c r="C8" s="1">
        <v>13000</v>
      </c>
      <c r="D8" s="1">
        <v>0</v>
      </c>
      <c r="F8" s="3" t="s">
        <v>18</v>
      </c>
      <c r="G8" s="3">
        <v>0.43405839167378779</v>
      </c>
    </row>
    <row r="9" spans="1:16" ht="19.5" thickBot="1" x14ac:dyDescent="0.45">
      <c r="A9" s="1">
        <v>8</v>
      </c>
      <c r="B9" s="1">
        <v>1</v>
      </c>
      <c r="C9" s="1">
        <v>13000</v>
      </c>
      <c r="D9" s="1">
        <v>0</v>
      </c>
      <c r="F9" s="4" t="s">
        <v>19</v>
      </c>
      <c r="G9" s="4">
        <v>44</v>
      </c>
    </row>
    <row r="10" spans="1:16" x14ac:dyDescent="0.4">
      <c r="A10" s="1">
        <v>9</v>
      </c>
      <c r="B10" s="1">
        <v>1</v>
      </c>
      <c r="C10" s="1">
        <v>18000</v>
      </c>
      <c r="D10" s="1">
        <v>1</v>
      </c>
    </row>
    <row r="11" spans="1:16" ht="19.5" thickBot="1" x14ac:dyDescent="0.45">
      <c r="A11" s="1">
        <v>10</v>
      </c>
      <c r="B11" s="1">
        <v>1</v>
      </c>
      <c r="C11" s="1">
        <v>18000</v>
      </c>
      <c r="D11" s="1">
        <v>1</v>
      </c>
      <c r="F11" t="s">
        <v>20</v>
      </c>
    </row>
    <row r="12" spans="1:16" x14ac:dyDescent="0.4">
      <c r="A12" s="1">
        <v>11</v>
      </c>
      <c r="B12" s="1">
        <v>1</v>
      </c>
      <c r="C12" s="1">
        <v>18000</v>
      </c>
      <c r="D12" s="1">
        <v>1</v>
      </c>
      <c r="F12" s="5"/>
      <c r="G12" s="5" t="s">
        <v>25</v>
      </c>
      <c r="H12" s="5" t="s">
        <v>26</v>
      </c>
      <c r="I12" s="5" t="s">
        <v>27</v>
      </c>
      <c r="J12" s="5" t="s">
        <v>28</v>
      </c>
      <c r="K12" s="5" t="s">
        <v>29</v>
      </c>
    </row>
    <row r="13" spans="1:16" x14ac:dyDescent="0.4">
      <c r="A13" s="1">
        <v>12</v>
      </c>
      <c r="B13" s="1">
        <v>1</v>
      </c>
      <c r="C13" s="1">
        <v>18000</v>
      </c>
      <c r="D13" s="1">
        <v>1</v>
      </c>
      <c r="F13" s="3" t="s">
        <v>21</v>
      </c>
      <c r="G13" s="3">
        <v>2</v>
      </c>
      <c r="H13" s="3">
        <v>3.070780362774693</v>
      </c>
      <c r="I13" s="3">
        <v>1.5353901813873465</v>
      </c>
      <c r="J13" s="3">
        <v>8.1493401466729818</v>
      </c>
      <c r="K13" s="3">
        <v>1.0473802138371007E-3</v>
      </c>
    </row>
    <row r="14" spans="1:16" x14ac:dyDescent="0.4">
      <c r="A14" s="1">
        <v>13</v>
      </c>
      <c r="B14" s="1">
        <v>1</v>
      </c>
      <c r="C14" s="1">
        <v>24000</v>
      </c>
      <c r="D14" s="1">
        <v>1</v>
      </c>
      <c r="F14" s="3" t="s">
        <v>22</v>
      </c>
      <c r="G14" s="3">
        <v>41</v>
      </c>
      <c r="H14" s="3">
        <v>7.7246741826798502</v>
      </c>
      <c r="I14" s="3">
        <v>0.18840668738243538</v>
      </c>
      <c r="J14" s="3"/>
      <c r="K14" s="3"/>
    </row>
    <row r="15" spans="1:16" ht="19.5" thickBot="1" x14ac:dyDescent="0.45">
      <c r="A15" s="1">
        <v>14</v>
      </c>
      <c r="B15" s="1">
        <v>1</v>
      </c>
      <c r="C15" s="1">
        <v>24000</v>
      </c>
      <c r="D15" s="1">
        <v>1</v>
      </c>
      <c r="F15" s="4" t="s">
        <v>23</v>
      </c>
      <c r="G15" s="4">
        <v>43</v>
      </c>
      <c r="H15" s="4">
        <v>10.795454545454543</v>
      </c>
      <c r="I15" s="4"/>
      <c r="J15" s="4"/>
      <c r="K15" s="4"/>
    </row>
    <row r="16" spans="1:16" ht="19.5" thickBot="1" x14ac:dyDescent="0.45">
      <c r="A16" s="1">
        <v>15</v>
      </c>
      <c r="B16" s="1">
        <v>1</v>
      </c>
      <c r="C16" s="1">
        <v>24000</v>
      </c>
      <c r="D16" s="1">
        <v>1</v>
      </c>
      <c r="P16">
        <f>G18+G19+25000*G20</f>
        <v>0.77993539190640182</v>
      </c>
    </row>
    <row r="17" spans="1:14" x14ac:dyDescent="0.4">
      <c r="A17" s="1">
        <v>16</v>
      </c>
      <c r="B17" s="1">
        <v>1</v>
      </c>
      <c r="C17" s="1">
        <v>30000</v>
      </c>
      <c r="D17" s="1">
        <v>1</v>
      </c>
      <c r="F17" s="5"/>
      <c r="G17" s="5" t="s">
        <v>30</v>
      </c>
      <c r="H17" s="5" t="s">
        <v>18</v>
      </c>
      <c r="I17" s="5" t="s">
        <v>31</v>
      </c>
      <c r="J17" s="5" t="s">
        <v>32</v>
      </c>
      <c r="K17" s="5" t="s">
        <v>33</v>
      </c>
      <c r="L17" s="5" t="s">
        <v>34</v>
      </c>
      <c r="M17" s="5" t="s">
        <v>35</v>
      </c>
      <c r="N17" s="5" t="s">
        <v>36</v>
      </c>
    </row>
    <row r="18" spans="1:14" x14ac:dyDescent="0.4">
      <c r="A18" s="1">
        <v>17</v>
      </c>
      <c r="B18" s="1">
        <v>1</v>
      </c>
      <c r="C18" s="1">
        <v>30000</v>
      </c>
      <c r="D18" s="1">
        <v>1</v>
      </c>
      <c r="F18" s="3" t="s">
        <v>24</v>
      </c>
      <c r="G18" s="3">
        <v>0.12635510385427051</v>
      </c>
      <c r="H18" s="3">
        <v>0.14555796062563978</v>
      </c>
      <c r="I18" s="3">
        <v>0.868074156241052</v>
      </c>
      <c r="J18" s="3">
        <v>0.39040657857795613</v>
      </c>
      <c r="K18" s="3">
        <v>-0.16760516120310176</v>
      </c>
      <c r="L18" s="3">
        <v>0.42031536891164278</v>
      </c>
      <c r="M18" s="3">
        <v>-0.16760516120310176</v>
      </c>
      <c r="N18" s="3">
        <v>0.42031536891164278</v>
      </c>
    </row>
    <row r="19" spans="1:14" x14ac:dyDescent="0.4">
      <c r="A19" s="1">
        <v>18</v>
      </c>
      <c r="B19" s="1">
        <v>1</v>
      </c>
      <c r="C19" s="1">
        <v>36000</v>
      </c>
      <c r="D19" s="1">
        <v>1</v>
      </c>
      <c r="F19" s="3" t="s">
        <v>11</v>
      </c>
      <c r="G19" s="3">
        <v>-0.24327353845014626</v>
      </c>
      <c r="H19" s="3">
        <v>0.15460291856605829</v>
      </c>
      <c r="I19" s="3">
        <v>-1.5735378135581641</v>
      </c>
      <c r="J19" s="3">
        <v>0.12328037012087974</v>
      </c>
      <c r="K19" s="3">
        <v>-0.55550046664411279</v>
      </c>
      <c r="L19" s="3">
        <v>6.8953389743820204E-2</v>
      </c>
      <c r="M19" s="3">
        <v>-0.55550046664411279</v>
      </c>
      <c r="N19" s="3">
        <v>6.8953389743820204E-2</v>
      </c>
    </row>
    <row r="20" spans="1:14" ht="19.5" thickBot="1" x14ac:dyDescent="0.45">
      <c r="A20" s="1">
        <v>19</v>
      </c>
      <c r="B20" s="1">
        <v>1</v>
      </c>
      <c r="C20" s="1">
        <v>36000</v>
      </c>
      <c r="D20" s="1">
        <v>1</v>
      </c>
      <c r="F20" s="4" t="s">
        <v>37</v>
      </c>
      <c r="G20" s="4">
        <v>3.58741530600911E-5</v>
      </c>
      <c r="H20" s="4">
        <v>8.9468519650306981E-6</v>
      </c>
      <c r="I20" s="4">
        <v>4.0096956114069346</v>
      </c>
      <c r="J20" s="4">
        <v>2.5100494543393723E-4</v>
      </c>
      <c r="K20" s="4">
        <v>1.7805618960237664E-5</v>
      </c>
      <c r="L20" s="4">
        <v>5.3942687159944539E-5</v>
      </c>
      <c r="M20" s="4">
        <v>1.7805618960237664E-5</v>
      </c>
      <c r="N20" s="4">
        <v>5.3942687159944539E-5</v>
      </c>
    </row>
    <row r="21" spans="1:14" x14ac:dyDescent="0.4">
      <c r="A21" s="1">
        <v>20</v>
      </c>
      <c r="B21" s="1">
        <v>1</v>
      </c>
      <c r="C21" s="1">
        <v>42000</v>
      </c>
      <c r="D21" s="1">
        <v>1</v>
      </c>
    </row>
    <row r="22" spans="1:14" x14ac:dyDescent="0.4">
      <c r="A22" s="1">
        <v>21</v>
      </c>
      <c r="B22" s="1">
        <v>1</v>
      </c>
      <c r="C22" s="1">
        <v>13000</v>
      </c>
      <c r="D22" s="1">
        <v>0</v>
      </c>
    </row>
    <row r="23" spans="1:14" x14ac:dyDescent="0.4">
      <c r="A23" s="1">
        <v>22</v>
      </c>
      <c r="B23" s="1">
        <v>1</v>
      </c>
      <c r="C23" s="1">
        <v>13000</v>
      </c>
      <c r="D23" s="1">
        <v>0</v>
      </c>
    </row>
    <row r="24" spans="1:14" x14ac:dyDescent="0.4">
      <c r="A24" s="1">
        <v>23</v>
      </c>
      <c r="B24" s="1">
        <v>1</v>
      </c>
      <c r="C24" s="1">
        <v>19000</v>
      </c>
      <c r="D24" s="1">
        <v>1</v>
      </c>
      <c r="F24" t="s">
        <v>38</v>
      </c>
    </row>
    <row r="25" spans="1:14" ht="19.5" thickBot="1" x14ac:dyDescent="0.45">
      <c r="A25" s="1">
        <v>24</v>
      </c>
      <c r="B25" s="1">
        <v>1</v>
      </c>
      <c r="C25" s="1">
        <v>19000</v>
      </c>
      <c r="D25" s="1">
        <v>1</v>
      </c>
    </row>
    <row r="26" spans="1:14" x14ac:dyDescent="0.4">
      <c r="A26" s="1">
        <v>25</v>
      </c>
      <c r="B26" s="1">
        <v>1</v>
      </c>
      <c r="C26" s="1">
        <v>18000</v>
      </c>
      <c r="D26" s="1">
        <v>0</v>
      </c>
      <c r="F26" s="5" t="s">
        <v>39</v>
      </c>
      <c r="G26" s="5" t="s">
        <v>40</v>
      </c>
      <c r="H26" s="5" t="s">
        <v>22</v>
      </c>
    </row>
    <row r="27" spans="1:14" x14ac:dyDescent="0.4">
      <c r="A27" s="1">
        <v>26</v>
      </c>
      <c r="B27" s="1">
        <v>1</v>
      </c>
      <c r="C27" s="1">
        <v>24000</v>
      </c>
      <c r="D27" s="1">
        <v>1</v>
      </c>
      <c r="F27" s="3">
        <v>1</v>
      </c>
      <c r="G27" s="3">
        <v>0.13420063682476197</v>
      </c>
      <c r="H27" s="3">
        <v>-0.13420063682476197</v>
      </c>
    </row>
    <row r="28" spans="1:14" x14ac:dyDescent="0.4">
      <c r="A28" s="1">
        <v>27</v>
      </c>
      <c r="B28" s="1">
        <v>1</v>
      </c>
      <c r="C28" s="1">
        <v>24000</v>
      </c>
      <c r="D28" s="1">
        <v>1</v>
      </c>
      <c r="F28" s="3">
        <v>2</v>
      </c>
      <c r="G28" s="3">
        <v>0.13420063682476197</v>
      </c>
      <c r="H28" s="3">
        <v>-0.13420063682476197</v>
      </c>
    </row>
    <row r="29" spans="1:14" x14ac:dyDescent="0.4">
      <c r="A29" s="1">
        <v>28</v>
      </c>
      <c r="B29" s="1">
        <v>0</v>
      </c>
      <c r="C29" s="1">
        <v>7000</v>
      </c>
      <c r="D29" s="1">
        <v>1</v>
      </c>
      <c r="F29" s="3">
        <v>3</v>
      </c>
      <c r="G29" s="3">
        <v>0.13420063682476197</v>
      </c>
      <c r="H29" s="3">
        <v>-0.13420063682476197</v>
      </c>
    </row>
    <row r="30" spans="1:14" x14ac:dyDescent="0.4">
      <c r="A30" s="1">
        <v>29</v>
      </c>
      <c r="B30" s="1">
        <v>0</v>
      </c>
      <c r="C30" s="1">
        <v>7000</v>
      </c>
      <c r="D30" s="1">
        <v>1</v>
      </c>
      <c r="F30" s="3">
        <v>4</v>
      </c>
      <c r="G30" s="3">
        <v>0.34944555518530857</v>
      </c>
      <c r="H30" s="3">
        <v>-0.34944555518530857</v>
      </c>
    </row>
    <row r="31" spans="1:14" x14ac:dyDescent="0.4">
      <c r="A31" s="1">
        <v>30</v>
      </c>
      <c r="B31" s="1">
        <v>0</v>
      </c>
      <c r="C31" s="1">
        <v>7000</v>
      </c>
      <c r="D31" s="1">
        <v>1</v>
      </c>
      <c r="F31" s="3">
        <v>5</v>
      </c>
      <c r="G31" s="3">
        <v>0.34944555518530857</v>
      </c>
      <c r="H31" s="3">
        <v>-0.34944555518530857</v>
      </c>
    </row>
    <row r="32" spans="1:14" x14ac:dyDescent="0.4">
      <c r="A32" s="1">
        <v>31</v>
      </c>
      <c r="B32" s="1">
        <v>0</v>
      </c>
      <c r="C32" s="1">
        <v>13000</v>
      </c>
      <c r="D32" s="1">
        <v>1</v>
      </c>
      <c r="F32" s="3">
        <v>6</v>
      </c>
      <c r="G32" s="3">
        <v>0.34944555518530857</v>
      </c>
      <c r="H32" s="3">
        <v>-0.34944555518530857</v>
      </c>
    </row>
    <row r="33" spans="1:8" x14ac:dyDescent="0.4">
      <c r="A33" s="1">
        <v>32</v>
      </c>
      <c r="B33" s="1">
        <v>0</v>
      </c>
      <c r="C33" s="1">
        <v>13000</v>
      </c>
      <c r="D33" s="1">
        <v>1</v>
      </c>
      <c r="F33" s="3">
        <v>7</v>
      </c>
      <c r="G33" s="3">
        <v>0.34944555518530857</v>
      </c>
      <c r="H33" s="3">
        <v>-0.34944555518530857</v>
      </c>
    </row>
    <row r="34" spans="1:8" x14ac:dyDescent="0.4">
      <c r="A34" s="1">
        <v>33</v>
      </c>
      <c r="B34" s="1">
        <v>0</v>
      </c>
      <c r="C34" s="1">
        <v>13000</v>
      </c>
      <c r="D34" s="1">
        <v>0</v>
      </c>
      <c r="F34" s="3">
        <v>8</v>
      </c>
      <c r="G34" s="3">
        <v>0.34944555518530857</v>
      </c>
      <c r="H34" s="3">
        <v>-0.34944555518530857</v>
      </c>
    </row>
    <row r="35" spans="1:8" x14ac:dyDescent="0.4">
      <c r="A35" s="1">
        <v>34</v>
      </c>
      <c r="B35" s="1">
        <v>0</v>
      </c>
      <c r="C35" s="1">
        <v>13000</v>
      </c>
      <c r="D35" s="1">
        <v>0</v>
      </c>
      <c r="F35" s="3">
        <v>9</v>
      </c>
      <c r="G35" s="3">
        <v>0.5288163204857641</v>
      </c>
      <c r="H35" s="3">
        <v>0.4711836795142359</v>
      </c>
    </row>
    <row r="36" spans="1:8" x14ac:dyDescent="0.4">
      <c r="A36" s="1">
        <v>35</v>
      </c>
      <c r="B36" s="1">
        <v>0</v>
      </c>
      <c r="C36" s="1">
        <v>18000</v>
      </c>
      <c r="D36" s="1">
        <v>0</v>
      </c>
      <c r="F36" s="3">
        <v>10</v>
      </c>
      <c r="G36" s="3">
        <v>0.5288163204857641</v>
      </c>
      <c r="H36" s="3">
        <v>0.4711836795142359</v>
      </c>
    </row>
    <row r="37" spans="1:8" x14ac:dyDescent="0.4">
      <c r="A37" s="1">
        <v>36</v>
      </c>
      <c r="B37" s="1">
        <v>0</v>
      </c>
      <c r="C37" s="1">
        <v>7000</v>
      </c>
      <c r="D37" s="1">
        <v>1</v>
      </c>
      <c r="F37" s="3">
        <v>11</v>
      </c>
      <c r="G37" s="3">
        <v>0.5288163204857641</v>
      </c>
      <c r="H37" s="3">
        <v>0.4711836795142359</v>
      </c>
    </row>
    <row r="38" spans="1:8" x14ac:dyDescent="0.4">
      <c r="A38" s="1">
        <v>37</v>
      </c>
      <c r="B38" s="1">
        <v>0</v>
      </c>
      <c r="C38" s="1">
        <v>12000</v>
      </c>
      <c r="D38" s="1">
        <v>0</v>
      </c>
      <c r="F38" s="3">
        <v>12</v>
      </c>
      <c r="G38" s="3">
        <v>0.5288163204857641</v>
      </c>
      <c r="H38" s="3">
        <v>0.4711836795142359</v>
      </c>
    </row>
    <row r="39" spans="1:8" x14ac:dyDescent="0.4">
      <c r="A39" s="1">
        <v>38</v>
      </c>
      <c r="B39" s="1">
        <v>0</v>
      </c>
      <c r="C39" s="1">
        <v>13000</v>
      </c>
      <c r="D39" s="1">
        <v>1</v>
      </c>
      <c r="F39" s="3">
        <v>13</v>
      </c>
      <c r="G39" s="3">
        <v>0.74406123884631059</v>
      </c>
      <c r="H39" s="3">
        <v>0.25593876115368941</v>
      </c>
    </row>
    <row r="40" spans="1:8" x14ac:dyDescent="0.4">
      <c r="A40" s="1">
        <v>39</v>
      </c>
      <c r="B40" s="1">
        <v>0</v>
      </c>
      <c r="C40" s="1">
        <v>13000</v>
      </c>
      <c r="D40" s="1">
        <v>1</v>
      </c>
      <c r="F40" s="3">
        <v>14</v>
      </c>
      <c r="G40" s="3">
        <v>0.74406123884631059</v>
      </c>
      <c r="H40" s="3">
        <v>0.25593876115368941</v>
      </c>
    </row>
    <row r="41" spans="1:8" x14ac:dyDescent="0.4">
      <c r="A41" s="1">
        <v>40</v>
      </c>
      <c r="B41" s="1">
        <v>0</v>
      </c>
      <c r="C41" s="1">
        <v>18000</v>
      </c>
      <c r="D41" s="1">
        <v>1</v>
      </c>
      <c r="F41" s="3">
        <v>15</v>
      </c>
      <c r="G41" s="3">
        <v>0.74406123884631059</v>
      </c>
      <c r="H41" s="3">
        <v>0.25593876115368941</v>
      </c>
    </row>
    <row r="42" spans="1:8" x14ac:dyDescent="0.4">
      <c r="A42" s="1">
        <v>41</v>
      </c>
      <c r="B42" s="1">
        <v>0</v>
      </c>
      <c r="C42" s="7">
        <v>7000</v>
      </c>
      <c r="D42" s="1">
        <v>0</v>
      </c>
      <c r="F42" s="3">
        <v>16</v>
      </c>
      <c r="G42" s="3">
        <v>0.9593061572068573</v>
      </c>
      <c r="H42" s="3">
        <v>4.0693842793142698E-2</v>
      </c>
    </row>
    <row r="43" spans="1:8" x14ac:dyDescent="0.4">
      <c r="A43" s="1">
        <v>42</v>
      </c>
      <c r="B43" s="1">
        <v>0</v>
      </c>
      <c r="C43" s="7">
        <v>9000</v>
      </c>
      <c r="D43" s="1">
        <v>0</v>
      </c>
      <c r="F43" s="3">
        <v>17</v>
      </c>
      <c r="G43" s="3">
        <v>0.9593061572068573</v>
      </c>
      <c r="H43" s="3">
        <v>4.0693842793142698E-2</v>
      </c>
    </row>
    <row r="44" spans="1:8" x14ac:dyDescent="0.4">
      <c r="A44" s="1">
        <v>43</v>
      </c>
      <c r="B44" s="1">
        <v>0</v>
      </c>
      <c r="C44" s="7">
        <v>10000</v>
      </c>
      <c r="D44" s="1">
        <v>0</v>
      </c>
      <c r="F44" s="3">
        <v>18</v>
      </c>
      <c r="G44" s="3">
        <v>1.1745510755674038</v>
      </c>
      <c r="H44" s="3">
        <v>-0.17455107556740379</v>
      </c>
    </row>
    <row r="45" spans="1:8" x14ac:dyDescent="0.4">
      <c r="A45" s="1">
        <v>44</v>
      </c>
      <c r="B45" s="1">
        <v>0</v>
      </c>
      <c r="C45" s="7">
        <v>11000</v>
      </c>
      <c r="D45" s="1">
        <v>0</v>
      </c>
      <c r="F45" s="3">
        <v>19</v>
      </c>
      <c r="G45" s="3">
        <v>1.1745510755674038</v>
      </c>
      <c r="H45" s="3">
        <v>-0.17455107556740379</v>
      </c>
    </row>
    <row r="46" spans="1:8" x14ac:dyDescent="0.4">
      <c r="F46" s="3">
        <v>20</v>
      </c>
      <c r="G46" s="3">
        <v>1.3897959939279505</v>
      </c>
      <c r="H46" s="3">
        <v>-0.3897959939279505</v>
      </c>
    </row>
    <row r="47" spans="1:8" x14ac:dyDescent="0.4">
      <c r="D47">
        <f>CORREL(D2:D28,C2:C28)</f>
        <v>0.74016228171596687</v>
      </c>
      <c r="F47" s="3">
        <v>21</v>
      </c>
      <c r="G47" s="3">
        <v>0.34944555518530857</v>
      </c>
      <c r="H47" s="3">
        <v>-0.34944555518530857</v>
      </c>
    </row>
    <row r="48" spans="1:8" x14ac:dyDescent="0.4">
      <c r="D48">
        <f>CORREL(D30:D45,C30:C45)</f>
        <v>-3.646624787447364E-2</v>
      </c>
      <c r="F48" s="3">
        <v>22</v>
      </c>
      <c r="G48" s="3">
        <v>0.34944555518530857</v>
      </c>
      <c r="H48" s="3">
        <v>-0.34944555518530857</v>
      </c>
    </row>
    <row r="49" spans="6:8" x14ac:dyDescent="0.4">
      <c r="F49" s="3">
        <v>23</v>
      </c>
      <c r="G49" s="3">
        <v>0.56469047354585511</v>
      </c>
      <c r="H49" s="3">
        <v>0.43530952645414489</v>
      </c>
    </row>
    <row r="50" spans="6:8" x14ac:dyDescent="0.4">
      <c r="F50" s="3">
        <v>24</v>
      </c>
      <c r="G50" s="3">
        <v>0.56469047354585511</v>
      </c>
      <c r="H50" s="3">
        <v>0.43530952645414489</v>
      </c>
    </row>
    <row r="51" spans="6:8" x14ac:dyDescent="0.4">
      <c r="F51" s="3">
        <v>25</v>
      </c>
      <c r="G51" s="3">
        <v>0.5288163204857641</v>
      </c>
      <c r="H51" s="3">
        <v>-0.5288163204857641</v>
      </c>
    </row>
    <row r="52" spans="6:8" x14ac:dyDescent="0.4">
      <c r="F52" s="3">
        <v>26</v>
      </c>
      <c r="G52" s="3">
        <v>0.74406123884631059</v>
      </c>
      <c r="H52" s="3">
        <v>0.25593876115368941</v>
      </c>
    </row>
    <row r="53" spans="6:8" x14ac:dyDescent="0.4">
      <c r="F53" s="3">
        <v>27</v>
      </c>
      <c r="G53" s="3">
        <v>0.74406123884631059</v>
      </c>
      <c r="H53" s="3">
        <v>0.25593876115368941</v>
      </c>
    </row>
    <row r="54" spans="6:8" x14ac:dyDescent="0.4">
      <c r="F54" s="3">
        <v>28</v>
      </c>
      <c r="G54" s="3">
        <v>0.37747417527490823</v>
      </c>
      <c r="H54" s="3">
        <v>0.62252582472509177</v>
      </c>
    </row>
    <row r="55" spans="6:8" x14ac:dyDescent="0.4">
      <c r="F55" s="3">
        <v>29</v>
      </c>
      <c r="G55" s="3">
        <v>0.37747417527490823</v>
      </c>
      <c r="H55" s="3">
        <v>0.62252582472509177</v>
      </c>
    </row>
    <row r="56" spans="6:8" x14ac:dyDescent="0.4">
      <c r="F56" s="3">
        <v>30</v>
      </c>
      <c r="G56" s="3">
        <v>0.37747417527490823</v>
      </c>
      <c r="H56" s="3">
        <v>0.62252582472509177</v>
      </c>
    </row>
    <row r="57" spans="6:8" x14ac:dyDescent="0.4">
      <c r="F57" s="3">
        <v>31</v>
      </c>
      <c r="G57" s="3">
        <v>0.59271909363545483</v>
      </c>
      <c r="H57" s="3">
        <v>0.40728090636454517</v>
      </c>
    </row>
    <row r="58" spans="6:8" x14ac:dyDescent="0.4">
      <c r="F58" s="3">
        <v>32</v>
      </c>
      <c r="G58" s="3">
        <v>0.59271909363545483</v>
      </c>
      <c r="H58" s="3">
        <v>0.40728090636454517</v>
      </c>
    </row>
    <row r="59" spans="6:8" x14ac:dyDescent="0.4">
      <c r="F59" s="3">
        <v>33</v>
      </c>
      <c r="G59" s="3">
        <v>0.59271909363545483</v>
      </c>
      <c r="H59" s="3">
        <v>-0.59271909363545483</v>
      </c>
    </row>
    <row r="60" spans="6:8" x14ac:dyDescent="0.4">
      <c r="F60" s="3">
        <v>34</v>
      </c>
      <c r="G60" s="3">
        <v>0.59271909363545483</v>
      </c>
      <c r="H60" s="3">
        <v>-0.59271909363545483</v>
      </c>
    </row>
    <row r="61" spans="6:8" x14ac:dyDescent="0.4">
      <c r="F61" s="3">
        <v>35</v>
      </c>
      <c r="G61" s="3">
        <v>0.77208985893591031</v>
      </c>
      <c r="H61" s="3">
        <v>-0.77208985893591031</v>
      </c>
    </row>
    <row r="62" spans="6:8" x14ac:dyDescent="0.4">
      <c r="F62" s="3">
        <v>36</v>
      </c>
      <c r="G62" s="3">
        <v>0.37747417527490823</v>
      </c>
      <c r="H62" s="3">
        <v>0.62252582472509177</v>
      </c>
    </row>
    <row r="63" spans="6:8" x14ac:dyDescent="0.4">
      <c r="F63" s="3">
        <v>37</v>
      </c>
      <c r="G63" s="3">
        <v>0.55684494057536371</v>
      </c>
      <c r="H63" s="3">
        <v>-0.55684494057536371</v>
      </c>
    </row>
    <row r="64" spans="6:8" x14ac:dyDescent="0.4">
      <c r="F64" s="3">
        <v>38</v>
      </c>
      <c r="G64" s="3">
        <v>0.59271909363545483</v>
      </c>
      <c r="H64" s="3">
        <v>0.40728090636454517</v>
      </c>
    </row>
    <row r="65" spans="6:8" x14ac:dyDescent="0.4">
      <c r="F65" s="3">
        <v>39</v>
      </c>
      <c r="G65" s="3">
        <v>0.59271909363545483</v>
      </c>
      <c r="H65" s="3">
        <v>0.40728090636454517</v>
      </c>
    </row>
    <row r="66" spans="6:8" x14ac:dyDescent="0.4">
      <c r="F66" s="3">
        <v>40</v>
      </c>
      <c r="G66" s="3">
        <v>0.77208985893591031</v>
      </c>
      <c r="H66" s="3">
        <v>0.22791014106408969</v>
      </c>
    </row>
    <row r="67" spans="6:8" x14ac:dyDescent="0.4">
      <c r="F67" s="3">
        <v>41</v>
      </c>
      <c r="G67" s="3">
        <v>0.37747417527490823</v>
      </c>
      <c r="H67" s="3">
        <v>-0.37747417527490823</v>
      </c>
    </row>
    <row r="68" spans="6:8" x14ac:dyDescent="0.4">
      <c r="F68" s="3">
        <v>42</v>
      </c>
      <c r="G68" s="3">
        <v>0.44922248139509041</v>
      </c>
      <c r="H68" s="3">
        <v>-0.44922248139509041</v>
      </c>
    </row>
    <row r="69" spans="6:8" x14ac:dyDescent="0.4">
      <c r="F69" s="3">
        <v>43</v>
      </c>
      <c r="G69" s="3">
        <v>0.48509663445518153</v>
      </c>
      <c r="H69" s="3">
        <v>-0.48509663445518153</v>
      </c>
    </row>
    <row r="70" spans="6:8" ht="19.5" thickBot="1" x14ac:dyDescent="0.45">
      <c r="F70" s="4">
        <v>44</v>
      </c>
      <c r="G70" s="4">
        <v>0.52097078751527259</v>
      </c>
      <c r="H70" s="4">
        <v>-0.52097078751527259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showGridLines="0" zoomScaleNormal="100" workbookViewId="0"/>
  </sheetViews>
  <sheetFormatPr defaultRowHeight="18.75" x14ac:dyDescent="0.4"/>
  <cols>
    <col min="1" max="1" width="7.125" bestFit="1" customWidth="1"/>
    <col min="5" max="5" width="10.375" bestFit="1" customWidth="1"/>
    <col min="6" max="6" width="15.375" bestFit="1" customWidth="1"/>
    <col min="9" max="9" width="16.25" bestFit="1" customWidth="1"/>
  </cols>
  <sheetData>
    <row r="1" spans="1:10" x14ac:dyDescent="0.4">
      <c r="A1" s="1" t="s">
        <v>0</v>
      </c>
      <c r="B1" s="1" t="s">
        <v>3</v>
      </c>
      <c r="C1" s="1" t="s">
        <v>7</v>
      </c>
    </row>
    <row r="2" spans="1:10" x14ac:dyDescent="0.4">
      <c r="A2" s="1">
        <v>1</v>
      </c>
      <c r="B2" s="1">
        <v>7000</v>
      </c>
      <c r="C2" s="1">
        <v>0</v>
      </c>
      <c r="E2" t="s">
        <v>13</v>
      </c>
    </row>
    <row r="3" spans="1:10" ht="19.5" thickBot="1" x14ac:dyDescent="0.45">
      <c r="A3" s="1">
        <v>2</v>
      </c>
      <c r="B3" s="1">
        <v>7000</v>
      </c>
      <c r="C3" s="1">
        <v>0</v>
      </c>
    </row>
    <row r="4" spans="1:10" x14ac:dyDescent="0.4">
      <c r="A4" s="1">
        <v>3</v>
      </c>
      <c r="B4" s="1">
        <v>7000</v>
      </c>
      <c r="C4" s="1">
        <v>0</v>
      </c>
      <c r="E4" s="6" t="s">
        <v>14</v>
      </c>
      <c r="F4" s="6"/>
    </row>
    <row r="5" spans="1:10" x14ac:dyDescent="0.4">
      <c r="A5" s="1">
        <v>4</v>
      </c>
      <c r="B5" s="1">
        <v>13000</v>
      </c>
      <c r="C5" s="1">
        <v>0</v>
      </c>
      <c r="E5" s="3" t="s">
        <v>15</v>
      </c>
      <c r="F5" s="3">
        <v>0.49116056254733181</v>
      </c>
    </row>
    <row r="6" spans="1:10" x14ac:dyDescent="0.4">
      <c r="A6" s="1">
        <v>5</v>
      </c>
      <c r="B6" s="1">
        <v>13000</v>
      </c>
      <c r="C6" s="1">
        <v>0</v>
      </c>
      <c r="E6" s="3" t="s">
        <v>16</v>
      </c>
      <c r="F6" s="3">
        <v>0.24123869820181146</v>
      </c>
    </row>
    <row r="7" spans="1:10" x14ac:dyDescent="0.4">
      <c r="A7" s="1">
        <v>6</v>
      </c>
      <c r="B7" s="1">
        <v>13000</v>
      </c>
      <c r="C7" s="1">
        <v>0</v>
      </c>
      <c r="E7" s="3" t="s">
        <v>17</v>
      </c>
      <c r="F7" s="3">
        <v>0.2231729529209022</v>
      </c>
    </row>
    <row r="8" spans="1:10" x14ac:dyDescent="0.4">
      <c r="A8" s="1">
        <v>7</v>
      </c>
      <c r="B8" s="1">
        <v>13000</v>
      </c>
      <c r="C8" s="1">
        <v>0</v>
      </c>
      <c r="E8" s="3" t="s">
        <v>18</v>
      </c>
      <c r="F8" s="3">
        <v>0.44161966895714205</v>
      </c>
    </row>
    <row r="9" spans="1:10" ht="19.5" thickBot="1" x14ac:dyDescent="0.45">
      <c r="A9" s="1">
        <v>8</v>
      </c>
      <c r="B9" s="1">
        <v>13000</v>
      </c>
      <c r="C9" s="1">
        <v>0</v>
      </c>
      <c r="E9" s="4" t="s">
        <v>19</v>
      </c>
      <c r="F9" s="4">
        <v>44</v>
      </c>
    </row>
    <row r="10" spans="1:10" x14ac:dyDescent="0.4">
      <c r="A10" s="1">
        <v>9</v>
      </c>
      <c r="B10" s="1">
        <v>18000</v>
      </c>
      <c r="C10" s="1">
        <v>1</v>
      </c>
    </row>
    <row r="11" spans="1:10" ht="19.5" thickBot="1" x14ac:dyDescent="0.45">
      <c r="A11" s="1">
        <v>10</v>
      </c>
      <c r="B11" s="1">
        <v>18000</v>
      </c>
      <c r="C11" s="1">
        <v>1</v>
      </c>
      <c r="E11" t="s">
        <v>20</v>
      </c>
    </row>
    <row r="12" spans="1:10" x14ac:dyDescent="0.4">
      <c r="A12" s="1">
        <v>11</v>
      </c>
      <c r="B12" s="1">
        <v>18000</v>
      </c>
      <c r="C12" s="1">
        <v>1</v>
      </c>
      <c r="E12" s="5"/>
      <c r="F12" s="5" t="s">
        <v>25</v>
      </c>
      <c r="G12" s="5" t="s">
        <v>26</v>
      </c>
      <c r="H12" s="5" t="s">
        <v>27</v>
      </c>
      <c r="I12" s="5" t="s">
        <v>28</v>
      </c>
      <c r="J12" s="5" t="s">
        <v>29</v>
      </c>
    </row>
    <row r="13" spans="1:10" x14ac:dyDescent="0.4">
      <c r="A13" s="1">
        <v>12</v>
      </c>
      <c r="B13" s="1">
        <v>18000</v>
      </c>
      <c r="C13" s="1">
        <v>1</v>
      </c>
      <c r="E13" s="3" t="s">
        <v>21</v>
      </c>
      <c r="F13" s="3">
        <v>1</v>
      </c>
      <c r="G13" s="3">
        <v>2.6042814010422823</v>
      </c>
      <c r="H13" s="3">
        <v>2.6042814010422823</v>
      </c>
      <c r="I13" s="3">
        <v>13.353376484098744</v>
      </c>
      <c r="J13" s="3">
        <v>7.1078680521667809E-4</v>
      </c>
    </row>
    <row r="14" spans="1:10" x14ac:dyDescent="0.4">
      <c r="A14" s="1">
        <v>13</v>
      </c>
      <c r="B14" s="1">
        <v>24000</v>
      </c>
      <c r="C14" s="1">
        <v>1</v>
      </c>
      <c r="E14" s="3" t="s">
        <v>22</v>
      </c>
      <c r="F14" s="3">
        <v>42</v>
      </c>
      <c r="G14" s="3">
        <v>8.1911731444122609</v>
      </c>
      <c r="H14" s="3">
        <v>0.19502793200981575</v>
      </c>
      <c r="I14" s="3"/>
      <c r="J14" s="3"/>
    </row>
    <row r="15" spans="1:10" ht="19.5" thickBot="1" x14ac:dyDescent="0.45">
      <c r="A15" s="1">
        <v>14</v>
      </c>
      <c r="B15" s="1">
        <v>24000</v>
      </c>
      <c r="C15" s="1">
        <v>1</v>
      </c>
      <c r="E15" s="4" t="s">
        <v>23</v>
      </c>
      <c r="F15" s="4">
        <v>43</v>
      </c>
      <c r="G15" s="4">
        <v>10.795454545454543</v>
      </c>
      <c r="H15" s="4"/>
      <c r="I15" s="4"/>
      <c r="J15" s="4"/>
    </row>
    <row r="16" spans="1:10" ht="19.5" thickBot="1" x14ac:dyDescent="0.45">
      <c r="A16" s="1">
        <v>15</v>
      </c>
      <c r="B16" s="1">
        <v>24000</v>
      </c>
      <c r="C16" s="1">
        <v>1</v>
      </c>
    </row>
    <row r="17" spans="1:13" x14ac:dyDescent="0.4">
      <c r="A17" s="1">
        <v>16</v>
      </c>
      <c r="B17" s="1">
        <v>30000</v>
      </c>
      <c r="C17" s="1">
        <v>1</v>
      </c>
      <c r="E17" s="5"/>
      <c r="F17" s="5" t="s">
        <v>30</v>
      </c>
      <c r="G17" s="5" t="s">
        <v>18</v>
      </c>
      <c r="H17" s="5" t="s">
        <v>31</v>
      </c>
      <c r="I17" s="5" t="s">
        <v>32</v>
      </c>
      <c r="J17" s="5" t="s">
        <v>33</v>
      </c>
      <c r="K17" s="5" t="s">
        <v>34</v>
      </c>
      <c r="L17" s="5" t="s">
        <v>35</v>
      </c>
      <c r="M17" s="5" t="s">
        <v>36</v>
      </c>
    </row>
    <row r="18" spans="1:13" x14ac:dyDescent="0.4">
      <c r="A18" s="1">
        <v>17</v>
      </c>
      <c r="B18" s="1">
        <v>30000</v>
      </c>
      <c r="C18" s="1">
        <v>1</v>
      </c>
      <c r="E18" s="3" t="s">
        <v>24</v>
      </c>
      <c r="F18" s="3">
        <v>9.1748808907112789E-2</v>
      </c>
      <c r="G18" s="3">
        <v>0.14639341189077873</v>
      </c>
      <c r="H18" s="3">
        <v>0.62672771760770751</v>
      </c>
      <c r="I18" s="3">
        <v>0.53422974679354662</v>
      </c>
      <c r="J18" s="3">
        <v>-0.20368505704283213</v>
      </c>
      <c r="K18" s="3">
        <v>0.38718267485705771</v>
      </c>
      <c r="L18" s="3">
        <v>-0.20368505704283213</v>
      </c>
      <c r="M18" s="3">
        <v>0.38718267485705771</v>
      </c>
    </row>
    <row r="19" spans="1:13" ht="19.5" thickBot="1" x14ac:dyDescent="0.45">
      <c r="A19" s="1">
        <v>18</v>
      </c>
      <c r="B19" s="1">
        <v>36000</v>
      </c>
      <c r="C19" s="1">
        <v>1</v>
      </c>
      <c r="E19" s="4" t="s">
        <v>37</v>
      </c>
      <c r="F19" s="4">
        <v>2.8914555045637294E-5</v>
      </c>
      <c r="G19" s="4">
        <v>7.9126319748869523E-6</v>
      </c>
      <c r="H19" s="4">
        <v>3.6542272075089648</v>
      </c>
      <c r="I19" s="4">
        <v>7.1078680521666985E-4</v>
      </c>
      <c r="J19" s="4">
        <v>1.2946217235981751E-5</v>
      </c>
      <c r="K19" s="4">
        <v>4.4882892855292842E-5</v>
      </c>
      <c r="L19" s="4">
        <v>1.2946217235981751E-5</v>
      </c>
      <c r="M19" s="4">
        <v>4.4882892855292842E-5</v>
      </c>
    </row>
    <row r="20" spans="1:13" x14ac:dyDescent="0.4">
      <c r="A20" s="1">
        <v>19</v>
      </c>
      <c r="B20" s="1">
        <v>36000</v>
      </c>
      <c r="C20" s="1">
        <v>1</v>
      </c>
    </row>
    <row r="21" spans="1:13" x14ac:dyDescent="0.4">
      <c r="A21" s="1">
        <v>20</v>
      </c>
      <c r="B21" s="1">
        <v>42000</v>
      </c>
      <c r="C21" s="1">
        <v>1</v>
      </c>
    </row>
    <row r="22" spans="1:13" x14ac:dyDescent="0.4">
      <c r="A22" s="1">
        <v>21</v>
      </c>
      <c r="B22" s="1">
        <v>13000</v>
      </c>
      <c r="C22" s="1">
        <v>0</v>
      </c>
    </row>
    <row r="23" spans="1:13" x14ac:dyDescent="0.4">
      <c r="A23" s="1">
        <v>22</v>
      </c>
      <c r="B23" s="1">
        <v>13000</v>
      </c>
      <c r="C23" s="1">
        <v>0</v>
      </c>
      <c r="E23" t="s">
        <v>38</v>
      </c>
    </row>
    <row r="24" spans="1:13" ht="19.5" thickBot="1" x14ac:dyDescent="0.45">
      <c r="A24" s="1">
        <v>23</v>
      </c>
      <c r="B24" s="1">
        <v>19000</v>
      </c>
      <c r="C24" s="1">
        <v>1</v>
      </c>
    </row>
    <row r="25" spans="1:13" x14ac:dyDescent="0.4">
      <c r="A25" s="1">
        <v>24</v>
      </c>
      <c r="B25" s="1">
        <v>19000</v>
      </c>
      <c r="C25" s="1">
        <v>1</v>
      </c>
      <c r="E25" s="5" t="s">
        <v>39</v>
      </c>
      <c r="F25" s="5" t="s">
        <v>40</v>
      </c>
      <c r="G25" s="5" t="s">
        <v>22</v>
      </c>
    </row>
    <row r="26" spans="1:13" x14ac:dyDescent="0.4">
      <c r="A26" s="1">
        <v>25</v>
      </c>
      <c r="B26" s="1">
        <v>18000</v>
      </c>
      <c r="C26" s="1">
        <v>0</v>
      </c>
      <c r="E26" s="3">
        <v>1</v>
      </c>
      <c r="F26" s="3">
        <v>0.29415069422657386</v>
      </c>
      <c r="G26" s="3">
        <v>-0.29415069422657386</v>
      </c>
    </row>
    <row r="27" spans="1:13" x14ac:dyDescent="0.4">
      <c r="A27" s="1">
        <v>26</v>
      </c>
      <c r="B27" s="1">
        <v>24000</v>
      </c>
      <c r="C27" s="1">
        <v>1</v>
      </c>
      <c r="E27" s="3">
        <v>2</v>
      </c>
      <c r="F27" s="3">
        <v>0.29415069422657386</v>
      </c>
      <c r="G27" s="3">
        <v>-0.29415069422657386</v>
      </c>
    </row>
    <row r="28" spans="1:13" x14ac:dyDescent="0.4">
      <c r="A28" s="1">
        <v>27</v>
      </c>
      <c r="B28" s="1">
        <v>24000</v>
      </c>
      <c r="C28" s="1">
        <v>1</v>
      </c>
      <c r="E28" s="3">
        <v>3</v>
      </c>
      <c r="F28" s="3">
        <v>0.29415069422657386</v>
      </c>
      <c r="G28" s="3">
        <v>-0.29415069422657386</v>
      </c>
    </row>
    <row r="29" spans="1:13" x14ac:dyDescent="0.4">
      <c r="A29" s="1">
        <v>28</v>
      </c>
      <c r="B29" s="1">
        <v>7000</v>
      </c>
      <c r="C29" s="1">
        <v>1</v>
      </c>
      <c r="E29" s="3">
        <v>4</v>
      </c>
      <c r="F29" s="3">
        <v>0.4676380245003976</v>
      </c>
      <c r="G29" s="3">
        <v>-0.4676380245003976</v>
      </c>
    </row>
    <row r="30" spans="1:13" x14ac:dyDescent="0.4">
      <c r="A30" s="1">
        <v>29</v>
      </c>
      <c r="B30" s="1">
        <v>7000</v>
      </c>
      <c r="C30" s="1">
        <v>1</v>
      </c>
      <c r="E30" s="3">
        <v>5</v>
      </c>
      <c r="F30" s="3">
        <v>0.4676380245003976</v>
      </c>
      <c r="G30" s="3">
        <v>-0.4676380245003976</v>
      </c>
    </row>
    <row r="31" spans="1:13" x14ac:dyDescent="0.4">
      <c r="A31" s="1">
        <v>30</v>
      </c>
      <c r="B31" s="1">
        <v>7000</v>
      </c>
      <c r="C31" s="1">
        <v>1</v>
      </c>
      <c r="E31" s="3">
        <v>6</v>
      </c>
      <c r="F31" s="3">
        <v>0.4676380245003976</v>
      </c>
      <c r="G31" s="3">
        <v>-0.4676380245003976</v>
      </c>
    </row>
    <row r="32" spans="1:13" x14ac:dyDescent="0.4">
      <c r="A32" s="1">
        <v>31</v>
      </c>
      <c r="B32" s="1">
        <v>13000</v>
      </c>
      <c r="C32" s="1">
        <v>1</v>
      </c>
      <c r="E32" s="3">
        <v>7</v>
      </c>
      <c r="F32" s="3">
        <v>0.4676380245003976</v>
      </c>
      <c r="G32" s="3">
        <v>-0.4676380245003976</v>
      </c>
    </row>
    <row r="33" spans="1:7" x14ac:dyDescent="0.4">
      <c r="A33" s="1">
        <v>32</v>
      </c>
      <c r="B33" s="1">
        <v>13000</v>
      </c>
      <c r="C33" s="1">
        <v>1</v>
      </c>
      <c r="E33" s="3">
        <v>8</v>
      </c>
      <c r="F33" s="3">
        <v>0.4676380245003976</v>
      </c>
      <c r="G33" s="3">
        <v>-0.4676380245003976</v>
      </c>
    </row>
    <row r="34" spans="1:7" x14ac:dyDescent="0.4">
      <c r="A34" s="1">
        <v>33</v>
      </c>
      <c r="B34" s="1">
        <v>13000</v>
      </c>
      <c r="C34" s="1">
        <v>0</v>
      </c>
      <c r="E34" s="3">
        <v>9</v>
      </c>
      <c r="F34" s="3">
        <v>0.61221079972858405</v>
      </c>
      <c r="G34" s="3">
        <v>0.38778920027141595</v>
      </c>
    </row>
    <row r="35" spans="1:7" x14ac:dyDescent="0.4">
      <c r="A35" s="1">
        <v>34</v>
      </c>
      <c r="B35" s="1">
        <v>13000</v>
      </c>
      <c r="C35" s="1">
        <v>0</v>
      </c>
      <c r="E35" s="3">
        <v>10</v>
      </c>
      <c r="F35" s="3">
        <v>0.61221079972858405</v>
      </c>
      <c r="G35" s="3">
        <v>0.38778920027141595</v>
      </c>
    </row>
    <row r="36" spans="1:7" x14ac:dyDescent="0.4">
      <c r="A36" s="1">
        <v>35</v>
      </c>
      <c r="B36" s="1">
        <v>18000</v>
      </c>
      <c r="C36" s="1">
        <v>0</v>
      </c>
      <c r="E36" s="3">
        <v>11</v>
      </c>
      <c r="F36" s="3">
        <v>0.61221079972858405</v>
      </c>
      <c r="G36" s="3">
        <v>0.38778920027141595</v>
      </c>
    </row>
    <row r="37" spans="1:7" x14ac:dyDescent="0.4">
      <c r="A37" s="1">
        <v>36</v>
      </c>
      <c r="B37" s="1">
        <v>7000</v>
      </c>
      <c r="C37" s="1">
        <v>1</v>
      </c>
      <c r="E37" s="3">
        <v>12</v>
      </c>
      <c r="F37" s="3">
        <v>0.61221079972858405</v>
      </c>
      <c r="G37" s="3">
        <v>0.38778920027141595</v>
      </c>
    </row>
    <row r="38" spans="1:7" x14ac:dyDescent="0.4">
      <c r="A38" s="1">
        <v>37</v>
      </c>
      <c r="B38" s="1">
        <v>12000</v>
      </c>
      <c r="C38" s="1">
        <v>0</v>
      </c>
      <c r="E38" s="3">
        <v>13</v>
      </c>
      <c r="F38" s="3">
        <v>0.78569813000240785</v>
      </c>
      <c r="G38" s="3">
        <v>0.21430186999759215</v>
      </c>
    </row>
    <row r="39" spans="1:7" x14ac:dyDescent="0.4">
      <c r="A39" s="1">
        <v>38</v>
      </c>
      <c r="B39" s="1">
        <v>13000</v>
      </c>
      <c r="C39" s="1">
        <v>1</v>
      </c>
      <c r="E39" s="3">
        <v>14</v>
      </c>
      <c r="F39" s="3">
        <v>0.78569813000240785</v>
      </c>
      <c r="G39" s="3">
        <v>0.21430186999759215</v>
      </c>
    </row>
    <row r="40" spans="1:7" x14ac:dyDescent="0.4">
      <c r="A40" s="1">
        <v>39</v>
      </c>
      <c r="B40" s="1">
        <v>13000</v>
      </c>
      <c r="C40" s="1">
        <v>1</v>
      </c>
      <c r="E40" s="3">
        <v>15</v>
      </c>
      <c r="F40" s="3">
        <v>0.78569813000240785</v>
      </c>
      <c r="G40" s="3">
        <v>0.21430186999759215</v>
      </c>
    </row>
    <row r="41" spans="1:7" x14ac:dyDescent="0.4">
      <c r="A41" s="1">
        <v>40</v>
      </c>
      <c r="B41" s="1">
        <v>18000</v>
      </c>
      <c r="C41" s="1">
        <v>1</v>
      </c>
      <c r="E41" s="3">
        <v>16</v>
      </c>
      <c r="F41" s="3">
        <v>0.95918546027623164</v>
      </c>
      <c r="G41" s="3">
        <v>4.0814539723768362E-2</v>
      </c>
    </row>
    <row r="42" spans="1:7" x14ac:dyDescent="0.4">
      <c r="A42" s="1">
        <v>41</v>
      </c>
      <c r="B42" s="7">
        <v>7000</v>
      </c>
      <c r="C42" s="1">
        <v>0</v>
      </c>
      <c r="E42" s="3">
        <v>17</v>
      </c>
      <c r="F42" s="3">
        <v>0.95918546027623164</v>
      </c>
      <c r="G42" s="3">
        <v>4.0814539723768362E-2</v>
      </c>
    </row>
    <row r="43" spans="1:7" x14ac:dyDescent="0.4">
      <c r="A43" s="1">
        <v>42</v>
      </c>
      <c r="B43" s="7">
        <v>9000</v>
      </c>
      <c r="C43" s="1">
        <v>0</v>
      </c>
      <c r="E43" s="3">
        <v>18</v>
      </c>
      <c r="F43" s="3">
        <v>1.1326727905500553</v>
      </c>
      <c r="G43" s="3">
        <v>-0.13267279055005532</v>
      </c>
    </row>
    <row r="44" spans="1:7" x14ac:dyDescent="0.4">
      <c r="A44" s="1">
        <v>43</v>
      </c>
      <c r="B44" s="7">
        <v>10000</v>
      </c>
      <c r="C44" s="1">
        <v>0</v>
      </c>
      <c r="E44" s="3">
        <v>19</v>
      </c>
      <c r="F44" s="3">
        <v>1.1326727905500553</v>
      </c>
      <c r="G44" s="3">
        <v>-0.13267279055005532</v>
      </c>
    </row>
    <row r="45" spans="1:7" x14ac:dyDescent="0.4">
      <c r="A45" s="1">
        <v>44</v>
      </c>
      <c r="B45" s="7">
        <v>11000</v>
      </c>
      <c r="C45" s="1">
        <v>0</v>
      </c>
      <c r="E45" s="3">
        <v>20</v>
      </c>
      <c r="F45" s="3">
        <v>1.3061601208238791</v>
      </c>
      <c r="G45" s="3">
        <v>-0.30616012082387911</v>
      </c>
    </row>
    <row r="46" spans="1:7" x14ac:dyDescent="0.4">
      <c r="E46" s="3">
        <v>21</v>
      </c>
      <c r="F46" s="3">
        <v>0.4676380245003976</v>
      </c>
      <c r="G46" s="3">
        <v>-0.4676380245003976</v>
      </c>
    </row>
    <row r="47" spans="1:7" x14ac:dyDescent="0.4">
      <c r="C47">
        <f>CORREL(C2:C28,B2:B28)</f>
        <v>0.74016228171596687</v>
      </c>
      <c r="E47" s="3">
        <v>22</v>
      </c>
      <c r="F47" s="3">
        <v>0.4676380245003976</v>
      </c>
      <c r="G47" s="3">
        <v>-0.4676380245003976</v>
      </c>
    </row>
    <row r="48" spans="1:7" x14ac:dyDescent="0.4">
      <c r="C48">
        <f>CORREL(C30:C45,B30:B45)</f>
        <v>-3.646624787447364E-2</v>
      </c>
      <c r="E48" s="3">
        <v>23</v>
      </c>
      <c r="F48" s="3">
        <v>0.64112535477422139</v>
      </c>
      <c r="G48" s="3">
        <v>0.35887464522577861</v>
      </c>
    </row>
    <row r="49" spans="5:7" x14ac:dyDescent="0.4">
      <c r="E49" s="3">
        <v>24</v>
      </c>
      <c r="F49" s="3">
        <v>0.64112535477422139</v>
      </c>
      <c r="G49" s="3">
        <v>0.35887464522577861</v>
      </c>
    </row>
    <row r="50" spans="5:7" x14ac:dyDescent="0.4">
      <c r="E50" s="3">
        <v>25</v>
      </c>
      <c r="F50" s="3">
        <v>0.61221079972858405</v>
      </c>
      <c r="G50" s="3">
        <v>-0.61221079972858405</v>
      </c>
    </row>
    <row r="51" spans="5:7" x14ac:dyDescent="0.4">
      <c r="E51" s="3">
        <v>26</v>
      </c>
      <c r="F51" s="3">
        <v>0.78569813000240785</v>
      </c>
      <c r="G51" s="3">
        <v>0.21430186999759215</v>
      </c>
    </row>
    <row r="52" spans="5:7" x14ac:dyDescent="0.4">
      <c r="E52" s="3">
        <v>27</v>
      </c>
      <c r="F52" s="3">
        <v>0.78569813000240785</v>
      </c>
      <c r="G52" s="3">
        <v>0.21430186999759215</v>
      </c>
    </row>
    <row r="53" spans="5:7" x14ac:dyDescent="0.4">
      <c r="E53" s="3">
        <v>28</v>
      </c>
      <c r="F53" s="3">
        <v>0.29415069422657386</v>
      </c>
      <c r="G53" s="3">
        <v>0.70584930577342608</v>
      </c>
    </row>
    <row r="54" spans="5:7" x14ac:dyDescent="0.4">
      <c r="E54" s="3">
        <v>29</v>
      </c>
      <c r="F54" s="3">
        <v>0.29415069422657386</v>
      </c>
      <c r="G54" s="3">
        <v>0.70584930577342608</v>
      </c>
    </row>
    <row r="55" spans="5:7" x14ac:dyDescent="0.4">
      <c r="E55" s="3">
        <v>30</v>
      </c>
      <c r="F55" s="3">
        <v>0.29415069422657386</v>
      </c>
      <c r="G55" s="3">
        <v>0.70584930577342608</v>
      </c>
    </row>
    <row r="56" spans="5:7" x14ac:dyDescent="0.4">
      <c r="E56" s="3">
        <v>31</v>
      </c>
      <c r="F56" s="3">
        <v>0.4676380245003976</v>
      </c>
      <c r="G56" s="3">
        <v>0.5323619754996024</v>
      </c>
    </row>
    <row r="57" spans="5:7" x14ac:dyDescent="0.4">
      <c r="E57" s="3">
        <v>32</v>
      </c>
      <c r="F57" s="3">
        <v>0.4676380245003976</v>
      </c>
      <c r="G57" s="3">
        <v>0.5323619754996024</v>
      </c>
    </row>
    <row r="58" spans="5:7" x14ac:dyDescent="0.4">
      <c r="E58" s="3">
        <v>33</v>
      </c>
      <c r="F58" s="3">
        <v>0.4676380245003976</v>
      </c>
      <c r="G58" s="3">
        <v>-0.4676380245003976</v>
      </c>
    </row>
    <row r="59" spans="5:7" x14ac:dyDescent="0.4">
      <c r="E59" s="3">
        <v>34</v>
      </c>
      <c r="F59" s="3">
        <v>0.4676380245003976</v>
      </c>
      <c r="G59" s="3">
        <v>-0.4676380245003976</v>
      </c>
    </row>
    <row r="60" spans="5:7" x14ac:dyDescent="0.4">
      <c r="E60" s="3">
        <v>35</v>
      </c>
      <c r="F60" s="3">
        <v>0.61221079972858405</v>
      </c>
      <c r="G60" s="3">
        <v>-0.61221079972858405</v>
      </c>
    </row>
    <row r="61" spans="5:7" x14ac:dyDescent="0.4">
      <c r="E61" s="3">
        <v>36</v>
      </c>
      <c r="F61" s="3">
        <v>0.29415069422657386</v>
      </c>
      <c r="G61" s="3">
        <v>0.70584930577342608</v>
      </c>
    </row>
    <row r="62" spans="5:7" x14ac:dyDescent="0.4">
      <c r="E62" s="3">
        <v>37</v>
      </c>
      <c r="F62" s="3">
        <v>0.43872346945476032</v>
      </c>
      <c r="G62" s="3">
        <v>-0.43872346945476032</v>
      </c>
    </row>
    <row r="63" spans="5:7" x14ac:dyDescent="0.4">
      <c r="E63" s="3">
        <v>38</v>
      </c>
      <c r="F63" s="3">
        <v>0.4676380245003976</v>
      </c>
      <c r="G63" s="3">
        <v>0.5323619754996024</v>
      </c>
    </row>
    <row r="64" spans="5:7" x14ac:dyDescent="0.4">
      <c r="E64" s="3">
        <v>39</v>
      </c>
      <c r="F64" s="3">
        <v>0.4676380245003976</v>
      </c>
      <c r="G64" s="3">
        <v>0.5323619754996024</v>
      </c>
    </row>
    <row r="65" spans="5:8" x14ac:dyDescent="0.4">
      <c r="E65" s="3">
        <v>40</v>
      </c>
      <c r="F65" s="3">
        <v>0.61221079972858405</v>
      </c>
      <c r="G65" s="3">
        <v>0.38778920027141595</v>
      </c>
    </row>
    <row r="66" spans="5:8" x14ac:dyDescent="0.4">
      <c r="E66" s="3">
        <v>41</v>
      </c>
      <c r="F66" s="3">
        <v>0.29415069422657386</v>
      </c>
      <c r="G66" s="3">
        <v>-0.29415069422657386</v>
      </c>
    </row>
    <row r="67" spans="5:8" x14ac:dyDescent="0.4">
      <c r="E67" s="3">
        <v>42</v>
      </c>
      <c r="F67" s="3">
        <v>0.35197980431784842</v>
      </c>
      <c r="G67" s="3">
        <v>-0.35197980431784842</v>
      </c>
    </row>
    <row r="68" spans="5:8" x14ac:dyDescent="0.4">
      <c r="E68" s="3">
        <v>43</v>
      </c>
      <c r="F68" s="3">
        <v>0.38089435936348576</v>
      </c>
      <c r="G68" s="3">
        <v>-0.38089435936348576</v>
      </c>
    </row>
    <row r="69" spans="5:8" ht="19.5" thickBot="1" x14ac:dyDescent="0.45">
      <c r="E69" s="4">
        <v>44</v>
      </c>
      <c r="F69" s="4">
        <v>0.40980891440912304</v>
      </c>
      <c r="G69" s="4">
        <v>-0.40980891440912304</v>
      </c>
    </row>
    <row r="70" spans="5:8" x14ac:dyDescent="0.4">
      <c r="E70" s="3"/>
      <c r="F70" s="3"/>
      <c r="G70" s="3"/>
      <c r="H70" s="1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43_データ</vt:lpstr>
      <vt:lpstr>44_回帰分析実行用データ</vt:lpstr>
      <vt:lpstr>45_判定精度</vt:lpstr>
      <vt:lpstr>46_２変数</vt:lpstr>
      <vt:lpstr>47_１変数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yoneya</dc:creator>
  <cp:lastModifiedBy>user</cp:lastModifiedBy>
  <dcterms:created xsi:type="dcterms:W3CDTF">2018-05-22T13:30:25Z</dcterms:created>
  <dcterms:modified xsi:type="dcterms:W3CDTF">2018-10-14T12:32:26Z</dcterms:modified>
</cp:coreProperties>
</file>