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ate1904="1"/>
  <mc:AlternateContent xmlns:mc="http://schemas.openxmlformats.org/markup-compatibility/2006">
    <mc:Choice Requires="x15">
      <x15ac:absPath xmlns:x15ac="http://schemas.microsoft.com/office/spreadsheetml/2010/11/ac" url="C:\Users\nztan\Desktop\UWA-Material\2025\Semester 2\CITS3200 - Professional Computing\Project\"/>
    </mc:Choice>
  </mc:AlternateContent>
  <xr:revisionPtr revIDLastSave="0" documentId="13_ncr:1_{38D918A7-3B32-4A5D-B9AF-21D3C4F7292F}" xr6:coauthVersionLast="47" xr6:coauthVersionMax="47" xr10:uidLastSave="{00000000-0000-0000-0000-000000000000}"/>
  <bookViews>
    <workbookView xWindow="-108" yWindow="-108" windowWidth="23256" windowHeight="12576" tabRatio="500" xr2:uid="{00000000-000D-0000-FFFF-FFFF00000000}"/>
  </bookViews>
  <sheets>
    <sheet name="BookedHour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0" i="1" l="1"/>
  <c r="G20" i="1" s="1"/>
  <c r="I21" i="1"/>
  <c r="G21" i="1" s="1"/>
  <c r="I19" i="1"/>
  <c r="G19" i="1" s="1"/>
  <c r="I15" i="1"/>
  <c r="G15" i="1" s="1"/>
  <c r="I16" i="1"/>
  <c r="G16" i="1" s="1"/>
  <c r="G101" i="1"/>
  <c r="I99" i="1"/>
  <c r="I100" i="1"/>
  <c r="I101" i="1"/>
  <c r="I102" i="1"/>
  <c r="G102" i="1" s="1"/>
  <c r="I103" i="1"/>
  <c r="G103" i="1" s="1"/>
  <c r="I104" i="1"/>
  <c r="G104" i="1" s="1"/>
  <c r="I105" i="1"/>
  <c r="G105" i="1" s="1"/>
  <c r="I106" i="1"/>
  <c r="G106" i="1" s="1"/>
  <c r="I107" i="1"/>
  <c r="G107" i="1" s="1"/>
  <c r="I108" i="1"/>
  <c r="G108" i="1" s="1"/>
  <c r="I109" i="1"/>
  <c r="G109" i="1" s="1"/>
  <c r="I110" i="1"/>
  <c r="G110" i="1" s="1"/>
  <c r="I111" i="1"/>
  <c r="G111" i="1" s="1"/>
  <c r="I112" i="1"/>
  <c r="G112" i="1" s="1"/>
  <c r="I113" i="1"/>
  <c r="G113" i="1" s="1"/>
  <c r="I114" i="1"/>
  <c r="G114" i="1" s="1"/>
  <c r="I115" i="1"/>
  <c r="G115" i="1" s="1"/>
  <c r="I116" i="1"/>
  <c r="G116" i="1" s="1"/>
  <c r="I117" i="1"/>
  <c r="G117" i="1" s="1"/>
  <c r="I118" i="1"/>
  <c r="G118" i="1" s="1"/>
  <c r="I119" i="1"/>
  <c r="G119" i="1" s="1"/>
  <c r="I120" i="1"/>
  <c r="G120" i="1" s="1"/>
  <c r="I121" i="1"/>
  <c r="G121" i="1" s="1"/>
  <c r="I122" i="1"/>
  <c r="G122" i="1" s="1"/>
  <c r="I123" i="1"/>
  <c r="G123" i="1" s="1"/>
  <c r="I124" i="1"/>
  <c r="G124" i="1" s="1"/>
  <c r="I125" i="1"/>
  <c r="G125" i="1" s="1"/>
  <c r="I126" i="1"/>
  <c r="G126" i="1" s="1"/>
  <c r="I127" i="1"/>
  <c r="G127" i="1" s="1"/>
  <c r="I128" i="1"/>
  <c r="G128" i="1" s="1"/>
  <c r="I129" i="1"/>
  <c r="G129" i="1" s="1"/>
  <c r="I130" i="1"/>
  <c r="G130" i="1" s="1"/>
  <c r="I131" i="1"/>
  <c r="G131" i="1" s="1"/>
  <c r="I132" i="1"/>
  <c r="G132" i="1" s="1"/>
  <c r="I5" i="1"/>
  <c r="G5" i="1" s="1"/>
  <c r="I6" i="1"/>
  <c r="G6" i="1" s="1"/>
  <c r="I7" i="1"/>
  <c r="G7" i="1" s="1"/>
  <c r="I8" i="1"/>
  <c r="G8" i="1" s="1"/>
  <c r="I9" i="1"/>
  <c r="G9" i="1" s="1"/>
  <c r="I10" i="1"/>
  <c r="G10" i="1" s="1"/>
  <c r="I11" i="1"/>
  <c r="G11" i="1" s="1"/>
  <c r="I12" i="1"/>
  <c r="G12" i="1" s="1"/>
  <c r="I13" i="1"/>
  <c r="G13" i="1" s="1"/>
  <c r="I14" i="1"/>
  <c r="G14" i="1" s="1"/>
  <c r="I17" i="1"/>
  <c r="G17" i="1" s="1"/>
  <c r="I18" i="1"/>
  <c r="G18" i="1" s="1"/>
  <c r="I22" i="1"/>
  <c r="G22" i="1" s="1"/>
  <c r="I23" i="1"/>
  <c r="G23" i="1" s="1"/>
  <c r="I24" i="1"/>
  <c r="G24" i="1" s="1"/>
  <c r="I25" i="1"/>
  <c r="G25" i="1" s="1"/>
  <c r="I26" i="1"/>
  <c r="G26" i="1" s="1"/>
  <c r="I27" i="1"/>
  <c r="G27" i="1" s="1"/>
  <c r="I28" i="1"/>
  <c r="G28" i="1" s="1"/>
  <c r="I29" i="1"/>
  <c r="G29" i="1" s="1"/>
  <c r="I30" i="1"/>
  <c r="G30" i="1" s="1"/>
  <c r="I31" i="1"/>
  <c r="I32" i="1"/>
  <c r="I33" i="1"/>
  <c r="G33" i="1" s="1"/>
  <c r="I34" i="1"/>
  <c r="G34" i="1" s="1"/>
  <c r="I35" i="1"/>
  <c r="G35" i="1" s="1"/>
  <c r="I36" i="1"/>
  <c r="G36" i="1" s="1"/>
  <c r="I37" i="1"/>
  <c r="G37" i="1" s="1"/>
  <c r="I38" i="1"/>
  <c r="G38" i="1" s="1"/>
  <c r="I39" i="1"/>
  <c r="G39" i="1" s="1"/>
  <c r="I40" i="1"/>
  <c r="G40" i="1" s="1"/>
  <c r="I41" i="1"/>
  <c r="G41" i="1" s="1"/>
  <c r="I42" i="1"/>
  <c r="G42" i="1" s="1"/>
  <c r="I43" i="1"/>
  <c r="G43" i="1" s="1"/>
  <c r="I44" i="1"/>
  <c r="G44" i="1" s="1"/>
  <c r="I45" i="1"/>
  <c r="G45" i="1" s="1"/>
  <c r="I46" i="1"/>
  <c r="G46" i="1" s="1"/>
  <c r="I47" i="1"/>
  <c r="G47" i="1" s="1"/>
  <c r="I48" i="1"/>
  <c r="G48" i="1" s="1"/>
  <c r="I49" i="1"/>
  <c r="G49" i="1" s="1"/>
  <c r="I50" i="1"/>
  <c r="G50" i="1" s="1"/>
  <c r="I51" i="1"/>
  <c r="G51" i="1" s="1"/>
  <c r="I52" i="1"/>
  <c r="G52" i="1" s="1"/>
  <c r="I53" i="1"/>
  <c r="G53" i="1" s="1"/>
  <c r="I54" i="1"/>
  <c r="G54" i="1" s="1"/>
  <c r="I55" i="1"/>
  <c r="G55" i="1" s="1"/>
  <c r="I56" i="1"/>
  <c r="G56" i="1" s="1"/>
  <c r="I57" i="1"/>
  <c r="G57" i="1" s="1"/>
  <c r="I58" i="1"/>
  <c r="G58" i="1" s="1"/>
  <c r="I59" i="1"/>
  <c r="G59" i="1" s="1"/>
  <c r="I60" i="1"/>
  <c r="G60" i="1" s="1"/>
  <c r="I61" i="1"/>
  <c r="G61" i="1" s="1"/>
  <c r="I62" i="1"/>
  <c r="G62" i="1" s="1"/>
  <c r="I63" i="1"/>
  <c r="G63" i="1" s="1"/>
  <c r="I64" i="1"/>
  <c r="G64" i="1" s="1"/>
  <c r="I65" i="1"/>
  <c r="I66" i="1"/>
  <c r="I67" i="1"/>
  <c r="G67" i="1" s="1"/>
  <c r="I68" i="1"/>
  <c r="G68" i="1" s="1"/>
  <c r="I69" i="1"/>
  <c r="G69" i="1" s="1"/>
  <c r="I70" i="1"/>
  <c r="G70" i="1" s="1"/>
  <c r="I71" i="1"/>
  <c r="G71" i="1" s="1"/>
  <c r="I72" i="1"/>
  <c r="G72" i="1" s="1"/>
  <c r="I73" i="1"/>
  <c r="G73" i="1" s="1"/>
  <c r="I74" i="1"/>
  <c r="G74" i="1" s="1"/>
  <c r="I75" i="1"/>
  <c r="G75" i="1" s="1"/>
  <c r="I76" i="1"/>
  <c r="G76" i="1" s="1"/>
  <c r="I77" i="1"/>
  <c r="G77" i="1" s="1"/>
  <c r="I78" i="1"/>
  <c r="G78" i="1" s="1"/>
  <c r="I79" i="1"/>
  <c r="G79" i="1" s="1"/>
  <c r="I80" i="1"/>
  <c r="G80" i="1" s="1"/>
  <c r="I81" i="1"/>
  <c r="G81" i="1" s="1"/>
  <c r="I82" i="1"/>
  <c r="G82" i="1" s="1"/>
  <c r="I83" i="1"/>
  <c r="G83" i="1" s="1"/>
  <c r="I84" i="1"/>
  <c r="G84" i="1" s="1"/>
  <c r="I85" i="1"/>
  <c r="G85" i="1" s="1"/>
  <c r="I86" i="1"/>
  <c r="G86" i="1" s="1"/>
  <c r="I87" i="1"/>
  <c r="G87" i="1" s="1"/>
  <c r="I88" i="1"/>
  <c r="G88" i="1" s="1"/>
  <c r="I89" i="1"/>
  <c r="G89" i="1" s="1"/>
  <c r="I90" i="1"/>
  <c r="G90" i="1" s="1"/>
  <c r="I91" i="1"/>
  <c r="G91" i="1" s="1"/>
  <c r="I92" i="1"/>
  <c r="G92" i="1" s="1"/>
  <c r="I93" i="1"/>
  <c r="G93" i="1" s="1"/>
  <c r="I94" i="1"/>
  <c r="G94" i="1" s="1"/>
  <c r="I95" i="1"/>
  <c r="G95" i="1" s="1"/>
  <c r="I96" i="1"/>
  <c r="G96" i="1" s="1"/>
  <c r="I97" i="1"/>
  <c r="G97" i="1" s="1"/>
  <c r="I98" i="1"/>
  <c r="G98" i="1" s="1"/>
  <c r="I4" i="1"/>
  <c r="G4" i="1" s="1"/>
  <c r="H4" i="1" s="1"/>
  <c r="H5" i="1" l="1"/>
  <c r="H6" i="1" s="1"/>
  <c r="H7" i="1" s="1"/>
  <c r="H8" i="1" s="1"/>
  <c r="H9" i="1" s="1"/>
  <c r="H10" i="1" s="1"/>
  <c r="H11" i="1" s="1"/>
  <c r="H12" i="1" s="1"/>
  <c r="H13" i="1" s="1"/>
  <c r="H14" i="1" s="1"/>
  <c r="H15" i="1" l="1"/>
  <c r="H16" i="1" s="1"/>
  <c r="H17" i="1" s="1"/>
  <c r="H18" i="1" s="1"/>
  <c r="H19" i="1" l="1"/>
  <c r="H20" i="1" s="1"/>
  <c r="H21" i="1" s="1"/>
  <c r="H22" i="1" s="1"/>
  <c r="H23" i="1" s="1"/>
  <c r="H24" i="1" s="1"/>
  <c r="H25" i="1" s="1"/>
  <c r="H26" i="1" s="1"/>
  <c r="H27" i="1" s="1"/>
  <c r="H28" i="1" s="1"/>
  <c r="H29" i="1" s="1"/>
  <c r="H30"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alcChain>
</file>

<file path=xl/sharedStrings.xml><?xml version="1.0" encoding="utf-8"?>
<sst xmlns="http://schemas.openxmlformats.org/spreadsheetml/2006/main" count="83" uniqueCount="51">
  <si>
    <t>Wk</t>
  </si>
  <si>
    <t>Begin</t>
  </si>
  <si>
    <t>Date</t>
  </si>
  <si>
    <t>Time</t>
  </si>
  <si>
    <t>End</t>
  </si>
  <si>
    <t>Activity</t>
  </si>
  <si>
    <t>Total
Hours</t>
  </si>
  <si>
    <t>Session
Hours</t>
  </si>
  <si>
    <r>
      <t>CITS3200 Project Billed Hours Record for Pranav Rajput</t>
    </r>
    <r>
      <rPr>
        <sz val="12"/>
        <rFont val="Lucida Sans"/>
        <family val="2"/>
      </rPr>
      <t xml:space="preserve">
Each time you do some work on the project, note the week number, start and end date and hour, plus a brief description of the activity. At the end of each week send a copy of the sheet as it currently stands to your group's manager for recording on the group TimeSheet. Date in the form DD/MM/YY and time as XX:YY (24hr clock)</t>
    </r>
  </si>
  <si>
    <t>First Formal Meeting; Introduce ourselves, set all group meeting agendas, elected Project Manager for Sprint 1. Then we agreed to each make a seed proposal for our Scope of Work in the corresponding shared document by Monday, and on Monday as a Group we'd pick the best one.</t>
  </si>
  <si>
    <t>Working on my Seed Proposal on the Shared Document; Completed the summary of the Project Brief, got part way through the Key Deliverables section.</t>
  </si>
  <si>
    <t>Continued work on my Seed Proposal; Completed deliverables section, made design choices &amp; justifications sections with comprehensive justifications for each choice, partially made overall Tool workflow chart and Proposed System section to complete the Seed Proposal.</t>
  </si>
  <si>
    <t>Finishing my Seed Proposal; Added overall Tool logic flowchart and the Proposed System section.</t>
  </si>
  <si>
    <t>Meeting #1 with Mentor (Short); Introduced ourselves (and our technical background and university path to this point), discussed Project Brief with the Mentor, came up with and made note of clarifications and questions to bring up with the Client on the Friday (08/08/25) meeting with them, agreed to meet back in 2 weeks when Client meetings had happened and the technical spec was clear, and work has begun then with Sprint 2.</t>
  </si>
  <si>
    <t>Working on the Skills and Resources Audit; Some progress made</t>
  </si>
  <si>
    <t>Meeting #1 with Client (Long) then short team discussion outside the [UWAOI] building afterwards; Brief significantly clarified; base platform is WebDev (HTML/CSS/jS not Python) with some modules likely required for file handling and ETL in browser (maybe still some Python as a tool for that), Q&amp;A transcript (rough) posted in group chat, will later revise my proposal in light of the findings of the meeting.</t>
  </si>
  <si>
    <t>Revise the Skills and Resources Audit in light of Client Meeting #1; Concept hashed out on a high level, key technologies / platforms / resources identified at the top level summary.</t>
  </si>
  <si>
    <t>Continued work on Skills and Resources Audit; Decided on the structure it would take, breaking down technology/platform seqeuntially with a Function/Required Skill/Required Resource(s) three column table for each to concisely and comprehensively audit it item by item.</t>
  </si>
  <si>
    <t>Finishing the Skills and Resources Audit; Filled out the Sitecore SXA section after finishing off the Python Tool section. Started the Front End Design section.</t>
  </si>
  <si>
    <t>Finished the Skills and Resources Audit; Finished the Front End Design section and cleaned up errors in the rest of it. Added Final Analysis section to cover what we, in Sprint 1, lack in skills and resources significant to the Project. Added extra bit on where to get the Sitecore skills and resources and the Elsevier PURE RIMS one.</t>
  </si>
  <si>
    <t>Revising the Scope of Work; Much more formal structure using UC provided template; Revised to have two parts - Python ETL Tool and Sitecore SXA Theme for the front end;</t>
  </si>
  <si>
    <t>Team meeting for Week 4 before Sprint 1 submissions; Discussed which Scope of Work Proposal to choose, chose Chris Chandra's Scope of Work and took elements (flowchart, design descriptions, etc) of it and other proposals into a single, unified one. We analyzed and made minor changes to the other 4 documents and bundled and zipped them for Project Manager Takumi for Sprint 1 would submit them in the Teams directory and to the Client when the latter had responded about the desired medium to recieve the submission.</t>
  </si>
  <si>
    <t>Met with Client; Confirmed to follow up technical questions with Luke Salter (UWA IT rep) to get dev environment access and API token access; Confirmed Java/.NET switch over Python for the back end of the tool.</t>
  </si>
  <si>
    <t>Week 5's Team Meeting; Discussed next steps as part of Sprint 2 and the Project; I (Pranav Rajput) put myself forward as Project Manager for Sprint 2, team concurred; Broke it down into Two Parts: 1) Getting the Sitecore instance setup on our end &amp; getting more familiar with the Platform. 2) Updating the Scope Of Work and Skills and Resources to make the current plan up to date for future guidance. Planned next meeting on Monday 25th Aug, after 1pm.</t>
  </si>
  <si>
    <t>Studied the Sitecore SXA, Java and .NET framework (Java) as agreed on in Week 5's team meeting. Looked into how to get a Sitecore demo instance for free, Windows WSL plus Docker was considered.</t>
  </si>
  <si>
    <t>Week 6's Team meeting; Agreed on next steps as detailing in the Meeting Minutes. Team split into Front and Back end teams, emails to be sent to Emily and the Auditor respectively agreed upon, Front end to work on mockup/aesthetic PoCs and Back end JSON data structure to represent Research Repository data for front end use along with sample data from a few sample UWAOI members using the preexisting public front end to gather it manually.</t>
  </si>
  <si>
    <t>Mentor Meeting 2; Discussed Delays on API Token, Internal Datasheets with Mentor. Decided to move forward, split the team properly, be proactive in assigned tasks and roles moving forward.</t>
  </si>
  <si>
    <t>Team meeting for Week 6 (pt.2); Set the agenda for the Auditor monitored meeting, covered minor issues and updated and added more documentation.</t>
  </si>
  <si>
    <t>Auditor Meeting #1; Covered the Front End Thoroughly; Set timelines for concept development next week;Agreed to work on Front End as a whole team while Back End Team was waiting on the Client to provide the API Token.</t>
  </si>
  <si>
    <t>Worked on my Front End Proposal in Figma; Looked at Colour Palette and UTAS heatmap example for reference as provided by client.</t>
  </si>
  <si>
    <t xml:space="preserve">Partial teem meeting: Only me, Jeet and Takumi could appear. Next meeting set tomorrow (likely some time past or at 6pm so everyone can show). Agreed to my proposal being pretty good, then designed a V1 schema for the back end, making the architecture choice to choose Neo4J over JSON. </t>
  </si>
  <si>
    <t>Team meeting for Week 7 #2; Dicussed Emily's latest email, planned next client meeting email to Emily. Discussed PDP for the course and the 17th Sept. deadline for Sprint 2 deliverables concerning Azure environment.</t>
  </si>
  <si>
    <t>Meeting #3 With the Client; Discussed changes to the figma design, API token matter should be resolved by Week 8 at the latest; New feature request for the 'View Profile' button from Emily to have it give a etheral view of the profile without a true redirect.</t>
  </si>
  <si>
    <t>Post Client Team Meeting; Agreed to meet again on Monday; Tasks split, I will handle the migration of the Figma code to the page, Tahjeeb will handle the iFrame/View Profile feature request and it's feasability under current constraints.</t>
  </si>
  <si>
    <t>Team Meeting #3 for Week 7 (+ Break): Discussed and agreed to keep TypeScript compiled into JS; Agreed to use React/Vite.js libraries for modern UI/UX; Designated Issues on the repo for things to develop. Agreed team members will self assign issues and create branches to work on them.</t>
  </si>
  <si>
    <t>Team Meeting #4 for Week 7 (+ Break); Only partial attendance so we couldn't make arrangements for what the Back End Team should do; Added new Issues and shared API Docs and discussed Database V2 for Front End Demo.</t>
  </si>
  <si>
    <t>Collated all the Meetings Minutes and verified against recordings that they were whole; wrote and sent email about broken API token to UWA Library contact.</t>
  </si>
  <si>
    <t>Designed SQLite3 Schema from the OIDBV1 Diagram, adjusted to the outputs observed from the API as needed. Commit:https://github.com/takumi-ii/CITS3200_06/commit/fddc80dd2fe7a2ce5651fd145da3d42644ee3f98</t>
  </si>
  <si>
    <t>Designed a Python util to pull from JSON data into the Schema's OIExpertise, OIMembers and OIResearch_Outsputs; Simplistic, need more fields for the Figma one. Commit: https://github.com/takumi-ii/CITS3200_06/commit/470c70126751434f779a078e5f68d1d80ba91dcc</t>
  </si>
  <si>
    <t>Added a function to implement a comprehensive search for the publisher name to ResearchOutputs and changed the schema accordingly; Also moved instantiated database to root.</t>
  </si>
  <si>
    <t>Changed Schema structure and DB loader util to use the UUIDs as primary keys to make joins for the search function easier.</t>
  </si>
  <si>
    <t>Team Meeting #2 of Week 8; Discussed Project Retrospective Agenda with Emily on the 17th; Discussed unfinished features for Front End Team and who was doing what. I chose to meet again at 12pm tomorrow to have a pre client meeting meeting and hash out and agree on a agenda properly for the client meeting to go well. I choose to complete the demo DB / API back end with Grants and more tonight.</t>
  </si>
  <si>
    <t>Added working API routes to flask_server.py &amp; merged that branch and issue into main once completed. PR link: https://github.com/takumi-ii/CITS3200_06/pull/12</t>
  </si>
  <si>
    <t>Lots of work and reworking the DB builder util; Almost done with getting OI relevant data in and getting grants working. Commit link:https://github.com/takumi-ii/CITS3200_06/commit/b50faf08c25025b494798890720b7b5c4acb1200#diff-9032e2352c3552d4c5a90491ed6ca44313edfacaf70d672a8e0babb1019a258b</t>
  </si>
  <si>
    <t>Got the Grants and ROs raw data pulled; Got them entered into the DB properly &amp; big improvement on the db_create.py utility for the demo. PR link:https://github.com/takumi-ii/CITS3200_06/pull/18.</t>
  </si>
  <si>
    <t>Client Meeting #4 - Whole Project overview as of this day was delivered to the client; internal datasheets were clarified to be temporary and use API only moving forward; Alternative Azure deployment by us or the OI was selected to be decided by Client Meeting #5 in Week 9.</t>
  </si>
  <si>
    <t>Fully detailed Project Retrospective Meeting Minutes finished and submitted to repo. Commit link: https://github.com/takumi-ii/CITS3200_06/commit/bca844e763fa7adae865d6a312f2f462d1608d78</t>
  </si>
  <si>
    <t>Finished Project Retrospective Report and Final user stories, wrote and sent email attaching Minutes, Project Retrospective Report and Final User stories to Emily and sent in, then commited the report and final user stories as well to the main repo. Commit link: https://github.com/takumi-ii/CITS3200_06/commit/cf263bc396ad382b39ca2bd71591feafa3e5f5ab</t>
  </si>
  <si>
    <t>Last Team Meeting for Week 8; Fully explained to the the team final deliverables for the Front and Back Ends; Assigned work over the weekend for the Front End Team, discussed Azure Environment and plans for the Auditor and Mentor Meetings in Week 9, and other discussions.</t>
  </si>
  <si>
    <t>Implemented Revamp in structure and filling logic for Research Grants and Research Outputs; Only adding proper bios and emails and such for OIMembers remains. Commit Link #1: https://github.com/takumi-ii/CITS3200_06/commit/5da513a441f4a8feb336f687e4bca628a2b33502. Commit Link #2: https://github.com/takumi-ii/CITS3200_06/commit/628a0f9b2f5eaa2d06db3c1a9db47d10356d92a1</t>
  </si>
  <si>
    <t>Major DB Overhaul - Expanded OIMembers again, new OIDBV2 documentation, OIExpertise cleaned, many other changes. PR = https://github.com/takumi-ii/CITS3200_06/pull/22.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</si>
</sst>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name val="Verdana"/>
    </font>
    <font>
      <b/>
      <sz val="12"/>
      <name val="Lucida Sans"/>
      <family val="2"/>
    </font>
    <font>
      <b/>
      <sz val="12"/>
      <name val="Lucida Sans Typewriter"/>
      <family val="2"/>
    </font>
    <font>
      <sz val="12"/>
      <name val="Lucida Sans"/>
      <family val="2"/>
    </font>
    <font>
      <sz val="8"/>
      <name val="Verdana"/>
      <family val="2"/>
    </font>
  </fonts>
  <fills count="2">
    <fill>
      <patternFill patternType="none"/>
    </fill>
    <fill>
      <patternFill patternType="gray125"/>
    </fill>
  </fills>
  <borders count="13">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0" fillId="0" borderId="0" xfId="0" applyProtection="1">
      <protection locked="0"/>
    </xf>
    <xf numFmtId="0" fontId="1" fillId="0" borderId="9" xfId="0" applyFont="1" applyBorder="1" applyAlignment="1" applyProtection="1">
      <alignment horizontal="center"/>
      <protection locked="0"/>
    </xf>
    <xf numFmtId="0" fontId="1" fillId="0" borderId="10" xfId="0" applyFont="1" applyBorder="1" applyAlignment="1" applyProtection="1">
      <alignment horizontal="center"/>
      <protection locked="0"/>
    </xf>
    <xf numFmtId="14" fontId="0" fillId="0" borderId="0" xfId="0" applyNumberFormat="1" applyAlignment="1" applyProtection="1">
      <alignment horizontal="center"/>
      <protection locked="0"/>
    </xf>
    <xf numFmtId="20" fontId="0" fillId="0" borderId="0" xfId="0" applyNumberFormat="1" applyAlignment="1" applyProtection="1">
      <alignment horizontal="center"/>
      <protection locked="0"/>
    </xf>
    <xf numFmtId="0" fontId="0" fillId="0" borderId="0" xfId="0" applyAlignment="1" applyProtection="1">
      <alignment horizontal="center"/>
      <protection locked="0"/>
    </xf>
    <xf numFmtId="0" fontId="0" fillId="0" borderId="0" xfId="0" applyAlignment="1" applyProtection="1">
      <alignment wrapText="1"/>
      <protection locked="0"/>
    </xf>
    <xf numFmtId="0" fontId="1" fillId="0" borderId="12" xfId="0" applyFont="1" applyBorder="1" applyAlignment="1" applyProtection="1">
      <alignment horizontal="center" vertical="center" wrapText="1"/>
      <protection locked="0"/>
    </xf>
    <xf numFmtId="0" fontId="1" fillId="0" borderId="4" xfId="0" applyFont="1" applyBorder="1" applyAlignment="1" applyProtection="1">
      <alignment horizontal="center" vertical="center" wrapText="1"/>
      <protection locked="0"/>
    </xf>
    <xf numFmtId="0" fontId="1" fillId="0" borderId="8" xfId="0" applyFont="1" applyBorder="1" applyAlignment="1" applyProtection="1">
      <alignment horizontal="center" vertical="center" wrapText="1"/>
      <protection locked="0"/>
    </xf>
    <xf numFmtId="0" fontId="1" fillId="0" borderId="1" xfId="0" applyFont="1" applyBorder="1" applyAlignment="1" applyProtection="1">
      <alignment horizontal="center" wrapText="1"/>
      <protection locked="0"/>
    </xf>
    <xf numFmtId="0" fontId="0" fillId="0" borderId="2" xfId="0" applyBorder="1" applyAlignment="1" applyProtection="1">
      <alignment horizontal="center" wrapText="1"/>
      <protection locked="0"/>
    </xf>
    <xf numFmtId="0" fontId="0" fillId="0" borderId="3" xfId="0" applyBorder="1" applyAlignment="1" applyProtection="1">
      <alignment wrapText="1"/>
      <protection locked="0"/>
    </xf>
    <xf numFmtId="0" fontId="1" fillId="0" borderId="7" xfId="0" applyFont="1" applyBorder="1" applyAlignment="1" applyProtection="1">
      <alignment horizontal="center" vertical="center" wrapText="1"/>
      <protection locked="0"/>
    </xf>
    <xf numFmtId="0" fontId="1" fillId="0" borderId="10" xfId="0" applyFont="1" applyBorder="1" applyAlignment="1" applyProtection="1">
      <alignment horizontal="center" vertical="center" wrapText="1"/>
      <protection locked="0"/>
    </xf>
    <xf numFmtId="0" fontId="2" fillId="0" borderId="5" xfId="0" applyFont="1" applyBorder="1" applyAlignment="1" applyProtection="1">
      <alignment horizontal="center" wrapText="1"/>
      <protection locked="0"/>
    </xf>
    <xf numFmtId="0" fontId="2" fillId="0" borderId="6" xfId="0" applyFont="1" applyBorder="1" applyAlignment="1" applyProtection="1">
      <alignment horizontal="center" wrapText="1"/>
      <protection locked="0"/>
    </xf>
    <xf numFmtId="0" fontId="1" fillId="0" borderId="0" xfId="0" applyFont="1" applyAlignment="1" applyProtection="1">
      <alignment horizontal="center" vertical="center" wrapText="1"/>
      <protection locked="0"/>
    </xf>
    <xf numFmtId="0" fontId="1" fillId="0" borderId="11" xfId="0" applyFont="1" applyBorder="1" applyAlignment="1" applyProtection="1">
      <alignment horizontal="center" vertical="center" wrapText="1"/>
      <protection locked="0"/>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2"/>
  <sheetViews>
    <sheetView tabSelected="1" topLeftCell="A44" zoomScale="125" zoomScaleNormal="100" workbookViewId="0">
      <selection activeCell="F48" sqref="F48"/>
    </sheetView>
  </sheetViews>
  <sheetFormatPr defaultColWidth="10.6328125" defaultRowHeight="12.6" x14ac:dyDescent="0.2"/>
  <cols>
    <col min="1" max="1" width="5.81640625" style="1" customWidth="1"/>
    <col min="2" max="2" width="10.36328125" style="1" customWidth="1"/>
    <col min="3" max="3" width="11.54296875" style="1" customWidth="1"/>
    <col min="4" max="4" width="9.6328125" style="1" customWidth="1"/>
    <col min="5" max="5" width="8.81640625" style="1" customWidth="1"/>
    <col min="6" max="6" width="46.453125" style="1" customWidth="1"/>
    <col min="7" max="7" width="9.36328125" style="1" customWidth="1"/>
    <col min="8" max="8" width="10.6328125" style="1"/>
    <col min="9" max="9" width="10.6328125" style="1" hidden="1" customWidth="1"/>
    <col min="10" max="16384" width="10.6328125" style="1"/>
  </cols>
  <sheetData>
    <row r="1" spans="1:9" ht="70.95" customHeight="1" x14ac:dyDescent="0.25">
      <c r="A1" s="11" t="s">
        <v>8</v>
      </c>
      <c r="B1" s="12"/>
      <c r="C1" s="12"/>
      <c r="D1" s="12"/>
      <c r="E1" s="12"/>
      <c r="F1" s="12"/>
      <c r="G1" s="12"/>
      <c r="H1" s="13"/>
    </row>
    <row r="2" spans="1:9" ht="16.05" customHeight="1" x14ac:dyDescent="0.25">
      <c r="A2" s="9" t="s">
        <v>0</v>
      </c>
      <c r="B2" s="16" t="s">
        <v>1</v>
      </c>
      <c r="C2" s="17"/>
      <c r="D2" s="16" t="s">
        <v>4</v>
      </c>
      <c r="E2" s="17"/>
      <c r="F2" s="18" t="s">
        <v>5</v>
      </c>
      <c r="G2" s="9" t="s">
        <v>7</v>
      </c>
      <c r="H2" s="14" t="s">
        <v>6</v>
      </c>
    </row>
    <row r="3" spans="1:9" ht="13.05" customHeight="1" x14ac:dyDescent="0.25">
      <c r="A3" s="10"/>
      <c r="B3" s="2" t="s">
        <v>2</v>
      </c>
      <c r="C3" s="3" t="s">
        <v>3</v>
      </c>
      <c r="D3" s="2" t="s">
        <v>2</v>
      </c>
      <c r="E3" s="3" t="s">
        <v>3</v>
      </c>
      <c r="F3" s="19"/>
      <c r="G3" s="10"/>
      <c r="H3" s="15"/>
    </row>
    <row r="4" spans="1:9" ht="79.8" customHeight="1" x14ac:dyDescent="0.2">
      <c r="A4" s="1">
        <v>2</v>
      </c>
      <c r="B4" s="4">
        <v>44408</v>
      </c>
      <c r="C4" s="5">
        <v>0.66666666666666663</v>
      </c>
      <c r="D4" s="4">
        <v>44408</v>
      </c>
      <c r="E4" s="5">
        <v>0.69791666666666663</v>
      </c>
      <c r="F4" s="7" t="s">
        <v>9</v>
      </c>
      <c r="G4" s="6">
        <f>IF(I4&gt;0,I4,IF(I4=0, " ", "ERROR"))</f>
        <v>0.75</v>
      </c>
      <c r="H4" s="1">
        <f>IF(G4&lt;&gt;"ERROR",G4)</f>
        <v>0.75</v>
      </c>
      <c r="I4" s="1">
        <f>((D4+E4)-(B4+C4))*24</f>
        <v>0.75</v>
      </c>
    </row>
    <row r="5" spans="1:9" ht="39" customHeight="1" x14ac:dyDescent="0.2">
      <c r="A5" s="1">
        <v>2</v>
      </c>
      <c r="B5" s="4">
        <v>44410</v>
      </c>
      <c r="C5" s="5">
        <v>0.375</v>
      </c>
      <c r="D5" s="4">
        <v>44410</v>
      </c>
      <c r="E5" s="5">
        <v>0.39583333333333331</v>
      </c>
      <c r="F5" s="7" t="s">
        <v>10</v>
      </c>
      <c r="G5" s="6">
        <f t="shared" ref="G5:G30" si="0">IF(I5&gt;0,I5,IF(I5=0, " ", "ERROR"))</f>
        <v>0.50000000005820766</v>
      </c>
      <c r="H5" s="1">
        <f>IF(AND(G5&lt;&gt;" ",G5&lt;&gt;"ERROR",H4&lt;&gt;" ", H4&lt;&gt;"ERROR"),G5+H4," ")</f>
        <v>1.2500000000582077</v>
      </c>
      <c r="I5" s="1">
        <f t="shared" ref="I5:I68" si="1">((D5+E5)-(B5+C5))*24</f>
        <v>0.50000000005820766</v>
      </c>
    </row>
    <row r="6" spans="1:9" ht="63" customHeight="1" x14ac:dyDescent="0.2">
      <c r="A6" s="1">
        <v>2</v>
      </c>
      <c r="B6" s="4">
        <v>44410</v>
      </c>
      <c r="C6" s="5">
        <v>0.41666666666666669</v>
      </c>
      <c r="D6" s="4">
        <v>44410</v>
      </c>
      <c r="E6" s="5">
        <v>0.4375</v>
      </c>
      <c r="F6" s="7" t="s">
        <v>11</v>
      </c>
      <c r="G6" s="6">
        <f t="shared" si="0"/>
        <v>0.50000000005820766</v>
      </c>
      <c r="H6" s="1">
        <f t="shared" ref="H6:H30" si="2">IF(AND(G6&lt;&gt;" ",G6&lt;&gt;"ERROR",H5&lt;&gt;" ", H5&lt;&gt;"ERROR"),G6+H5," ")</f>
        <v>1.7500000001164153</v>
      </c>
      <c r="I6" s="1">
        <f t="shared" si="1"/>
        <v>0.50000000005820766</v>
      </c>
    </row>
    <row r="7" spans="1:9" ht="50.4" customHeight="1" x14ac:dyDescent="0.2">
      <c r="A7" s="1">
        <v>2</v>
      </c>
      <c r="B7" s="4">
        <v>44410</v>
      </c>
      <c r="C7" s="5">
        <v>0.9375</v>
      </c>
      <c r="D7" s="4">
        <v>44410</v>
      </c>
      <c r="E7" s="5">
        <v>0.94791666666666663</v>
      </c>
      <c r="F7" s="7" t="s">
        <v>12</v>
      </c>
      <c r="G7" s="6">
        <f t="shared" si="0"/>
        <v>0.24999999994179234</v>
      </c>
      <c r="H7" s="1">
        <f t="shared" si="2"/>
        <v>2.0000000000582077</v>
      </c>
      <c r="I7" s="1">
        <f t="shared" si="1"/>
        <v>0.24999999994179234</v>
      </c>
    </row>
    <row r="8" spans="1:9" ht="115.2" customHeight="1" x14ac:dyDescent="0.2">
      <c r="A8" s="1">
        <v>3</v>
      </c>
      <c r="B8" s="4">
        <v>44413</v>
      </c>
      <c r="C8" s="5">
        <v>0.72916666666666663</v>
      </c>
      <c r="D8" s="4">
        <v>44413</v>
      </c>
      <c r="E8" s="5">
        <v>0.75</v>
      </c>
      <c r="F8" s="7" t="s">
        <v>13</v>
      </c>
      <c r="G8" s="6">
        <f t="shared" si="0"/>
        <v>0.50000000005820766</v>
      </c>
      <c r="H8" s="1">
        <f t="shared" si="2"/>
        <v>2.5000000001164153</v>
      </c>
      <c r="I8" s="1">
        <f t="shared" si="1"/>
        <v>0.50000000005820766</v>
      </c>
    </row>
    <row r="9" spans="1:9" ht="24" customHeight="1" x14ac:dyDescent="0.2">
      <c r="A9" s="1">
        <v>3</v>
      </c>
      <c r="B9" s="4">
        <v>44414</v>
      </c>
      <c r="C9" s="5">
        <v>0.88541666666666663</v>
      </c>
      <c r="D9" s="4">
        <v>44414</v>
      </c>
      <c r="E9" s="5">
        <v>0.90625</v>
      </c>
      <c r="F9" s="7" t="s">
        <v>14</v>
      </c>
      <c r="G9" s="6">
        <f t="shared" si="0"/>
        <v>0.50000000005820766</v>
      </c>
      <c r="H9" s="1">
        <f t="shared" si="2"/>
        <v>3.000000000174623</v>
      </c>
      <c r="I9" s="1">
        <f t="shared" si="1"/>
        <v>0.50000000005820766</v>
      </c>
    </row>
    <row r="10" spans="1:9" ht="103.2" customHeight="1" x14ac:dyDescent="0.2">
      <c r="A10" s="1">
        <v>3</v>
      </c>
      <c r="B10" s="4">
        <v>44415</v>
      </c>
      <c r="C10" s="5">
        <v>0.5</v>
      </c>
      <c r="D10" s="4">
        <v>44415</v>
      </c>
      <c r="E10" s="5">
        <v>0.5625</v>
      </c>
      <c r="F10" s="7" t="s">
        <v>15</v>
      </c>
      <c r="G10" s="6">
        <f t="shared" si="0"/>
        <v>1.5</v>
      </c>
      <c r="H10" s="1">
        <f t="shared" si="2"/>
        <v>4.500000000174623</v>
      </c>
      <c r="I10" s="1">
        <f t="shared" si="1"/>
        <v>1.5</v>
      </c>
    </row>
    <row r="11" spans="1:9" ht="64.2" customHeight="1" x14ac:dyDescent="0.2">
      <c r="A11" s="1">
        <v>3</v>
      </c>
      <c r="B11" s="4">
        <v>44416</v>
      </c>
      <c r="C11" s="5">
        <v>0.66666666666666663</v>
      </c>
      <c r="D11" s="4">
        <v>44416</v>
      </c>
      <c r="E11" s="5">
        <v>0.69791666666666663</v>
      </c>
      <c r="F11" s="7" t="s">
        <v>16</v>
      </c>
      <c r="G11" s="6">
        <f t="shared" si="0"/>
        <v>0.75</v>
      </c>
      <c r="H11" s="1">
        <f t="shared" si="2"/>
        <v>5.250000000174623</v>
      </c>
      <c r="I11" s="1">
        <f t="shared" si="1"/>
        <v>0.75</v>
      </c>
    </row>
    <row r="12" spans="1:9" ht="85.8" customHeight="1" x14ac:dyDescent="0.2">
      <c r="A12" s="1">
        <v>3</v>
      </c>
      <c r="B12" s="4">
        <v>44416</v>
      </c>
      <c r="C12" s="5">
        <v>0.82291666666666663</v>
      </c>
      <c r="D12" s="4">
        <v>44416</v>
      </c>
      <c r="E12" s="5">
        <v>0.85416666666666663</v>
      </c>
      <c r="F12" s="7" t="s">
        <v>17</v>
      </c>
      <c r="G12" s="6">
        <f t="shared" si="0"/>
        <v>0.75</v>
      </c>
      <c r="H12" s="1">
        <f t="shared" si="2"/>
        <v>6.000000000174623</v>
      </c>
      <c r="I12" s="1">
        <f t="shared" si="1"/>
        <v>0.75</v>
      </c>
    </row>
    <row r="13" spans="1:9" ht="79.2" customHeight="1" x14ac:dyDescent="0.2">
      <c r="A13" s="1">
        <v>4</v>
      </c>
      <c r="B13" s="4">
        <v>44418</v>
      </c>
      <c r="C13" s="5">
        <v>0.45833333333333331</v>
      </c>
      <c r="D13" s="4">
        <v>44418</v>
      </c>
      <c r="E13" s="5">
        <v>0.48958333333333331</v>
      </c>
      <c r="F13" s="7" t="s">
        <v>18</v>
      </c>
      <c r="G13" s="6">
        <f t="shared" si="0"/>
        <v>0.75</v>
      </c>
      <c r="H13" s="1">
        <f t="shared" si="2"/>
        <v>6.750000000174623</v>
      </c>
      <c r="I13" s="1">
        <f t="shared" si="1"/>
        <v>0.75</v>
      </c>
    </row>
    <row r="14" spans="1:9" ht="73.2" customHeight="1" x14ac:dyDescent="0.2">
      <c r="A14" s="1">
        <v>4</v>
      </c>
      <c r="B14" s="4">
        <v>44418</v>
      </c>
      <c r="C14" s="5">
        <v>0.58333333333333337</v>
      </c>
      <c r="D14" s="4">
        <v>44418</v>
      </c>
      <c r="E14" s="5">
        <v>0.625</v>
      </c>
      <c r="F14" s="7" t="s">
        <v>19</v>
      </c>
      <c r="G14" s="6">
        <f t="shared" si="0"/>
        <v>0.99999999994179234</v>
      </c>
      <c r="H14" s="1">
        <f t="shared" si="2"/>
        <v>7.7500000001164153</v>
      </c>
      <c r="I14" s="1">
        <f t="shared" si="1"/>
        <v>0.99999999994179234</v>
      </c>
    </row>
    <row r="15" spans="1:9" ht="63" customHeight="1" x14ac:dyDescent="0.2">
      <c r="A15" s="1">
        <v>4</v>
      </c>
      <c r="B15" s="4">
        <v>44418</v>
      </c>
      <c r="C15" s="5">
        <v>0.67708333333333337</v>
      </c>
      <c r="D15" s="4">
        <v>44418</v>
      </c>
      <c r="E15" s="5">
        <v>0.69791666666666663</v>
      </c>
      <c r="F15" s="7" t="s">
        <v>20</v>
      </c>
      <c r="G15" s="6">
        <f t="shared" si="0"/>
        <v>0.49999999988358468</v>
      </c>
      <c r="H15" s="1">
        <f t="shared" si="2"/>
        <v>8.25</v>
      </c>
      <c r="I15" s="1">
        <f t="shared" si="1"/>
        <v>0.49999999988358468</v>
      </c>
    </row>
    <row r="16" spans="1:9" ht="120.6" customHeight="1" x14ac:dyDescent="0.2">
      <c r="A16" s="1">
        <v>4</v>
      </c>
      <c r="B16" s="4">
        <v>44419</v>
      </c>
      <c r="C16" s="5">
        <v>0.6875</v>
      </c>
      <c r="D16" s="4">
        <v>44419</v>
      </c>
      <c r="E16" s="5">
        <v>0.72916666666666663</v>
      </c>
      <c r="F16" s="7" t="s">
        <v>21</v>
      </c>
      <c r="G16" s="6">
        <f t="shared" si="0"/>
        <v>0.99999999994179234</v>
      </c>
      <c r="H16" s="1">
        <f t="shared" si="2"/>
        <v>9.2499999999417923</v>
      </c>
      <c r="I16" s="1">
        <f t="shared" si="1"/>
        <v>0.99999999994179234</v>
      </c>
    </row>
    <row r="17" spans="1:9" ht="75.599999999999994" customHeight="1" x14ac:dyDescent="0.2">
      <c r="A17" s="1">
        <v>5</v>
      </c>
      <c r="B17" s="4">
        <v>44429</v>
      </c>
      <c r="C17" s="5">
        <v>0.5625</v>
      </c>
      <c r="D17" s="4">
        <v>44429</v>
      </c>
      <c r="E17" s="5">
        <v>0.57291666666666663</v>
      </c>
      <c r="F17" s="7" t="s">
        <v>22</v>
      </c>
      <c r="G17" s="6">
        <f t="shared" si="0"/>
        <v>0.24999999994179234</v>
      </c>
      <c r="H17" s="1">
        <f t="shared" si="2"/>
        <v>9.4999999998835847</v>
      </c>
      <c r="I17" s="1">
        <f>((D17+E17)-(B17+C17))*24</f>
        <v>0.24999999994179234</v>
      </c>
    </row>
    <row r="18" spans="1:9" ht="114.6" customHeight="1" x14ac:dyDescent="0.2">
      <c r="A18" s="1">
        <v>5</v>
      </c>
      <c r="B18" s="4">
        <v>44429</v>
      </c>
      <c r="C18" s="5">
        <v>0.625</v>
      </c>
      <c r="D18" s="4">
        <v>44429</v>
      </c>
      <c r="E18" s="5">
        <v>0.65625</v>
      </c>
      <c r="F18" s="7" t="s">
        <v>23</v>
      </c>
      <c r="G18" s="6">
        <f t="shared" si="0"/>
        <v>0.75</v>
      </c>
      <c r="H18" s="1">
        <f t="shared" si="2"/>
        <v>10.249999999883585</v>
      </c>
      <c r="I18" s="1">
        <f t="shared" si="1"/>
        <v>0.75</v>
      </c>
    </row>
    <row r="19" spans="1:9" ht="55.8" customHeight="1" x14ac:dyDescent="0.2">
      <c r="A19" s="1">
        <v>5</v>
      </c>
      <c r="B19" s="4">
        <v>44431</v>
      </c>
      <c r="C19" s="5">
        <v>0.5</v>
      </c>
      <c r="D19" s="4">
        <v>44431</v>
      </c>
      <c r="E19" s="5">
        <v>0.58333333333333337</v>
      </c>
      <c r="F19" s="7" t="s">
        <v>24</v>
      </c>
      <c r="G19" s="6">
        <f t="shared" si="0"/>
        <v>2.0000000000582077</v>
      </c>
      <c r="H19" s="1">
        <f t="shared" si="2"/>
        <v>12.249999999941792</v>
      </c>
      <c r="I19" s="1">
        <f t="shared" si="1"/>
        <v>2.0000000000582077</v>
      </c>
    </row>
    <row r="20" spans="1:9" ht="97.8" customHeight="1" x14ac:dyDescent="0.2">
      <c r="A20" s="1">
        <v>6</v>
      </c>
      <c r="B20" s="4">
        <v>44432</v>
      </c>
      <c r="C20" s="5">
        <v>0.66666666666666663</v>
      </c>
      <c r="D20" s="4">
        <v>44432</v>
      </c>
      <c r="E20" s="5">
        <v>0.70833333333333337</v>
      </c>
      <c r="F20" s="7" t="s">
        <v>25</v>
      </c>
      <c r="G20" s="6">
        <f t="shared" si="0"/>
        <v>1.0000000001164153</v>
      </c>
      <c r="H20" s="1">
        <f t="shared" si="2"/>
        <v>13.250000000058208</v>
      </c>
      <c r="I20" s="1">
        <f t="shared" si="1"/>
        <v>1.0000000001164153</v>
      </c>
    </row>
    <row r="21" spans="1:9" ht="50.4" customHeight="1" x14ac:dyDescent="0.2">
      <c r="A21" s="1">
        <v>6</v>
      </c>
      <c r="B21" s="4">
        <v>44435</v>
      </c>
      <c r="C21" s="5">
        <v>0.77083333333333337</v>
      </c>
      <c r="D21" s="4">
        <v>44435</v>
      </c>
      <c r="E21" s="5">
        <v>0.8125</v>
      </c>
      <c r="F21" s="7" t="s">
        <v>26</v>
      </c>
      <c r="G21" s="6">
        <f t="shared" si="0"/>
        <v>0.99999999994179234</v>
      </c>
      <c r="H21" s="1">
        <f t="shared" si="2"/>
        <v>14.25</v>
      </c>
      <c r="I21" s="1">
        <f t="shared" si="1"/>
        <v>0.99999999994179234</v>
      </c>
    </row>
    <row r="22" spans="1:9" ht="64.2" customHeight="1" x14ac:dyDescent="0.2">
      <c r="A22" s="1">
        <v>6</v>
      </c>
      <c r="B22" s="4">
        <v>44436</v>
      </c>
      <c r="C22" s="5">
        <v>0.625</v>
      </c>
      <c r="D22" s="4">
        <v>44436</v>
      </c>
      <c r="E22" s="5">
        <v>0.66666666666666663</v>
      </c>
      <c r="F22" s="7" t="s">
        <v>27</v>
      </c>
      <c r="G22" s="6">
        <f t="shared" si="0"/>
        <v>0.99999999994179234</v>
      </c>
      <c r="H22" s="1">
        <f t="shared" si="2"/>
        <v>15.249999999941792</v>
      </c>
      <c r="I22" s="1">
        <f t="shared" si="1"/>
        <v>0.99999999994179234</v>
      </c>
    </row>
    <row r="23" spans="1:9" ht="61.2" customHeight="1" x14ac:dyDescent="0.2">
      <c r="A23" s="1">
        <v>6</v>
      </c>
      <c r="B23" s="4">
        <v>44436</v>
      </c>
      <c r="C23" s="5">
        <v>0.66666666666666663</v>
      </c>
      <c r="D23" s="4">
        <v>44436</v>
      </c>
      <c r="E23" s="5">
        <v>0.69791666666666663</v>
      </c>
      <c r="F23" s="7" t="s">
        <v>28</v>
      </c>
      <c r="G23" s="6">
        <f t="shared" si="0"/>
        <v>0.75</v>
      </c>
      <c r="H23" s="1">
        <f t="shared" si="2"/>
        <v>15.999999999941792</v>
      </c>
      <c r="I23" s="1">
        <f t="shared" si="1"/>
        <v>0.75</v>
      </c>
    </row>
    <row r="24" spans="1:9" ht="56.4" customHeight="1" x14ac:dyDescent="0.2">
      <c r="A24" s="1">
        <v>7</v>
      </c>
      <c r="B24" s="4">
        <v>44439</v>
      </c>
      <c r="C24" s="5">
        <v>0.60416666666666663</v>
      </c>
      <c r="D24" s="4">
        <v>44439</v>
      </c>
      <c r="E24" s="5">
        <v>0.6875</v>
      </c>
      <c r="F24" s="7" t="s">
        <v>29</v>
      </c>
      <c r="G24" s="6">
        <f t="shared" si="0"/>
        <v>2.0000000000582077</v>
      </c>
      <c r="H24" s="1">
        <f t="shared" si="2"/>
        <v>18</v>
      </c>
      <c r="I24" s="1">
        <f>((D24+E24)-(B24+C24))*24</f>
        <v>2.0000000000582077</v>
      </c>
    </row>
    <row r="25" spans="1:9" ht="49.8" customHeight="1" x14ac:dyDescent="0.2">
      <c r="A25" s="1">
        <v>7</v>
      </c>
      <c r="B25" s="4">
        <v>44439</v>
      </c>
      <c r="C25" s="5">
        <v>0.6875</v>
      </c>
      <c r="D25" s="4">
        <v>44439</v>
      </c>
      <c r="E25" s="5">
        <v>0.70833333333333337</v>
      </c>
      <c r="F25" s="7" t="s">
        <v>30</v>
      </c>
      <c r="G25" s="6">
        <f t="shared" si="0"/>
        <v>0.50000000005820766</v>
      </c>
      <c r="H25" s="1">
        <f t="shared" si="2"/>
        <v>18.500000000058208</v>
      </c>
      <c r="I25" s="1">
        <f>((D25+E25)-(B25+C25))*24</f>
        <v>0.50000000005820766</v>
      </c>
    </row>
    <row r="26" spans="1:9" ht="48" customHeight="1" x14ac:dyDescent="0.2">
      <c r="A26" s="1">
        <v>7</v>
      </c>
      <c r="B26" s="4">
        <v>44440</v>
      </c>
      <c r="C26" s="5">
        <v>0.75</v>
      </c>
      <c r="D26" s="4">
        <v>44440</v>
      </c>
      <c r="E26" s="5">
        <v>0.78125</v>
      </c>
      <c r="F26" s="7" t="s">
        <v>31</v>
      </c>
      <c r="G26" s="6">
        <f t="shared" si="0"/>
        <v>0.75</v>
      </c>
      <c r="H26" s="1">
        <f t="shared" si="2"/>
        <v>19.250000000058208</v>
      </c>
      <c r="I26" s="1">
        <f t="shared" si="1"/>
        <v>0.75</v>
      </c>
    </row>
    <row r="27" spans="1:9" x14ac:dyDescent="0.2">
      <c r="A27" s="1">
        <v>7</v>
      </c>
      <c r="B27" s="4">
        <v>44443</v>
      </c>
      <c r="C27" s="5">
        <v>0.54166666666666663</v>
      </c>
      <c r="D27" s="4">
        <v>44443</v>
      </c>
      <c r="E27" s="5">
        <v>0.5625</v>
      </c>
      <c r="F27" s="1" t="s">
        <v>32</v>
      </c>
      <c r="G27" s="6">
        <f t="shared" si="0"/>
        <v>0.50000000005820766</v>
      </c>
      <c r="H27" s="1">
        <f t="shared" si="2"/>
        <v>19.750000000116415</v>
      </c>
      <c r="I27" s="1">
        <f t="shared" si="1"/>
        <v>0.50000000005820766</v>
      </c>
    </row>
    <row r="28" spans="1:9" ht="67.2" customHeight="1" x14ac:dyDescent="0.2">
      <c r="A28" s="1">
        <v>7</v>
      </c>
      <c r="B28" s="4">
        <v>44443</v>
      </c>
      <c r="C28" s="5">
        <v>0.5625</v>
      </c>
      <c r="D28" s="4">
        <v>44443</v>
      </c>
      <c r="E28" s="5">
        <v>0.58333333333333337</v>
      </c>
      <c r="F28" s="7" t="s">
        <v>33</v>
      </c>
      <c r="G28" s="6">
        <f t="shared" si="0"/>
        <v>0.50000000005820766</v>
      </c>
      <c r="H28" s="1">
        <f t="shared" si="2"/>
        <v>20.250000000174623</v>
      </c>
      <c r="I28" s="1">
        <f t="shared" si="1"/>
        <v>0.50000000005820766</v>
      </c>
    </row>
    <row r="29" spans="1:9" ht="78.599999999999994" customHeight="1" x14ac:dyDescent="0.2">
      <c r="A29" s="1">
        <v>7</v>
      </c>
      <c r="B29" s="4">
        <v>44446</v>
      </c>
      <c r="C29" s="5">
        <v>0.75</v>
      </c>
      <c r="D29" s="4">
        <v>44446</v>
      </c>
      <c r="E29" s="5">
        <v>0.79166666666666663</v>
      </c>
      <c r="F29" s="7" t="s">
        <v>34</v>
      </c>
      <c r="G29" s="6">
        <f t="shared" si="0"/>
        <v>0.99999999994179234</v>
      </c>
      <c r="H29" s="1">
        <f t="shared" si="2"/>
        <v>21.250000000116415</v>
      </c>
      <c r="I29" s="1">
        <f t="shared" si="1"/>
        <v>0.99999999994179234</v>
      </c>
    </row>
    <row r="30" spans="1:9" ht="68.400000000000006" customHeight="1" x14ac:dyDescent="0.2">
      <c r="A30" s="1">
        <v>7</v>
      </c>
      <c r="B30" s="4">
        <v>44450</v>
      </c>
      <c r="C30" s="5">
        <v>0.75</v>
      </c>
      <c r="D30" s="4">
        <v>44450</v>
      </c>
      <c r="E30" s="5">
        <v>0.78125</v>
      </c>
      <c r="F30" s="7" t="s">
        <v>35</v>
      </c>
      <c r="G30" s="6">
        <f t="shared" si="0"/>
        <v>0.75</v>
      </c>
      <c r="H30" s="1">
        <f t="shared" si="2"/>
        <v>22.000000000116415</v>
      </c>
      <c r="I30" s="1">
        <f t="shared" si="1"/>
        <v>0.75</v>
      </c>
    </row>
    <row r="31" spans="1:9" ht="15" x14ac:dyDescent="0.25">
      <c r="A31" s="9" t="s">
        <v>0</v>
      </c>
      <c r="B31" s="16" t="s">
        <v>1</v>
      </c>
      <c r="C31" s="17"/>
      <c r="D31" s="16" t="s">
        <v>4</v>
      </c>
      <c r="E31" s="17"/>
      <c r="F31" s="8" t="s">
        <v>5</v>
      </c>
      <c r="G31" s="8" t="s">
        <v>7</v>
      </c>
      <c r="H31" s="8" t="s">
        <v>6</v>
      </c>
      <c r="I31" s="1" t="e">
        <f t="shared" si="1"/>
        <v>#VALUE!</v>
      </c>
    </row>
    <row r="32" spans="1:9" ht="15" x14ac:dyDescent="0.25">
      <c r="A32" s="10"/>
      <c r="B32" s="2" t="s">
        <v>2</v>
      </c>
      <c r="C32" s="3" t="s">
        <v>3</v>
      </c>
      <c r="D32" s="2" t="s">
        <v>2</v>
      </c>
      <c r="E32" s="3" t="s">
        <v>3</v>
      </c>
      <c r="F32" s="8"/>
      <c r="G32" s="8"/>
      <c r="H32" s="8"/>
      <c r="I32" s="1" t="e">
        <f t="shared" si="1"/>
        <v>#VALUE!</v>
      </c>
    </row>
    <row r="33" spans="1:9" ht="51.6" customHeight="1" x14ac:dyDescent="0.2">
      <c r="A33" s="1">
        <v>7</v>
      </c>
      <c r="B33" s="4">
        <v>44452</v>
      </c>
      <c r="C33" s="5">
        <v>0.79166666666666663</v>
      </c>
      <c r="D33" s="4">
        <v>44452</v>
      </c>
      <c r="E33" s="5">
        <v>0.8125</v>
      </c>
      <c r="F33" s="7" t="s">
        <v>36</v>
      </c>
      <c r="G33" s="6">
        <f t="shared" ref="G33:G64" si="3">IF(I33&gt;0,I33,IF(I33=0, " ", "ERROR"))</f>
        <v>0.50000000005820766</v>
      </c>
      <c r="H33" s="1">
        <f>IF(AND(G33&lt;&gt;" ",G33&lt;&gt;"ERROR",H30&lt;&gt;" ", H30&lt;&gt;"ERROR"),G33+H30," ")</f>
        <v>22.500000000174623</v>
      </c>
      <c r="I33" s="1">
        <f t="shared" si="1"/>
        <v>0.50000000005820766</v>
      </c>
    </row>
    <row r="34" spans="1:9" ht="49.8" customHeight="1" x14ac:dyDescent="0.2">
      <c r="A34" s="1">
        <v>7</v>
      </c>
      <c r="B34" s="4">
        <v>44452</v>
      </c>
      <c r="C34" s="5">
        <v>0.83333333333333337</v>
      </c>
      <c r="D34" s="4">
        <v>44452</v>
      </c>
      <c r="E34" s="5">
        <v>0.88541666666666663</v>
      </c>
      <c r="F34" s="7" t="s">
        <v>37</v>
      </c>
      <c r="G34" s="6">
        <f t="shared" si="3"/>
        <v>1.2499999998835847</v>
      </c>
      <c r="H34" s="1">
        <f t="shared" ref="H34:H64" si="4">IF(AND(G34&lt;&gt;" ",G34&lt;&gt;"ERROR",H33&lt;&gt;" ", H33&lt;&gt;"ERROR"),G34+H33," ")</f>
        <v>23.750000000058208</v>
      </c>
      <c r="I34" s="1">
        <f t="shared" si="1"/>
        <v>1.2499999998835847</v>
      </c>
    </row>
    <row r="35" spans="1:9" ht="62.4" customHeight="1" x14ac:dyDescent="0.2">
      <c r="A35" s="1">
        <v>8</v>
      </c>
      <c r="B35" s="4">
        <v>44454</v>
      </c>
      <c r="C35" s="5">
        <v>0.58333333333333337</v>
      </c>
      <c r="D35" s="4">
        <v>44454</v>
      </c>
      <c r="E35" s="5">
        <v>0.65625</v>
      </c>
      <c r="F35" s="7" t="s">
        <v>38</v>
      </c>
      <c r="G35" s="6">
        <f t="shared" si="3"/>
        <v>1.7499999999417923</v>
      </c>
      <c r="H35" s="1">
        <f t="shared" si="4"/>
        <v>25.5</v>
      </c>
      <c r="I35" s="1">
        <f t="shared" si="1"/>
        <v>1.7499999999417923</v>
      </c>
    </row>
    <row r="36" spans="1:9" ht="50.4" customHeight="1" x14ac:dyDescent="0.2">
      <c r="A36" s="1">
        <v>8</v>
      </c>
      <c r="B36" s="4">
        <v>44454</v>
      </c>
      <c r="C36" s="5">
        <v>0.65625</v>
      </c>
      <c r="D36" s="4">
        <v>44454</v>
      </c>
      <c r="E36" s="5">
        <v>0.67708333333333337</v>
      </c>
      <c r="F36" s="7" t="s">
        <v>39</v>
      </c>
      <c r="G36" s="6">
        <f t="shared" si="3"/>
        <v>0.50000000005820766</v>
      </c>
      <c r="H36" s="1">
        <f t="shared" si="4"/>
        <v>26.000000000058208</v>
      </c>
      <c r="I36" s="1">
        <f t="shared" si="1"/>
        <v>0.50000000005820766</v>
      </c>
    </row>
    <row r="37" spans="1:9" ht="39.6" customHeight="1" x14ac:dyDescent="0.2">
      <c r="A37" s="1">
        <v>8</v>
      </c>
      <c r="B37" s="4">
        <v>44454</v>
      </c>
      <c r="C37" s="5">
        <v>0.67708333333333337</v>
      </c>
      <c r="D37" s="4">
        <v>44454</v>
      </c>
      <c r="E37" s="5">
        <v>0.69791666666666663</v>
      </c>
      <c r="F37" s="7" t="s">
        <v>40</v>
      </c>
      <c r="G37" s="6">
        <f t="shared" si="3"/>
        <v>0.49999999988358468</v>
      </c>
      <c r="H37" s="1">
        <f t="shared" si="4"/>
        <v>26.499999999941792</v>
      </c>
      <c r="I37" s="1">
        <f t="shared" si="1"/>
        <v>0.49999999988358468</v>
      </c>
    </row>
    <row r="38" spans="1:9" ht="47.4" customHeight="1" x14ac:dyDescent="0.2">
      <c r="A38" s="1">
        <v>8</v>
      </c>
      <c r="B38" s="4">
        <v>44454</v>
      </c>
      <c r="C38" s="5">
        <v>0.72916666666666663</v>
      </c>
      <c r="D38" s="4">
        <v>44454</v>
      </c>
      <c r="E38" s="5">
        <v>0.75</v>
      </c>
      <c r="F38" s="7" t="s">
        <v>42</v>
      </c>
      <c r="G38" s="6">
        <f t="shared" si="3"/>
        <v>0.50000000005820766</v>
      </c>
      <c r="H38" s="1">
        <f t="shared" si="4"/>
        <v>27</v>
      </c>
      <c r="I38" s="1">
        <f t="shared" si="1"/>
        <v>0.50000000005820766</v>
      </c>
    </row>
    <row r="39" spans="1:9" ht="54" customHeight="1" x14ac:dyDescent="0.2">
      <c r="A39" s="1">
        <v>8</v>
      </c>
      <c r="B39" s="4">
        <v>44454</v>
      </c>
      <c r="C39" s="5">
        <v>0.75</v>
      </c>
      <c r="D39" s="4">
        <v>44454</v>
      </c>
      <c r="E39" s="5">
        <v>0.79166666666666663</v>
      </c>
      <c r="F39" s="7" t="s">
        <v>41</v>
      </c>
      <c r="G39" s="6">
        <f t="shared" si="3"/>
        <v>0.99999999994179234</v>
      </c>
      <c r="H39" s="1">
        <f t="shared" si="4"/>
        <v>27.999999999941792</v>
      </c>
      <c r="I39" s="1">
        <f t="shared" si="1"/>
        <v>0.99999999994179234</v>
      </c>
    </row>
    <row r="40" spans="1:9" ht="88.2" customHeight="1" x14ac:dyDescent="0.2">
      <c r="A40" s="1">
        <v>8</v>
      </c>
      <c r="B40" s="4">
        <v>44454</v>
      </c>
      <c r="C40" s="5">
        <v>0.89583333333333337</v>
      </c>
      <c r="D40" s="4">
        <v>44455</v>
      </c>
      <c r="E40" s="5">
        <v>2.0833333333333332E-2</v>
      </c>
      <c r="F40" s="7" t="s">
        <v>43</v>
      </c>
      <c r="G40" s="6">
        <f t="shared" si="3"/>
        <v>3</v>
      </c>
      <c r="H40" s="1">
        <f t="shared" si="4"/>
        <v>30.999999999941792</v>
      </c>
      <c r="I40" s="1">
        <f t="shared" si="1"/>
        <v>3</v>
      </c>
    </row>
    <row r="41" spans="1:9" ht="38.4" customHeight="1" x14ac:dyDescent="0.2">
      <c r="A41" s="1">
        <v>8</v>
      </c>
      <c r="B41" s="4">
        <v>44455</v>
      </c>
      <c r="C41" s="5">
        <v>0.41666666666666669</v>
      </c>
      <c r="D41" s="4">
        <v>44455</v>
      </c>
      <c r="E41" s="5">
        <v>0.51041666666666663</v>
      </c>
      <c r="F41" s="7" t="s">
        <v>44</v>
      </c>
      <c r="G41" s="6">
        <f t="shared" si="3"/>
        <v>2.25</v>
      </c>
      <c r="H41" s="1">
        <f t="shared" si="4"/>
        <v>33.249999999941792</v>
      </c>
      <c r="I41" s="1">
        <f t="shared" si="1"/>
        <v>2.25</v>
      </c>
    </row>
    <row r="42" spans="1:9" ht="35.4" customHeight="1" x14ac:dyDescent="0.2">
      <c r="A42" s="1">
        <v>8</v>
      </c>
      <c r="B42" s="4">
        <v>44455</v>
      </c>
      <c r="C42" s="5">
        <v>0.52083333333333337</v>
      </c>
      <c r="D42" s="4">
        <v>44455</v>
      </c>
      <c r="E42" s="5">
        <v>0.55208333333333337</v>
      </c>
      <c r="F42" s="7" t="s">
        <v>45</v>
      </c>
      <c r="G42" s="6">
        <f t="shared" si="3"/>
        <v>0.75</v>
      </c>
      <c r="H42" s="1">
        <f t="shared" si="4"/>
        <v>33.999999999941792</v>
      </c>
      <c r="I42" s="1">
        <f t="shared" si="1"/>
        <v>0.75</v>
      </c>
    </row>
    <row r="43" spans="1:9" ht="38.4" customHeight="1" x14ac:dyDescent="0.2">
      <c r="A43" s="1">
        <v>8</v>
      </c>
      <c r="B43" s="4">
        <v>44455</v>
      </c>
      <c r="C43" s="5">
        <v>0.58333333333333337</v>
      </c>
      <c r="D43" s="4">
        <v>44455</v>
      </c>
      <c r="E43" s="5">
        <v>0.63541666666666663</v>
      </c>
      <c r="F43" s="7" t="s">
        <v>46</v>
      </c>
      <c r="G43" s="6">
        <f t="shared" si="3"/>
        <v>1.2499999998835847</v>
      </c>
      <c r="H43" s="1">
        <f t="shared" si="4"/>
        <v>35.249999999825377</v>
      </c>
      <c r="I43" s="1">
        <f t="shared" si="1"/>
        <v>1.2499999998835847</v>
      </c>
    </row>
    <row r="44" spans="1:9" ht="74.400000000000006" customHeight="1" x14ac:dyDescent="0.2">
      <c r="A44" s="1">
        <v>8</v>
      </c>
      <c r="B44" s="4">
        <v>44455</v>
      </c>
      <c r="C44" s="5">
        <v>0.63541666666666663</v>
      </c>
      <c r="D44" s="4">
        <v>44455</v>
      </c>
      <c r="E44" s="5">
        <v>0.69791666666666663</v>
      </c>
      <c r="F44" s="7" t="s">
        <v>47</v>
      </c>
      <c r="G44" s="6">
        <f t="shared" si="3"/>
        <v>1.5</v>
      </c>
      <c r="H44" s="1">
        <f t="shared" si="4"/>
        <v>36.749999999825377</v>
      </c>
      <c r="I44" s="1">
        <f t="shared" si="1"/>
        <v>1.5</v>
      </c>
    </row>
    <row r="45" spans="1:9" ht="75" customHeight="1" x14ac:dyDescent="0.2">
      <c r="A45" s="1">
        <v>8</v>
      </c>
      <c r="B45" s="4">
        <v>44457</v>
      </c>
      <c r="C45" s="5">
        <v>0.75</v>
      </c>
      <c r="D45" s="4">
        <v>44457</v>
      </c>
      <c r="E45" s="5">
        <v>0.79166666666666663</v>
      </c>
      <c r="F45" s="7" t="s">
        <v>48</v>
      </c>
      <c r="G45" s="6">
        <f t="shared" si="3"/>
        <v>0.99999999994179234</v>
      </c>
      <c r="H45" s="1">
        <f t="shared" si="4"/>
        <v>37.749999999767169</v>
      </c>
      <c r="I45" s="1">
        <f t="shared" si="1"/>
        <v>0.99999999994179234</v>
      </c>
    </row>
    <row r="46" spans="1:9" ht="72" customHeight="1" x14ac:dyDescent="0.2">
      <c r="A46" s="1">
        <v>8</v>
      </c>
      <c r="B46" s="4">
        <v>44457</v>
      </c>
      <c r="C46" s="5">
        <v>0.89583333333333337</v>
      </c>
      <c r="D46" s="4">
        <v>44458</v>
      </c>
      <c r="E46" s="5">
        <v>2.0833333333333332E-2</v>
      </c>
      <c r="F46" s="7" t="s">
        <v>49</v>
      </c>
      <c r="G46" s="6">
        <f t="shared" si="3"/>
        <v>3</v>
      </c>
      <c r="H46" s="1">
        <f t="shared" si="4"/>
        <v>40.749999999767169</v>
      </c>
      <c r="I46" s="1">
        <f t="shared" si="1"/>
        <v>3</v>
      </c>
    </row>
    <row r="47" spans="1:9" ht="52.2" customHeight="1" x14ac:dyDescent="0.2">
      <c r="A47" s="1">
        <v>8</v>
      </c>
      <c r="B47" s="4">
        <v>44458</v>
      </c>
      <c r="C47" s="5">
        <v>0.41666666666666669</v>
      </c>
      <c r="D47" s="4">
        <v>44458</v>
      </c>
      <c r="E47" s="5">
        <v>0.53125</v>
      </c>
      <c r="F47" s="7" t="s">
        <v>50</v>
      </c>
      <c r="G47" s="6">
        <f t="shared" si="3"/>
        <v>2.7500000000582077</v>
      </c>
      <c r="H47" s="1">
        <f t="shared" si="4"/>
        <v>43.499999999825377</v>
      </c>
      <c r="I47" s="1">
        <f t="shared" si="1"/>
        <v>2.7500000000582077</v>
      </c>
    </row>
    <row r="48" spans="1:9" x14ac:dyDescent="0.2">
      <c r="B48" s="4"/>
      <c r="C48" s="5"/>
      <c r="D48" s="4"/>
      <c r="E48" s="5"/>
      <c r="G48" s="6" t="str">
        <f t="shared" si="3"/>
        <v xml:space="preserve"> </v>
      </c>
      <c r="H48" s="1" t="str">
        <f t="shared" si="4"/>
        <v xml:space="preserve"> </v>
      </c>
      <c r="I48" s="1">
        <f t="shared" si="1"/>
        <v>0</v>
      </c>
    </row>
    <row r="49" spans="2:9" x14ac:dyDescent="0.2">
      <c r="B49" s="4"/>
      <c r="C49" s="5"/>
      <c r="D49" s="4"/>
      <c r="E49" s="5"/>
      <c r="G49" s="6" t="str">
        <f t="shared" si="3"/>
        <v xml:space="preserve"> </v>
      </c>
      <c r="H49" s="1" t="str">
        <f t="shared" si="4"/>
        <v xml:space="preserve"> </v>
      </c>
      <c r="I49" s="1">
        <f t="shared" si="1"/>
        <v>0</v>
      </c>
    </row>
    <row r="50" spans="2:9" x14ac:dyDescent="0.2">
      <c r="B50" s="4"/>
      <c r="C50" s="5"/>
      <c r="D50" s="4"/>
      <c r="E50" s="5"/>
      <c r="G50" s="6" t="str">
        <f t="shared" si="3"/>
        <v xml:space="preserve"> </v>
      </c>
      <c r="H50" s="1" t="str">
        <f t="shared" si="4"/>
        <v xml:space="preserve"> </v>
      </c>
      <c r="I50" s="1">
        <f t="shared" si="1"/>
        <v>0</v>
      </c>
    </row>
    <row r="51" spans="2:9" x14ac:dyDescent="0.2">
      <c r="B51" s="4"/>
      <c r="C51" s="5"/>
      <c r="D51" s="4"/>
      <c r="E51" s="5"/>
      <c r="G51" s="6" t="str">
        <f t="shared" si="3"/>
        <v xml:space="preserve"> </v>
      </c>
      <c r="H51" s="1" t="str">
        <f t="shared" si="4"/>
        <v xml:space="preserve"> </v>
      </c>
      <c r="I51" s="1">
        <f t="shared" si="1"/>
        <v>0</v>
      </c>
    </row>
    <row r="52" spans="2:9" x14ac:dyDescent="0.2">
      <c r="B52" s="4"/>
      <c r="C52" s="5"/>
      <c r="D52" s="4"/>
      <c r="E52" s="5"/>
      <c r="G52" s="6" t="str">
        <f t="shared" si="3"/>
        <v xml:space="preserve"> </v>
      </c>
      <c r="H52" s="1" t="str">
        <f t="shared" si="4"/>
        <v xml:space="preserve"> </v>
      </c>
      <c r="I52" s="1">
        <f t="shared" si="1"/>
        <v>0</v>
      </c>
    </row>
    <row r="53" spans="2:9" x14ac:dyDescent="0.2">
      <c r="B53" s="4"/>
      <c r="C53" s="5"/>
      <c r="D53" s="4"/>
      <c r="E53" s="5"/>
      <c r="G53" s="6" t="str">
        <f t="shared" si="3"/>
        <v xml:space="preserve"> </v>
      </c>
      <c r="H53" s="1" t="str">
        <f t="shared" si="4"/>
        <v xml:space="preserve"> </v>
      </c>
      <c r="I53" s="1">
        <f t="shared" si="1"/>
        <v>0</v>
      </c>
    </row>
    <row r="54" spans="2:9" x14ac:dyDescent="0.2">
      <c r="B54" s="4"/>
      <c r="C54" s="5"/>
      <c r="D54" s="4"/>
      <c r="E54" s="5"/>
      <c r="G54" s="6" t="str">
        <f t="shared" si="3"/>
        <v xml:space="preserve"> </v>
      </c>
      <c r="H54" s="1" t="str">
        <f t="shared" si="4"/>
        <v xml:space="preserve"> </v>
      </c>
      <c r="I54" s="1">
        <f t="shared" si="1"/>
        <v>0</v>
      </c>
    </row>
    <row r="55" spans="2:9" x14ac:dyDescent="0.2">
      <c r="B55" s="4"/>
      <c r="C55" s="5"/>
      <c r="D55" s="4"/>
      <c r="E55" s="5"/>
      <c r="G55" s="6" t="str">
        <f t="shared" si="3"/>
        <v xml:space="preserve"> </v>
      </c>
      <c r="H55" s="1" t="str">
        <f t="shared" si="4"/>
        <v xml:space="preserve"> </v>
      </c>
      <c r="I55" s="1">
        <f t="shared" si="1"/>
        <v>0</v>
      </c>
    </row>
    <row r="56" spans="2:9" x14ac:dyDescent="0.2">
      <c r="B56" s="4"/>
      <c r="C56" s="5"/>
      <c r="D56" s="4"/>
      <c r="E56" s="5"/>
      <c r="G56" s="6" t="str">
        <f t="shared" si="3"/>
        <v xml:space="preserve"> </v>
      </c>
      <c r="H56" s="1" t="str">
        <f t="shared" si="4"/>
        <v xml:space="preserve"> </v>
      </c>
      <c r="I56" s="1">
        <f t="shared" si="1"/>
        <v>0</v>
      </c>
    </row>
    <row r="57" spans="2:9" x14ac:dyDescent="0.2">
      <c r="B57" s="4"/>
      <c r="C57" s="5"/>
      <c r="D57" s="4"/>
      <c r="E57" s="5"/>
      <c r="G57" s="6" t="str">
        <f t="shared" si="3"/>
        <v xml:space="preserve"> </v>
      </c>
      <c r="H57" s="1" t="str">
        <f t="shared" si="4"/>
        <v xml:space="preserve"> </v>
      </c>
      <c r="I57" s="1">
        <f t="shared" si="1"/>
        <v>0</v>
      </c>
    </row>
    <row r="58" spans="2:9" x14ac:dyDescent="0.2">
      <c r="B58" s="4"/>
      <c r="C58" s="5"/>
      <c r="D58" s="4"/>
      <c r="E58" s="5"/>
      <c r="G58" s="6" t="str">
        <f t="shared" si="3"/>
        <v xml:space="preserve"> </v>
      </c>
      <c r="H58" s="1" t="str">
        <f t="shared" si="4"/>
        <v xml:space="preserve"> </v>
      </c>
      <c r="I58" s="1">
        <f t="shared" si="1"/>
        <v>0</v>
      </c>
    </row>
    <row r="59" spans="2:9" x14ac:dyDescent="0.2">
      <c r="B59" s="4"/>
      <c r="C59" s="5"/>
      <c r="D59" s="4"/>
      <c r="E59" s="5"/>
      <c r="G59" s="6" t="str">
        <f t="shared" si="3"/>
        <v xml:space="preserve"> </v>
      </c>
      <c r="H59" s="1" t="str">
        <f t="shared" si="4"/>
        <v xml:space="preserve"> </v>
      </c>
      <c r="I59" s="1">
        <f t="shared" si="1"/>
        <v>0</v>
      </c>
    </row>
    <row r="60" spans="2:9" x14ac:dyDescent="0.2">
      <c r="B60" s="4"/>
      <c r="G60" s="6" t="str">
        <f t="shared" si="3"/>
        <v xml:space="preserve"> </v>
      </c>
      <c r="H60" s="1" t="str">
        <f t="shared" si="4"/>
        <v xml:space="preserve"> </v>
      </c>
      <c r="I60" s="1">
        <f t="shared" si="1"/>
        <v>0</v>
      </c>
    </row>
    <row r="61" spans="2:9" x14ac:dyDescent="0.2">
      <c r="B61" s="4"/>
      <c r="G61" s="6" t="str">
        <f t="shared" si="3"/>
        <v xml:space="preserve"> </v>
      </c>
      <c r="H61" s="1" t="str">
        <f t="shared" si="4"/>
        <v xml:space="preserve"> </v>
      </c>
      <c r="I61" s="1">
        <f t="shared" si="1"/>
        <v>0</v>
      </c>
    </row>
    <row r="62" spans="2:9" x14ac:dyDescent="0.2">
      <c r="B62" s="4"/>
      <c r="G62" s="6" t="str">
        <f t="shared" si="3"/>
        <v xml:space="preserve"> </v>
      </c>
      <c r="H62" s="1" t="str">
        <f t="shared" si="4"/>
        <v xml:space="preserve"> </v>
      </c>
      <c r="I62" s="1">
        <f t="shared" si="1"/>
        <v>0</v>
      </c>
    </row>
    <row r="63" spans="2:9" x14ac:dyDescent="0.2">
      <c r="B63" s="4"/>
      <c r="G63" s="6" t="str">
        <f t="shared" si="3"/>
        <v xml:space="preserve"> </v>
      </c>
      <c r="H63" s="1" t="str">
        <f t="shared" si="4"/>
        <v xml:space="preserve"> </v>
      </c>
      <c r="I63" s="1">
        <f t="shared" si="1"/>
        <v>0</v>
      </c>
    </row>
    <row r="64" spans="2:9" x14ac:dyDescent="0.2">
      <c r="B64" s="4"/>
      <c r="G64" s="6" t="str">
        <f t="shared" si="3"/>
        <v xml:space="preserve"> </v>
      </c>
      <c r="H64" s="1" t="str">
        <f t="shared" si="4"/>
        <v xml:space="preserve"> </v>
      </c>
      <c r="I64" s="1">
        <f t="shared" si="1"/>
        <v>0</v>
      </c>
    </row>
    <row r="65" spans="1:9" ht="15" x14ac:dyDescent="0.25">
      <c r="A65" s="9" t="s">
        <v>0</v>
      </c>
      <c r="B65" s="16" t="s">
        <v>1</v>
      </c>
      <c r="C65" s="17"/>
      <c r="D65" s="16" t="s">
        <v>4</v>
      </c>
      <c r="E65" s="17"/>
      <c r="F65" s="8" t="s">
        <v>5</v>
      </c>
      <c r="G65" s="8" t="s">
        <v>7</v>
      </c>
      <c r="H65" s="8" t="s">
        <v>6</v>
      </c>
      <c r="I65" s="1" t="e">
        <f t="shared" si="1"/>
        <v>#VALUE!</v>
      </c>
    </row>
    <row r="66" spans="1:9" ht="15" x14ac:dyDescent="0.25">
      <c r="A66" s="10"/>
      <c r="B66" s="2" t="s">
        <v>2</v>
      </c>
      <c r="C66" s="3" t="s">
        <v>3</v>
      </c>
      <c r="D66" s="2" t="s">
        <v>2</v>
      </c>
      <c r="E66" s="3" t="s">
        <v>3</v>
      </c>
      <c r="F66" s="8"/>
      <c r="G66" s="8"/>
      <c r="H66" s="8"/>
      <c r="I66" s="1" t="e">
        <f t="shared" si="1"/>
        <v>#VALUE!</v>
      </c>
    </row>
    <row r="67" spans="1:9" x14ac:dyDescent="0.2">
      <c r="G67" s="6" t="str">
        <f t="shared" ref="G67:G98" si="5">IF(I67&gt;0,I67,IF(I67=0, " ", "ERROR"))</f>
        <v xml:space="preserve"> </v>
      </c>
      <c r="H67" s="1" t="str">
        <f>IF(AND(G67&lt;&gt;" ",G67&lt;&gt;"ERROR",H64&lt;&gt;" ", H64&lt;&gt;"ERROR"),G67+H64," ")</f>
        <v xml:space="preserve"> </v>
      </c>
      <c r="I67" s="1">
        <f t="shared" si="1"/>
        <v>0</v>
      </c>
    </row>
    <row r="68" spans="1:9" x14ac:dyDescent="0.2">
      <c r="G68" s="6" t="str">
        <f t="shared" si="5"/>
        <v xml:space="preserve"> </v>
      </c>
      <c r="H68" s="1" t="str">
        <f t="shared" ref="H68:H98" si="6">IF(AND(G68&lt;&gt;" ",G68&lt;&gt;"ERROR",H67&lt;&gt;" ", H67&lt;&gt;"ERROR"),G68+H67," ")</f>
        <v xml:space="preserve"> </v>
      </c>
      <c r="I68" s="1">
        <f t="shared" si="1"/>
        <v>0</v>
      </c>
    </row>
    <row r="69" spans="1:9" x14ac:dyDescent="0.2">
      <c r="G69" s="6" t="str">
        <f t="shared" si="5"/>
        <v xml:space="preserve"> </v>
      </c>
      <c r="H69" s="1" t="str">
        <f t="shared" si="6"/>
        <v xml:space="preserve"> </v>
      </c>
      <c r="I69" s="1">
        <f t="shared" ref="I69:I132" si="7">((D69+E69)-(B69+C69))*24</f>
        <v>0</v>
      </c>
    </row>
    <row r="70" spans="1:9" x14ac:dyDescent="0.2">
      <c r="G70" s="6" t="str">
        <f t="shared" si="5"/>
        <v xml:space="preserve"> </v>
      </c>
      <c r="H70" s="1" t="str">
        <f t="shared" si="6"/>
        <v xml:space="preserve"> </v>
      </c>
      <c r="I70" s="1">
        <f t="shared" si="7"/>
        <v>0</v>
      </c>
    </row>
    <row r="71" spans="1:9" x14ac:dyDescent="0.2">
      <c r="G71" s="6" t="str">
        <f t="shared" si="5"/>
        <v xml:space="preserve"> </v>
      </c>
      <c r="H71" s="1" t="str">
        <f t="shared" si="6"/>
        <v xml:space="preserve"> </v>
      </c>
      <c r="I71" s="1">
        <f t="shared" si="7"/>
        <v>0</v>
      </c>
    </row>
    <row r="72" spans="1:9" x14ac:dyDescent="0.2">
      <c r="G72" s="6" t="str">
        <f t="shared" si="5"/>
        <v xml:space="preserve"> </v>
      </c>
      <c r="H72" s="1" t="str">
        <f t="shared" si="6"/>
        <v xml:space="preserve"> </v>
      </c>
      <c r="I72" s="1">
        <f t="shared" si="7"/>
        <v>0</v>
      </c>
    </row>
    <row r="73" spans="1:9" x14ac:dyDescent="0.2">
      <c r="G73" s="6" t="str">
        <f t="shared" si="5"/>
        <v xml:space="preserve"> </v>
      </c>
      <c r="H73" s="1" t="str">
        <f t="shared" si="6"/>
        <v xml:space="preserve"> </v>
      </c>
      <c r="I73" s="1">
        <f t="shared" si="7"/>
        <v>0</v>
      </c>
    </row>
    <row r="74" spans="1:9" x14ac:dyDescent="0.2">
      <c r="G74" s="6" t="str">
        <f t="shared" si="5"/>
        <v xml:space="preserve"> </v>
      </c>
      <c r="H74" s="1" t="str">
        <f t="shared" si="6"/>
        <v xml:space="preserve"> </v>
      </c>
      <c r="I74" s="1">
        <f t="shared" si="7"/>
        <v>0</v>
      </c>
    </row>
    <row r="75" spans="1:9" x14ac:dyDescent="0.2">
      <c r="G75" s="6" t="str">
        <f t="shared" si="5"/>
        <v xml:space="preserve"> </v>
      </c>
      <c r="H75" s="1" t="str">
        <f t="shared" si="6"/>
        <v xml:space="preserve"> </v>
      </c>
      <c r="I75" s="1">
        <f t="shared" si="7"/>
        <v>0</v>
      </c>
    </row>
    <row r="76" spans="1:9" x14ac:dyDescent="0.2">
      <c r="G76" s="6" t="str">
        <f t="shared" si="5"/>
        <v xml:space="preserve"> </v>
      </c>
      <c r="H76" s="1" t="str">
        <f t="shared" si="6"/>
        <v xml:space="preserve"> </v>
      </c>
      <c r="I76" s="1">
        <f t="shared" si="7"/>
        <v>0</v>
      </c>
    </row>
    <row r="77" spans="1:9" x14ac:dyDescent="0.2">
      <c r="G77" s="6" t="str">
        <f t="shared" si="5"/>
        <v xml:space="preserve"> </v>
      </c>
      <c r="H77" s="1" t="str">
        <f t="shared" si="6"/>
        <v xml:space="preserve"> </v>
      </c>
      <c r="I77" s="1">
        <f t="shared" si="7"/>
        <v>0</v>
      </c>
    </row>
    <row r="78" spans="1:9" x14ac:dyDescent="0.2">
      <c r="G78" s="6" t="str">
        <f t="shared" si="5"/>
        <v xml:space="preserve"> </v>
      </c>
      <c r="H78" s="1" t="str">
        <f t="shared" si="6"/>
        <v xml:space="preserve"> </v>
      </c>
      <c r="I78" s="1">
        <f t="shared" si="7"/>
        <v>0</v>
      </c>
    </row>
    <row r="79" spans="1:9" x14ac:dyDescent="0.2">
      <c r="G79" s="6" t="str">
        <f t="shared" si="5"/>
        <v xml:space="preserve"> </v>
      </c>
      <c r="H79" s="1" t="str">
        <f t="shared" si="6"/>
        <v xml:space="preserve"> </v>
      </c>
      <c r="I79" s="1">
        <f t="shared" si="7"/>
        <v>0</v>
      </c>
    </row>
    <row r="80" spans="1:9" x14ac:dyDescent="0.2">
      <c r="G80" s="6" t="str">
        <f t="shared" si="5"/>
        <v xml:space="preserve"> </v>
      </c>
      <c r="H80" s="1" t="str">
        <f t="shared" si="6"/>
        <v xml:space="preserve"> </v>
      </c>
      <c r="I80" s="1">
        <f t="shared" si="7"/>
        <v>0</v>
      </c>
    </row>
    <row r="81" spans="7:9" x14ac:dyDescent="0.2">
      <c r="G81" s="6" t="str">
        <f t="shared" si="5"/>
        <v xml:space="preserve"> </v>
      </c>
      <c r="H81" s="1" t="str">
        <f t="shared" si="6"/>
        <v xml:space="preserve"> </v>
      </c>
      <c r="I81" s="1">
        <f t="shared" si="7"/>
        <v>0</v>
      </c>
    </row>
    <row r="82" spans="7:9" x14ac:dyDescent="0.2">
      <c r="G82" s="6" t="str">
        <f t="shared" si="5"/>
        <v xml:space="preserve"> </v>
      </c>
      <c r="H82" s="1" t="str">
        <f t="shared" si="6"/>
        <v xml:space="preserve"> </v>
      </c>
      <c r="I82" s="1">
        <f t="shared" si="7"/>
        <v>0</v>
      </c>
    </row>
    <row r="83" spans="7:9" x14ac:dyDescent="0.2">
      <c r="G83" s="6" t="str">
        <f t="shared" si="5"/>
        <v xml:space="preserve"> </v>
      </c>
      <c r="H83" s="1" t="str">
        <f t="shared" si="6"/>
        <v xml:space="preserve"> </v>
      </c>
      <c r="I83" s="1">
        <f t="shared" si="7"/>
        <v>0</v>
      </c>
    </row>
    <row r="84" spans="7:9" x14ac:dyDescent="0.2">
      <c r="G84" s="6" t="str">
        <f t="shared" si="5"/>
        <v xml:space="preserve"> </v>
      </c>
      <c r="H84" s="1" t="str">
        <f t="shared" si="6"/>
        <v xml:space="preserve"> </v>
      </c>
      <c r="I84" s="1">
        <f t="shared" si="7"/>
        <v>0</v>
      </c>
    </row>
    <row r="85" spans="7:9" x14ac:dyDescent="0.2">
      <c r="G85" s="6" t="str">
        <f t="shared" si="5"/>
        <v xml:space="preserve"> </v>
      </c>
      <c r="H85" s="1" t="str">
        <f t="shared" si="6"/>
        <v xml:space="preserve"> </v>
      </c>
      <c r="I85" s="1">
        <f t="shared" si="7"/>
        <v>0</v>
      </c>
    </row>
    <row r="86" spans="7:9" x14ac:dyDescent="0.2">
      <c r="G86" s="6" t="str">
        <f t="shared" si="5"/>
        <v xml:space="preserve"> </v>
      </c>
      <c r="H86" s="1" t="str">
        <f t="shared" si="6"/>
        <v xml:space="preserve"> </v>
      </c>
      <c r="I86" s="1">
        <f t="shared" si="7"/>
        <v>0</v>
      </c>
    </row>
    <row r="87" spans="7:9" x14ac:dyDescent="0.2">
      <c r="G87" s="6" t="str">
        <f t="shared" si="5"/>
        <v xml:space="preserve"> </v>
      </c>
      <c r="H87" s="1" t="str">
        <f t="shared" si="6"/>
        <v xml:space="preserve"> </v>
      </c>
      <c r="I87" s="1">
        <f t="shared" si="7"/>
        <v>0</v>
      </c>
    </row>
    <row r="88" spans="7:9" x14ac:dyDescent="0.2">
      <c r="G88" s="6" t="str">
        <f t="shared" si="5"/>
        <v xml:space="preserve"> </v>
      </c>
      <c r="H88" s="1" t="str">
        <f t="shared" si="6"/>
        <v xml:space="preserve"> </v>
      </c>
      <c r="I88" s="1">
        <f t="shared" si="7"/>
        <v>0</v>
      </c>
    </row>
    <row r="89" spans="7:9" x14ac:dyDescent="0.2">
      <c r="G89" s="6" t="str">
        <f t="shared" si="5"/>
        <v xml:space="preserve"> </v>
      </c>
      <c r="H89" s="1" t="str">
        <f t="shared" si="6"/>
        <v xml:space="preserve"> </v>
      </c>
      <c r="I89" s="1">
        <f t="shared" si="7"/>
        <v>0</v>
      </c>
    </row>
    <row r="90" spans="7:9" x14ac:dyDescent="0.2">
      <c r="G90" s="6" t="str">
        <f t="shared" si="5"/>
        <v xml:space="preserve"> </v>
      </c>
      <c r="H90" s="1" t="str">
        <f t="shared" si="6"/>
        <v xml:space="preserve"> </v>
      </c>
      <c r="I90" s="1">
        <f t="shared" si="7"/>
        <v>0</v>
      </c>
    </row>
    <row r="91" spans="7:9" x14ac:dyDescent="0.2">
      <c r="G91" s="6" t="str">
        <f t="shared" si="5"/>
        <v xml:space="preserve"> </v>
      </c>
      <c r="H91" s="1" t="str">
        <f t="shared" si="6"/>
        <v xml:space="preserve"> </v>
      </c>
      <c r="I91" s="1">
        <f t="shared" si="7"/>
        <v>0</v>
      </c>
    </row>
    <row r="92" spans="7:9" x14ac:dyDescent="0.2">
      <c r="G92" s="6" t="str">
        <f t="shared" si="5"/>
        <v xml:space="preserve"> </v>
      </c>
      <c r="H92" s="1" t="str">
        <f t="shared" si="6"/>
        <v xml:space="preserve"> </v>
      </c>
      <c r="I92" s="1">
        <f t="shared" si="7"/>
        <v>0</v>
      </c>
    </row>
    <row r="93" spans="7:9" x14ac:dyDescent="0.2">
      <c r="G93" s="6" t="str">
        <f t="shared" si="5"/>
        <v xml:space="preserve"> </v>
      </c>
      <c r="H93" s="1" t="str">
        <f t="shared" si="6"/>
        <v xml:space="preserve"> </v>
      </c>
      <c r="I93" s="1">
        <f t="shared" si="7"/>
        <v>0</v>
      </c>
    </row>
    <row r="94" spans="7:9" x14ac:dyDescent="0.2">
      <c r="G94" s="6" t="str">
        <f t="shared" si="5"/>
        <v xml:space="preserve"> </v>
      </c>
      <c r="H94" s="1" t="str">
        <f t="shared" si="6"/>
        <v xml:space="preserve"> </v>
      </c>
      <c r="I94" s="1">
        <f t="shared" si="7"/>
        <v>0</v>
      </c>
    </row>
    <row r="95" spans="7:9" x14ac:dyDescent="0.2">
      <c r="G95" s="6" t="str">
        <f t="shared" si="5"/>
        <v xml:space="preserve"> </v>
      </c>
      <c r="H95" s="1" t="str">
        <f t="shared" si="6"/>
        <v xml:space="preserve"> </v>
      </c>
      <c r="I95" s="1">
        <f t="shared" si="7"/>
        <v>0</v>
      </c>
    </row>
    <row r="96" spans="7:9" x14ac:dyDescent="0.2">
      <c r="G96" s="6" t="str">
        <f t="shared" si="5"/>
        <v xml:space="preserve"> </v>
      </c>
      <c r="H96" s="1" t="str">
        <f t="shared" si="6"/>
        <v xml:space="preserve"> </v>
      </c>
      <c r="I96" s="1">
        <f t="shared" si="7"/>
        <v>0</v>
      </c>
    </row>
    <row r="97" spans="1:9" x14ac:dyDescent="0.2">
      <c r="G97" s="6" t="str">
        <f t="shared" si="5"/>
        <v xml:space="preserve"> </v>
      </c>
      <c r="H97" s="1" t="str">
        <f t="shared" si="6"/>
        <v xml:space="preserve"> </v>
      </c>
      <c r="I97" s="1">
        <f t="shared" si="7"/>
        <v>0</v>
      </c>
    </row>
    <row r="98" spans="1:9" x14ac:dyDescent="0.2">
      <c r="G98" s="6" t="str">
        <f t="shared" si="5"/>
        <v xml:space="preserve"> </v>
      </c>
      <c r="H98" s="1" t="str">
        <f t="shared" si="6"/>
        <v xml:space="preserve"> </v>
      </c>
      <c r="I98" s="1">
        <f t="shared" si="7"/>
        <v>0</v>
      </c>
    </row>
    <row r="99" spans="1:9" ht="15" x14ac:dyDescent="0.25">
      <c r="A99" s="9" t="s">
        <v>0</v>
      </c>
      <c r="B99" s="16" t="s">
        <v>1</v>
      </c>
      <c r="C99" s="17"/>
      <c r="D99" s="16" t="s">
        <v>4</v>
      </c>
      <c r="E99" s="17"/>
      <c r="F99" s="8" t="s">
        <v>5</v>
      </c>
      <c r="G99" s="8" t="s">
        <v>7</v>
      </c>
      <c r="H99" s="8" t="s">
        <v>6</v>
      </c>
      <c r="I99" s="1" t="e">
        <f t="shared" si="7"/>
        <v>#VALUE!</v>
      </c>
    </row>
    <row r="100" spans="1:9" ht="15" x14ac:dyDescent="0.25">
      <c r="A100" s="10"/>
      <c r="B100" s="2" t="s">
        <v>2</v>
      </c>
      <c r="C100" s="3" t="s">
        <v>3</v>
      </c>
      <c r="D100" s="2" t="s">
        <v>2</v>
      </c>
      <c r="E100" s="3" t="s">
        <v>3</v>
      </c>
      <c r="F100" s="8"/>
      <c r="G100" s="8"/>
      <c r="H100" s="8"/>
      <c r="I100" s="1" t="e">
        <f t="shared" si="7"/>
        <v>#VALUE!</v>
      </c>
    </row>
    <row r="101" spans="1:9" x14ac:dyDescent="0.2">
      <c r="G101" s="6" t="str">
        <f t="shared" ref="G101:G132" si="8">IF(I101&gt;0,I101,IF(I101=0, " ", "ERROR"))</f>
        <v xml:space="preserve"> </v>
      </c>
      <c r="H101" s="1" t="str">
        <f>IF(AND(G101&lt;&gt;" ",G101&lt;&gt;"ERROR",H98&lt;&gt;" ", H98&lt;&gt;"ERROR"),G101+H98," ")</f>
        <v xml:space="preserve"> </v>
      </c>
      <c r="I101" s="1">
        <f t="shared" si="7"/>
        <v>0</v>
      </c>
    </row>
    <row r="102" spans="1:9" x14ac:dyDescent="0.2">
      <c r="G102" s="6" t="str">
        <f t="shared" si="8"/>
        <v xml:space="preserve"> </v>
      </c>
      <c r="H102" s="1" t="str">
        <f t="shared" ref="H102:H132" si="9">IF(AND(G102&lt;&gt;" ",G102&lt;&gt;"ERROR",H101&lt;&gt;" ", H101&lt;&gt;"ERROR"),G102+H101," ")</f>
        <v xml:space="preserve"> </v>
      </c>
      <c r="I102" s="1">
        <f t="shared" si="7"/>
        <v>0</v>
      </c>
    </row>
    <row r="103" spans="1:9" x14ac:dyDescent="0.2">
      <c r="G103" s="6" t="str">
        <f t="shared" si="8"/>
        <v xml:space="preserve"> </v>
      </c>
      <c r="H103" s="1" t="str">
        <f t="shared" si="9"/>
        <v xml:space="preserve"> </v>
      </c>
      <c r="I103" s="1">
        <f t="shared" si="7"/>
        <v>0</v>
      </c>
    </row>
    <row r="104" spans="1:9" x14ac:dyDescent="0.2">
      <c r="G104" s="6" t="str">
        <f t="shared" si="8"/>
        <v xml:space="preserve"> </v>
      </c>
      <c r="H104" s="1" t="str">
        <f t="shared" si="9"/>
        <v xml:space="preserve"> </v>
      </c>
      <c r="I104" s="1">
        <f t="shared" si="7"/>
        <v>0</v>
      </c>
    </row>
    <row r="105" spans="1:9" x14ac:dyDescent="0.2">
      <c r="G105" s="6" t="str">
        <f t="shared" si="8"/>
        <v xml:space="preserve"> </v>
      </c>
      <c r="H105" s="1" t="str">
        <f t="shared" si="9"/>
        <v xml:space="preserve"> </v>
      </c>
      <c r="I105" s="1">
        <f t="shared" si="7"/>
        <v>0</v>
      </c>
    </row>
    <row r="106" spans="1:9" x14ac:dyDescent="0.2">
      <c r="G106" s="6" t="str">
        <f t="shared" si="8"/>
        <v xml:space="preserve"> </v>
      </c>
      <c r="H106" s="1" t="str">
        <f t="shared" si="9"/>
        <v xml:space="preserve"> </v>
      </c>
      <c r="I106" s="1">
        <f t="shared" si="7"/>
        <v>0</v>
      </c>
    </row>
    <row r="107" spans="1:9" x14ac:dyDescent="0.2">
      <c r="G107" s="6" t="str">
        <f t="shared" si="8"/>
        <v xml:space="preserve"> </v>
      </c>
      <c r="H107" s="1" t="str">
        <f t="shared" si="9"/>
        <v xml:space="preserve"> </v>
      </c>
      <c r="I107" s="1">
        <f t="shared" si="7"/>
        <v>0</v>
      </c>
    </row>
    <row r="108" spans="1:9" x14ac:dyDescent="0.2">
      <c r="G108" s="6" t="str">
        <f t="shared" si="8"/>
        <v xml:space="preserve"> </v>
      </c>
      <c r="H108" s="1" t="str">
        <f t="shared" si="9"/>
        <v xml:space="preserve"> </v>
      </c>
      <c r="I108" s="1">
        <f t="shared" si="7"/>
        <v>0</v>
      </c>
    </row>
    <row r="109" spans="1:9" x14ac:dyDescent="0.2">
      <c r="G109" s="6" t="str">
        <f t="shared" si="8"/>
        <v xml:space="preserve"> </v>
      </c>
      <c r="H109" s="1" t="str">
        <f t="shared" si="9"/>
        <v xml:space="preserve"> </v>
      </c>
      <c r="I109" s="1">
        <f t="shared" si="7"/>
        <v>0</v>
      </c>
    </row>
    <row r="110" spans="1:9" x14ac:dyDescent="0.2">
      <c r="G110" s="6" t="str">
        <f t="shared" si="8"/>
        <v xml:space="preserve"> </v>
      </c>
      <c r="H110" s="1" t="str">
        <f t="shared" si="9"/>
        <v xml:space="preserve"> </v>
      </c>
      <c r="I110" s="1">
        <f t="shared" si="7"/>
        <v>0</v>
      </c>
    </row>
    <row r="111" spans="1:9" x14ac:dyDescent="0.2">
      <c r="G111" s="6" t="str">
        <f t="shared" si="8"/>
        <v xml:space="preserve"> </v>
      </c>
      <c r="H111" s="1" t="str">
        <f t="shared" si="9"/>
        <v xml:space="preserve"> </v>
      </c>
      <c r="I111" s="1">
        <f t="shared" si="7"/>
        <v>0</v>
      </c>
    </row>
    <row r="112" spans="1:9" x14ac:dyDescent="0.2">
      <c r="G112" s="6" t="str">
        <f t="shared" si="8"/>
        <v xml:space="preserve"> </v>
      </c>
      <c r="H112" s="1" t="str">
        <f t="shared" si="9"/>
        <v xml:space="preserve"> </v>
      </c>
      <c r="I112" s="1">
        <f t="shared" si="7"/>
        <v>0</v>
      </c>
    </row>
    <row r="113" spans="7:9" x14ac:dyDescent="0.2">
      <c r="G113" s="6" t="str">
        <f t="shared" si="8"/>
        <v xml:space="preserve"> </v>
      </c>
      <c r="H113" s="1" t="str">
        <f t="shared" si="9"/>
        <v xml:space="preserve"> </v>
      </c>
      <c r="I113" s="1">
        <f t="shared" si="7"/>
        <v>0</v>
      </c>
    </row>
    <row r="114" spans="7:9" x14ac:dyDescent="0.2">
      <c r="G114" s="6" t="str">
        <f t="shared" si="8"/>
        <v xml:space="preserve"> </v>
      </c>
      <c r="H114" s="1" t="str">
        <f t="shared" si="9"/>
        <v xml:space="preserve"> </v>
      </c>
      <c r="I114" s="1">
        <f t="shared" si="7"/>
        <v>0</v>
      </c>
    </row>
    <row r="115" spans="7:9" x14ac:dyDescent="0.2">
      <c r="G115" s="6" t="str">
        <f t="shared" si="8"/>
        <v xml:space="preserve"> </v>
      </c>
      <c r="H115" s="1" t="str">
        <f t="shared" si="9"/>
        <v xml:space="preserve"> </v>
      </c>
      <c r="I115" s="1">
        <f t="shared" si="7"/>
        <v>0</v>
      </c>
    </row>
    <row r="116" spans="7:9" x14ac:dyDescent="0.2">
      <c r="G116" s="6" t="str">
        <f t="shared" si="8"/>
        <v xml:space="preserve"> </v>
      </c>
      <c r="H116" s="1" t="str">
        <f t="shared" si="9"/>
        <v xml:space="preserve"> </v>
      </c>
      <c r="I116" s="1">
        <f t="shared" si="7"/>
        <v>0</v>
      </c>
    </row>
    <row r="117" spans="7:9" x14ac:dyDescent="0.2">
      <c r="G117" s="6" t="str">
        <f t="shared" si="8"/>
        <v xml:space="preserve"> </v>
      </c>
      <c r="H117" s="1" t="str">
        <f t="shared" si="9"/>
        <v xml:space="preserve"> </v>
      </c>
      <c r="I117" s="1">
        <f t="shared" si="7"/>
        <v>0</v>
      </c>
    </row>
    <row r="118" spans="7:9" x14ac:dyDescent="0.2">
      <c r="G118" s="6" t="str">
        <f t="shared" si="8"/>
        <v xml:space="preserve"> </v>
      </c>
      <c r="H118" s="1" t="str">
        <f t="shared" si="9"/>
        <v xml:space="preserve"> </v>
      </c>
      <c r="I118" s="1">
        <f t="shared" si="7"/>
        <v>0</v>
      </c>
    </row>
    <row r="119" spans="7:9" x14ac:dyDescent="0.2">
      <c r="G119" s="6" t="str">
        <f t="shared" si="8"/>
        <v xml:space="preserve"> </v>
      </c>
      <c r="H119" s="1" t="str">
        <f t="shared" si="9"/>
        <v xml:space="preserve"> </v>
      </c>
      <c r="I119" s="1">
        <f t="shared" si="7"/>
        <v>0</v>
      </c>
    </row>
    <row r="120" spans="7:9" x14ac:dyDescent="0.2">
      <c r="G120" s="6" t="str">
        <f t="shared" si="8"/>
        <v xml:space="preserve"> </v>
      </c>
      <c r="H120" s="1" t="str">
        <f t="shared" si="9"/>
        <v xml:space="preserve"> </v>
      </c>
      <c r="I120" s="1">
        <f t="shared" si="7"/>
        <v>0</v>
      </c>
    </row>
    <row r="121" spans="7:9" x14ac:dyDescent="0.2">
      <c r="G121" s="6" t="str">
        <f t="shared" si="8"/>
        <v xml:space="preserve"> </v>
      </c>
      <c r="H121" s="1" t="str">
        <f t="shared" si="9"/>
        <v xml:space="preserve"> </v>
      </c>
      <c r="I121" s="1">
        <f t="shared" si="7"/>
        <v>0</v>
      </c>
    </row>
    <row r="122" spans="7:9" x14ac:dyDescent="0.2">
      <c r="G122" s="6" t="str">
        <f t="shared" si="8"/>
        <v xml:space="preserve"> </v>
      </c>
      <c r="H122" s="1" t="str">
        <f t="shared" si="9"/>
        <v xml:space="preserve"> </v>
      </c>
      <c r="I122" s="1">
        <f t="shared" si="7"/>
        <v>0</v>
      </c>
    </row>
    <row r="123" spans="7:9" x14ac:dyDescent="0.2">
      <c r="G123" s="6" t="str">
        <f t="shared" si="8"/>
        <v xml:space="preserve"> </v>
      </c>
      <c r="H123" s="1" t="str">
        <f t="shared" si="9"/>
        <v xml:space="preserve"> </v>
      </c>
      <c r="I123" s="1">
        <f t="shared" si="7"/>
        <v>0</v>
      </c>
    </row>
    <row r="124" spans="7:9" x14ac:dyDescent="0.2">
      <c r="G124" s="6" t="str">
        <f t="shared" si="8"/>
        <v xml:space="preserve"> </v>
      </c>
      <c r="H124" s="1" t="str">
        <f t="shared" si="9"/>
        <v xml:space="preserve"> </v>
      </c>
      <c r="I124" s="1">
        <f t="shared" si="7"/>
        <v>0</v>
      </c>
    </row>
    <row r="125" spans="7:9" x14ac:dyDescent="0.2">
      <c r="G125" s="6" t="str">
        <f t="shared" si="8"/>
        <v xml:space="preserve"> </v>
      </c>
      <c r="H125" s="1" t="str">
        <f t="shared" si="9"/>
        <v xml:space="preserve"> </v>
      </c>
      <c r="I125" s="1">
        <f t="shared" si="7"/>
        <v>0</v>
      </c>
    </row>
    <row r="126" spans="7:9" x14ac:dyDescent="0.2">
      <c r="G126" s="6" t="str">
        <f t="shared" si="8"/>
        <v xml:space="preserve"> </v>
      </c>
      <c r="H126" s="1" t="str">
        <f t="shared" si="9"/>
        <v xml:space="preserve"> </v>
      </c>
      <c r="I126" s="1">
        <f t="shared" si="7"/>
        <v>0</v>
      </c>
    </row>
    <row r="127" spans="7:9" x14ac:dyDescent="0.2">
      <c r="G127" s="6" t="str">
        <f t="shared" si="8"/>
        <v xml:space="preserve"> </v>
      </c>
      <c r="H127" s="1" t="str">
        <f t="shared" si="9"/>
        <v xml:space="preserve"> </v>
      </c>
      <c r="I127" s="1">
        <f t="shared" si="7"/>
        <v>0</v>
      </c>
    </row>
    <row r="128" spans="7:9" x14ac:dyDescent="0.2">
      <c r="G128" s="6" t="str">
        <f t="shared" si="8"/>
        <v xml:space="preserve"> </v>
      </c>
      <c r="H128" s="1" t="str">
        <f t="shared" si="9"/>
        <v xml:space="preserve"> </v>
      </c>
      <c r="I128" s="1">
        <f t="shared" si="7"/>
        <v>0</v>
      </c>
    </row>
    <row r="129" spans="7:9" x14ac:dyDescent="0.2">
      <c r="G129" s="6" t="str">
        <f t="shared" si="8"/>
        <v xml:space="preserve"> </v>
      </c>
      <c r="H129" s="1" t="str">
        <f t="shared" si="9"/>
        <v xml:space="preserve"> </v>
      </c>
      <c r="I129" s="1">
        <f t="shared" si="7"/>
        <v>0</v>
      </c>
    </row>
    <row r="130" spans="7:9" x14ac:dyDescent="0.2">
      <c r="G130" s="6" t="str">
        <f t="shared" si="8"/>
        <v xml:space="preserve"> </v>
      </c>
      <c r="H130" s="1" t="str">
        <f t="shared" si="9"/>
        <v xml:space="preserve"> </v>
      </c>
      <c r="I130" s="1">
        <f t="shared" si="7"/>
        <v>0</v>
      </c>
    </row>
    <row r="131" spans="7:9" x14ac:dyDescent="0.2">
      <c r="G131" s="6" t="str">
        <f t="shared" si="8"/>
        <v xml:space="preserve"> </v>
      </c>
      <c r="H131" s="1" t="str">
        <f t="shared" si="9"/>
        <v xml:space="preserve"> </v>
      </c>
      <c r="I131" s="1">
        <f t="shared" si="7"/>
        <v>0</v>
      </c>
    </row>
    <row r="132" spans="7:9" x14ac:dyDescent="0.2">
      <c r="G132" s="6" t="str">
        <f t="shared" si="8"/>
        <v xml:space="preserve"> </v>
      </c>
      <c r="H132" s="1" t="str">
        <f t="shared" si="9"/>
        <v xml:space="preserve"> </v>
      </c>
      <c r="I132" s="1">
        <f t="shared" si="7"/>
        <v>0</v>
      </c>
    </row>
  </sheetData>
  <mergeCells count="25">
    <mergeCell ref="H99:H100"/>
    <mergeCell ref="A99:A100"/>
    <mergeCell ref="B99:C99"/>
    <mergeCell ref="D99:E99"/>
    <mergeCell ref="F99:F100"/>
    <mergeCell ref="G99:G100"/>
    <mergeCell ref="G65:G66"/>
    <mergeCell ref="H65:H66"/>
    <mergeCell ref="A65:A66"/>
    <mergeCell ref="B65:C65"/>
    <mergeCell ref="D65:E65"/>
    <mergeCell ref="F65:F66"/>
    <mergeCell ref="H31:H32"/>
    <mergeCell ref="G2:G3"/>
    <mergeCell ref="A1:H1"/>
    <mergeCell ref="H2:H3"/>
    <mergeCell ref="A2:A3"/>
    <mergeCell ref="B2:C2"/>
    <mergeCell ref="D2:E2"/>
    <mergeCell ref="F2:F3"/>
    <mergeCell ref="A31:A32"/>
    <mergeCell ref="B31:C31"/>
    <mergeCell ref="D31:E31"/>
    <mergeCell ref="F31:F32"/>
    <mergeCell ref="G31:G32"/>
  </mergeCells>
  <phoneticPr fontId="4" type="noConversion"/>
  <pageMargins left="0.74803149606299213" right="0.74803149606299213" top="0.98425196850393704" bottom="0.98425196850393704" header="0.51181102362204722" footer="0.51181102362204722"/>
  <pageSetup paperSize="9" orientation="landscape"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heetViews>
  <sheetFormatPr defaultColWidth="10.90625" defaultRowHeight="12.6" x14ac:dyDescent="0.2"/>
  <sheetData/>
  <phoneticPr fontId="4" type="noConversion"/>
  <pageMargins left="0.75" right="0.75" top="1" bottom="1" header="0.5" footer="0.5"/>
  <pageSetup paperSize="9"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BookedHours</vt:lpstr>
      <vt:lpstr>Sheet2</vt:lpstr>
      <vt:lpstr>Sheet3</vt:lpstr>
    </vt:vector>
  </TitlesOfParts>
  <Company>School of Biomedical and Chemical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Wise</dc:creator>
  <cp:lastModifiedBy>Pranav Rajput (23736075)</cp:lastModifiedBy>
  <dcterms:created xsi:type="dcterms:W3CDTF">2011-01-08T08:44:19Z</dcterms:created>
  <dcterms:modified xsi:type="dcterms:W3CDTF">2025-09-20T04:49:34Z</dcterms:modified>
</cp:coreProperties>
</file>