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drawings/drawing17.xml" ContentType="application/vnd.openxmlformats-officedocument.drawing+xml"/>
  <Override PartName="/xl/comments5.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U:\320_企画総括(全員)\400_企画\90_QMSシステム化\"/>
    </mc:Choice>
  </mc:AlternateContent>
  <xr:revisionPtr revIDLastSave="0" documentId="13_ncr:1_{43F78FCE-13E0-4723-B1C3-0B6091B125AC}" xr6:coauthVersionLast="47" xr6:coauthVersionMax="47" xr10:uidLastSave="{00000000-0000-0000-0000-000000000000}"/>
  <bookViews>
    <workbookView xWindow="-43320" yWindow="-18855" windowWidth="21840" windowHeight="37920" tabRatio="868" firstSheet="2" activeTab="3" xr2:uid="{00000000-000D-0000-FFFF-FFFF00000000}"/>
  </bookViews>
  <sheets>
    <sheet name="目次" sheetId="36" r:id="rId1"/>
    <sheet name="基本データ" sheetId="23" r:id="rId2"/>
    <sheet name="フロー" sheetId="1" r:id="rId3"/>
    <sheet name="フロー (業務品質管理　全体業務品質文書管理台帳図)" sheetId="61" r:id="rId4"/>
    <sheet name="フロー (（別紙1）本部間 部間依頼フロー図)" sheetId="62" r:id="rId5"/>
    <sheet name="フロー (（別紙2）委託業務フロー図)" sheetId="63" r:id="rId6"/>
    <sheet name="業務品質文書管理台帳" sheetId="27" r:id="rId7"/>
    <sheet name="契約内容確認書" sheetId="25" r:id="rId8"/>
    <sheet name="記載例契約内容確認書" sheetId="40" r:id="rId9"/>
    <sheet name="契約内容変更確認書" sheetId="6" r:id="rId10"/>
    <sheet name="リスク対策シート" sheetId="34" r:id="rId11"/>
    <sheet name="リスク評価シート" sheetId="41" r:id="rId12"/>
    <sheet name="受注計画書" sheetId="31" r:id="rId13"/>
    <sheet name="品質計画書" sheetId="28" r:id="rId14"/>
    <sheet name="【記載例】品質計画書" sheetId="30" r:id="rId15"/>
    <sheet name="特定業務品質計画書" sheetId="8" r:id="rId16"/>
    <sheet name="顧客所有物確認書" sheetId="9" r:id="rId17"/>
    <sheet name="安全事前評価議事録" sheetId="19" r:id="rId18"/>
    <sheet name="計測機器使用記録" sheetId="10" r:id="rId19"/>
    <sheet name="計測機器校正記録" sheetId="11" r:id="rId20"/>
    <sheet name="別紙２出張時持ち出し管理簿" sheetId="53" r:id="rId21"/>
    <sheet name="別紙３原子力情報に関する教育・実績管理表" sheetId="54" r:id="rId22"/>
    <sheet name="委託先適合性確認票" sheetId="49" r:id="rId23"/>
    <sheet name="別紙06原子力情報取り扱い管理記録" sheetId="56" r:id="rId24"/>
    <sheet name="設計業務依頼票" sheetId="33" r:id="rId25"/>
    <sheet name="委託計画書（変更書）" sheetId="35" r:id="rId26"/>
    <sheet name="簡易委託受注・実行書" sheetId="32" r:id="rId27"/>
    <sheet name="委託業務仕様書の作成" sheetId="45" r:id="rId28"/>
    <sheet name="委託先の情報管理" sheetId="46" r:id="rId29"/>
    <sheet name="委託先監査に関する仕様書の記載" sheetId="47" r:id="rId30"/>
    <sheet name="原子力業務の追加要求事項" sheetId="48" r:id="rId31"/>
    <sheet name="生成AIに関する仕様書への記載" sheetId="60" r:id="rId32"/>
    <sheet name="仕様書チェック表" sheetId="59" r:id="rId33"/>
    <sheet name="⑤別紙５委託先品質監査チェックシート" sheetId="57" r:id="rId34"/>
    <sheet name="変更依頼・指示書" sheetId="13" r:id="rId35"/>
    <sheet name="支給品・貸与品確認書" sheetId="12" r:id="rId36"/>
    <sheet name="借用書、備品・消耗品貸出簿" sheetId="58" r:id="rId37"/>
    <sheet name="委託業務提示資料廃棄証明届出書" sheetId="37" r:id="rId38"/>
    <sheet name="委託成果品検査記録" sheetId="29" r:id="rId39"/>
    <sheet name="設計検査記録" sheetId="15" r:id="rId40"/>
    <sheet name="工程内検査記録" sheetId="16" r:id="rId41"/>
    <sheet name="妥当性確認記録" sheetId="17" r:id="rId42"/>
    <sheet name="議事録" sheetId="43" r:id="rId43"/>
    <sheet name="工程表" sheetId="51" r:id="rId44"/>
    <sheet name="パンチリスト" sheetId="50" r:id="rId45"/>
    <sheet name="是正処置管理票" sheetId="38" r:id="rId46"/>
    <sheet name="改善提案処置管理票" sheetId="39" r:id="rId47"/>
  </sheets>
  <definedNames>
    <definedName name="_Hlk198728842" localSheetId="27">委託業務仕様書の作成!$B$67</definedName>
    <definedName name="_Hlk198728842" localSheetId="28">委託先の情報管理!#REF!</definedName>
    <definedName name="・_貸与品の場合" localSheetId="11">#REF!</definedName>
    <definedName name="・_貸与品の場合" localSheetId="27">#REF!</definedName>
    <definedName name="・_貸与品の場合" localSheetId="37">#REF!</definedName>
    <definedName name="・_貸与品の場合" localSheetId="38">#REF!</definedName>
    <definedName name="・_貸与品の場合" localSheetId="28">#REF!</definedName>
    <definedName name="・_貸与品の場合" localSheetId="46">#REF!</definedName>
    <definedName name="・_貸与品の場合" localSheetId="8">#REF!</definedName>
    <definedName name="・_貸与品の場合" localSheetId="42">#REF!</definedName>
    <definedName name="・_貸与品の場合" localSheetId="6">#REF!</definedName>
    <definedName name="・_貸与品の場合" localSheetId="7">#REF!</definedName>
    <definedName name="・_貸与品の場合" localSheetId="9">#REF!</definedName>
    <definedName name="・_貸与品の場合" localSheetId="45">#REF!</definedName>
    <definedName name="・_貸与品の場合" localSheetId="13">#REF!</definedName>
    <definedName name="・_貸与品の場合" localSheetId="0">#REF!</definedName>
    <definedName name="・_貸与品の場合">#REF!</definedName>
    <definedName name="kisyamei" localSheetId="22">委託先適合性確認票!#REF!</definedName>
    <definedName name="OLE_LINK1" localSheetId="25">'委託計画書（変更書）'!$Q$5</definedName>
    <definedName name="OLE_LINK1" localSheetId="13">品質計画書!#REF!</definedName>
    <definedName name="OLE_LINK4" localSheetId="7">契約内容確認書!$AT$83</definedName>
    <definedName name="_xlnm.Print_Area" localSheetId="14">【記載例】品質計画書!$A$1:$AM$66</definedName>
    <definedName name="_xlnm.Print_Area" localSheetId="33">⑤別紙５委託先品質監査チェックシート!$B$1:$F$21</definedName>
    <definedName name="_xlnm.Print_Area" localSheetId="44">パンチリスト!$A$1:$M$17</definedName>
    <definedName name="_xlnm.Print_Area" localSheetId="10">リスク対策シート!$A$1:$AH$45</definedName>
    <definedName name="_xlnm.Print_Area" localSheetId="11">リスク評価シート!$A$1:$U$64</definedName>
    <definedName name="_xlnm.Print_Area" localSheetId="17">安全事前評価議事録!$A$1:$U$41</definedName>
    <definedName name="_xlnm.Print_Area" localSheetId="27">委託業務仕様書の作成!$A$1:$K$61</definedName>
    <definedName name="_xlnm.Print_Area" localSheetId="37">委託業務提示資料廃棄証明届出書!$A$1:$AD$35</definedName>
    <definedName name="_xlnm.Print_Area" localSheetId="25">'委託計画書（変更書）'!$A$1:$N$76</definedName>
    <definedName name="_xlnm.Print_Area" localSheetId="38">委託成果品検査記録!$A$1:$Q$52</definedName>
    <definedName name="_xlnm.Print_Area" localSheetId="28">委託先の情報管理!$A$1:$Q$41</definedName>
    <definedName name="_xlnm.Print_Area" localSheetId="29">委託先監査に関する仕様書の記載!$A$1:$C$27</definedName>
    <definedName name="_xlnm.Print_Area" localSheetId="22">委託先適合性確認票!$B$1:$L$25</definedName>
    <definedName name="_xlnm.Print_Area" localSheetId="46">改善提案処置管理票!$A$1:$L$40</definedName>
    <definedName name="_xlnm.Print_Area" localSheetId="26">簡易委託受注・実行書!$A$1:$M$49</definedName>
    <definedName name="_xlnm.Print_Area" localSheetId="1">基本データ!$A$1:$F$16</definedName>
    <definedName name="_xlnm.Print_Area" localSheetId="8">記載例契約内容確認書!$A$1:$AP$104</definedName>
    <definedName name="_xlnm.Print_Area" localSheetId="42">議事録!$A$1:$P$97</definedName>
    <definedName name="_xlnm.Print_Area" localSheetId="6">業務品質文書管理台帳!$A$1:$S$144</definedName>
    <definedName name="_xlnm.Print_Area" localSheetId="7">契約内容確認書!$A$1:$AP$106</definedName>
    <definedName name="_xlnm.Print_Area" localSheetId="9">契約内容変更確認書!$A$1:$N$46</definedName>
    <definedName name="_xlnm.Print_Area" localSheetId="19">計測機器校正記録!$A$1:$J$19</definedName>
    <definedName name="_xlnm.Print_Area" localSheetId="18">計測機器使用記録!$A$1:$J$48</definedName>
    <definedName name="_xlnm.Print_Area" localSheetId="30">原子力業務の追加要求事項!$A$1:$X$111</definedName>
    <definedName name="_xlnm.Print_Area" localSheetId="16">顧客所有物確認書!$A$1:$N$48</definedName>
    <definedName name="_xlnm.Print_Area" localSheetId="40">工程内検査記録!$A$1:$Q$52</definedName>
    <definedName name="_xlnm.Print_Area" localSheetId="43">工程表!$A$1:$BN$33</definedName>
    <definedName name="_xlnm.Print_Area" localSheetId="32">仕様書チェック表!$A$1:$D$25</definedName>
    <definedName name="_xlnm.Print_Area" localSheetId="35">支給品・貸与品確認書!$A$1:$N$49</definedName>
    <definedName name="_xlnm.Print_Area" localSheetId="36">'借用書、備品・消耗品貸出簿'!$A$1:$J$12</definedName>
    <definedName name="_xlnm.Print_Area" localSheetId="12">受注計画書!$A$1:$W$58</definedName>
    <definedName name="_xlnm.Print_Area" localSheetId="45">是正処置管理票!$A$1:$L$43</definedName>
    <definedName name="_xlnm.Print_Area" localSheetId="31">生成AIに関する仕様書への記載!$A$1:$F$33</definedName>
    <definedName name="_xlnm.Print_Area" localSheetId="24">設計業務依頼票!$A$1:$L$34</definedName>
    <definedName name="_xlnm.Print_Area" localSheetId="39">設計検査記録!$A$1:$Q$52</definedName>
    <definedName name="_xlnm.Print_Area" localSheetId="41">妥当性確認記録!$A$1:$AQ$46</definedName>
    <definedName name="_xlnm.Print_Area" localSheetId="15">特定業務品質計画書!$A$1:$R$104</definedName>
    <definedName name="_xlnm.Print_Area" localSheetId="13">品質計画書!$A$1:$BC$66</definedName>
    <definedName name="_xlnm.Print_Area" localSheetId="23">別紙06原子力情報取り扱い管理記録!$A$1:$K$53</definedName>
    <definedName name="_xlnm.Print_Area" localSheetId="20">別紙２出張時持ち出し管理簿!$A$1:$AT$22</definedName>
    <definedName name="_xlnm.Print_Area" localSheetId="21">別紙３原子力情報に関する教育・実績管理表!$B$1:$AA$26</definedName>
    <definedName name="_xlnm.Print_Area" localSheetId="34">変更依頼・指示書!$A$1:$L$49</definedName>
    <definedName name="_xlnm.Print_Area" localSheetId="0">目次!$A$1:$I$48</definedName>
    <definedName name="_xlnm.Print_Titles" localSheetId="33">⑤別紙５委託先品質監査チェックシート!$1:$7</definedName>
    <definedName name="_xlnm.Print_Titles" localSheetId="44">パンチリスト!$1:$3</definedName>
    <definedName name="_xlnm.Print_Titles" localSheetId="11">リスク評価シート!$4:$7</definedName>
    <definedName name="_xlnm.Print_Titles" localSheetId="6">業務品質文書管理台帳!$1:$9</definedName>
    <definedName name="チェック" localSheetId="11">#REF!</definedName>
    <definedName name="チェック" localSheetId="27">#REF!</definedName>
    <definedName name="チェック" localSheetId="37">#REF!</definedName>
    <definedName name="チェック" localSheetId="38">#REF!</definedName>
    <definedName name="チェック" localSheetId="28">#REF!</definedName>
    <definedName name="チェック" localSheetId="46">#REF!</definedName>
    <definedName name="チェック" localSheetId="8">#REF!</definedName>
    <definedName name="チェック" localSheetId="42">#REF!</definedName>
    <definedName name="チェック" localSheetId="6">#REF!</definedName>
    <definedName name="チェック" localSheetId="7">#REF!</definedName>
    <definedName name="チェック" localSheetId="9">#REF!</definedName>
    <definedName name="チェック" localSheetId="45">#REF!</definedName>
    <definedName name="チェック" localSheetId="13">#REF!</definedName>
    <definedName name="チェック" localSheetId="0">#REF!</definedName>
    <definedName name="チェック">#REF!</definedName>
    <definedName name="て">#REF!</definedName>
    <definedName name="改善提案処置管理票" localSheetId="37">#REF!</definedName>
    <definedName name="改善提案処置管理票">#REF!</definedName>
    <definedName name="書式" localSheetId="11">#REF!</definedName>
    <definedName name="書式" localSheetId="27">#REF!</definedName>
    <definedName name="書式" localSheetId="37">#REF!</definedName>
    <definedName name="書式" localSheetId="28">#REF!</definedName>
    <definedName name="書式" localSheetId="46">#REF!</definedName>
    <definedName name="書式" localSheetId="8">#REF!</definedName>
    <definedName name="書式" localSheetId="42">#REF!</definedName>
    <definedName name="書式" localSheetId="12">受注計画書!$A$2:$V$58</definedName>
    <definedName name="書式" localSheetId="45">#REF!</definedName>
    <definedName name="書式" localSheetId="0">#REF!</definedName>
    <definedName name="書式">#REF!</definedName>
    <definedName name="是正処置管理票" localSheetId="37">#REF!</definedName>
    <definedName name="是正処置管理票" localSheetId="46">#REF!</definedName>
    <definedName name="是正処置管理票">#REF!</definedName>
    <definedName name="目次" localSheetId="37">#REF!</definedName>
    <definedName name="目次" localSheetId="46">#REF!</definedName>
    <definedName name="目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36" l="1"/>
  <c r="J4" i="60"/>
  <c r="J3" i="60"/>
  <c r="E32" i="36"/>
  <c r="E31" i="36"/>
  <c r="E30" i="36"/>
  <c r="E29" i="36"/>
  <c r="E28" i="36"/>
  <c r="E33" i="36"/>
  <c r="G3" i="59"/>
  <c r="G2" i="59"/>
  <c r="E37" i="36"/>
  <c r="E36" i="36"/>
  <c r="M3" i="58" l="1"/>
  <c r="M2" i="58"/>
  <c r="E35" i="36" l="1"/>
  <c r="D3" i="27"/>
  <c r="D4" i="27"/>
  <c r="E25" i="36" l="1"/>
  <c r="D7" i="41"/>
  <c r="D6" i="41"/>
  <c r="D4" i="41"/>
  <c r="D3" i="41"/>
  <c r="T55" i="41"/>
  <c r="S55" i="41"/>
  <c r="T54" i="41"/>
  <c r="S54" i="41"/>
  <c r="S53" i="41"/>
  <c r="S52" i="41"/>
  <c r="T51" i="41"/>
  <c r="S51" i="41"/>
  <c r="T50" i="41"/>
  <c r="S50" i="41"/>
  <c r="T49" i="41"/>
  <c r="S49" i="41"/>
  <c r="T48" i="41"/>
  <c r="S48" i="41"/>
  <c r="T47" i="41"/>
  <c r="S47" i="41"/>
  <c r="T46" i="41"/>
  <c r="S46" i="41"/>
  <c r="T41" i="41"/>
  <c r="S41" i="41"/>
  <c r="T40" i="41"/>
  <c r="S40" i="41"/>
  <c r="T39" i="41"/>
  <c r="S39" i="41"/>
  <c r="T38" i="41"/>
  <c r="S38" i="41"/>
  <c r="T37" i="41"/>
  <c r="S37" i="41"/>
  <c r="T36" i="41"/>
  <c r="S36" i="41"/>
  <c r="T35" i="41"/>
  <c r="S35" i="41"/>
  <c r="T34" i="41"/>
  <c r="S34" i="41"/>
  <c r="T33" i="41"/>
  <c r="S33" i="41"/>
  <c r="T32" i="41"/>
  <c r="S32" i="41"/>
  <c r="T20" i="41"/>
  <c r="S20" i="41"/>
  <c r="T19" i="41"/>
  <c r="S19" i="41"/>
  <c r="T18" i="41"/>
  <c r="S18" i="41"/>
  <c r="T17" i="41"/>
  <c r="S17" i="41"/>
  <c r="T16" i="41"/>
  <c r="S16" i="41"/>
  <c r="T15" i="41"/>
  <c r="S15" i="41"/>
  <c r="T14" i="41"/>
  <c r="S14" i="41"/>
  <c r="T13" i="41"/>
  <c r="S13" i="41"/>
  <c r="T12" i="41"/>
  <c r="S12" i="41"/>
  <c r="T11" i="41"/>
  <c r="S11" i="41"/>
  <c r="E24" i="36"/>
  <c r="E23" i="36"/>
  <c r="T56" i="41" l="1"/>
  <c r="E57" i="41" s="1"/>
  <c r="S56" i="41"/>
  <c r="S21" i="41"/>
  <c r="S42" i="41"/>
  <c r="T21" i="41"/>
  <c r="E23" i="41" s="1"/>
  <c r="T42" i="41"/>
  <c r="E43" i="41" s="1"/>
  <c r="E59" i="41" s="1"/>
  <c r="D23" i="41"/>
  <c r="F23" i="41" s="1"/>
  <c r="G23" i="41" s="1"/>
  <c r="R21" i="41"/>
  <c r="D43" i="41"/>
  <c r="R42" i="41"/>
  <c r="D57" i="41"/>
  <c r="R56" i="41"/>
  <c r="I5" i="57"/>
  <c r="I4" i="57"/>
  <c r="N5" i="56"/>
  <c r="N4" i="56"/>
  <c r="AE7" i="54"/>
  <c r="AE6" i="54"/>
  <c r="AW5" i="53"/>
  <c r="AW4" i="53"/>
  <c r="R4" i="49"/>
  <c r="R3" i="49"/>
  <c r="E6" i="36"/>
  <c r="F57" i="41" l="1"/>
  <c r="D59" i="41"/>
  <c r="F59" i="41" s="1"/>
  <c r="G59" i="41" s="1"/>
  <c r="F43" i="41"/>
  <c r="E2" i="50"/>
  <c r="D2" i="50"/>
  <c r="E45" i="36"/>
  <c r="E44" i="36"/>
  <c r="BQ4" i="51"/>
  <c r="BQ3" i="51"/>
  <c r="Q3" i="50"/>
  <c r="Q2" i="50"/>
  <c r="X9" i="34" l="1"/>
  <c r="AB3" i="48"/>
  <c r="AB2" i="48"/>
  <c r="F3" i="47"/>
  <c r="F2" i="47"/>
  <c r="U4" i="46"/>
  <c r="U3" i="46"/>
  <c r="Q3" i="45"/>
  <c r="Q2" i="45"/>
  <c r="C11" i="19"/>
  <c r="C10" i="19"/>
  <c r="E15" i="36" l="1"/>
  <c r="C5" i="35"/>
  <c r="D6" i="35"/>
  <c r="F8" i="35"/>
  <c r="L9" i="35"/>
  <c r="L10" i="35"/>
  <c r="E14" i="36"/>
  <c r="J3" i="12" l="1"/>
  <c r="J3" i="9" l="1"/>
  <c r="M53" i="8" l="1"/>
  <c r="I9" i="8"/>
  <c r="F9" i="8"/>
  <c r="C9" i="8"/>
  <c r="Q16" i="28" l="1"/>
  <c r="Q15" i="28"/>
  <c r="Q14" i="28"/>
  <c r="AT2" i="25" l="1"/>
  <c r="AL2" i="34" l="1"/>
  <c r="AA3" i="41"/>
  <c r="AH2" i="37"/>
  <c r="E20" i="36"/>
  <c r="E13" i="36"/>
  <c r="R2" i="6"/>
  <c r="E4" i="25"/>
  <c r="Y3" i="27"/>
  <c r="E5" i="36"/>
  <c r="Y4" i="27" l="1"/>
  <c r="AT3" i="25"/>
  <c r="AL3" i="34"/>
  <c r="AA4" i="41"/>
  <c r="R3" i="6"/>
  <c r="AT3" i="40"/>
  <c r="AT2" i="40"/>
  <c r="AP5" i="31"/>
  <c r="AP4" i="31"/>
  <c r="BG3" i="28"/>
  <c r="BG2" i="28"/>
  <c r="AQ3" i="30"/>
  <c r="V3" i="8"/>
  <c r="Y5" i="19"/>
  <c r="Y4" i="19"/>
  <c r="R3" i="9"/>
  <c r="P2" i="39"/>
  <c r="Q2" i="38"/>
  <c r="U2" i="29"/>
  <c r="P3" i="39"/>
  <c r="Q3" i="38"/>
  <c r="U3" i="29"/>
  <c r="O5" i="13"/>
  <c r="AH3" i="37"/>
  <c r="R3" i="12"/>
  <c r="Q4" i="32"/>
  <c r="R3" i="35"/>
  <c r="AU3" i="17"/>
  <c r="U3" i="16"/>
  <c r="U3" i="15"/>
  <c r="N3" i="10"/>
  <c r="N3" i="11"/>
  <c r="Q4" i="33"/>
  <c r="T3" i="43"/>
  <c r="T4" i="43"/>
  <c r="D11" i="43" l="1"/>
  <c r="D10" i="43"/>
  <c r="O4" i="13"/>
  <c r="R2" i="12"/>
  <c r="Q3" i="32"/>
  <c r="R2" i="35"/>
  <c r="Q3" i="33"/>
  <c r="AU2" i="17"/>
  <c r="U2" i="16"/>
  <c r="U2" i="15"/>
  <c r="N2" i="11"/>
  <c r="N2" i="10"/>
  <c r="R2" i="9"/>
  <c r="V2" i="8"/>
  <c r="AQ2" i="30"/>
  <c r="E5" i="40"/>
  <c r="E4" i="40"/>
  <c r="AF48" i="40"/>
  <c r="J2" i="23"/>
  <c r="J3" i="23"/>
  <c r="A2" i="1" l="1"/>
  <c r="E47" i="36" l="1"/>
  <c r="E46" i="36"/>
  <c r="E12" i="36"/>
  <c r="E11" i="36"/>
  <c r="E43" i="36"/>
  <c r="E42" i="36"/>
  <c r="E41" i="36"/>
  <c r="E40" i="36"/>
  <c r="E39" i="36"/>
  <c r="E38" i="36"/>
  <c r="E27" i="36"/>
  <c r="E26" i="36"/>
  <c r="E22" i="36"/>
  <c r="E21" i="36"/>
  <c r="E19" i="36"/>
  <c r="E18" i="36"/>
  <c r="E17" i="36"/>
  <c r="E16" i="36"/>
  <c r="E10" i="36"/>
  <c r="E9" i="36"/>
  <c r="E8" i="36"/>
  <c r="E7" i="36"/>
  <c r="O9" i="34" l="1"/>
  <c r="H9" i="34"/>
  <c r="H8" i="34"/>
  <c r="H7" i="34"/>
  <c r="K19" i="31" l="1"/>
  <c r="F19" i="31"/>
  <c r="I14" i="33" l="1"/>
  <c r="E14" i="33"/>
  <c r="D13" i="33"/>
  <c r="D11" i="33"/>
  <c r="D10" i="33"/>
  <c r="E12" i="32"/>
  <c r="E9" i="32"/>
  <c r="E8" i="32"/>
  <c r="D13" i="31"/>
  <c r="D11" i="31"/>
  <c r="D10" i="31"/>
  <c r="D58" i="31"/>
  <c r="U38" i="31"/>
  <c r="R37" i="31"/>
  <c r="K37" i="31"/>
  <c r="U36" i="31"/>
  <c r="U35" i="31"/>
  <c r="U34" i="31"/>
  <c r="U33" i="31"/>
  <c r="R32" i="31"/>
  <c r="K32" i="31"/>
  <c r="K40" i="31" s="1"/>
  <c r="U31" i="31"/>
  <c r="U30" i="31"/>
  <c r="U29" i="31"/>
  <c r="U28" i="31"/>
  <c r="U27" i="31"/>
  <c r="U26" i="31"/>
  <c r="U25" i="31"/>
  <c r="U24" i="31"/>
  <c r="R23" i="31"/>
  <c r="K23" i="31"/>
  <c r="U22" i="31"/>
  <c r="U21" i="31"/>
  <c r="R20" i="31"/>
  <c r="K20" i="31"/>
  <c r="U18" i="31"/>
  <c r="U13" i="31"/>
  <c r="U23" i="31" l="1"/>
  <c r="U32" i="31"/>
  <c r="K39" i="31"/>
  <c r="K41" i="31" s="1"/>
  <c r="K42" i="31" s="1"/>
  <c r="U37" i="31"/>
  <c r="R39" i="31"/>
  <c r="R41" i="31" s="1"/>
  <c r="R42" i="31" s="1"/>
  <c r="U20" i="31"/>
  <c r="U39" i="31"/>
  <c r="R40" i="31"/>
  <c r="F4" i="29"/>
  <c r="F3" i="29"/>
  <c r="Y8" i="28"/>
  <c r="H8" i="28"/>
  <c r="H7" i="28"/>
  <c r="H6" i="28"/>
  <c r="H5" i="28"/>
  <c r="E5" i="25"/>
  <c r="AF51" i="25" l="1"/>
  <c r="E10" i="13" l="1"/>
  <c r="E5" i="12"/>
  <c r="E4" i="12"/>
  <c r="I4" i="17"/>
  <c r="I3" i="17"/>
  <c r="F4" i="16"/>
  <c r="F3" i="16"/>
  <c r="F4" i="15"/>
  <c r="F3" i="15"/>
  <c r="D4" i="10"/>
  <c r="D3" i="10"/>
  <c r="E5" i="9"/>
  <c r="E4" i="9"/>
  <c r="M4" i="8"/>
  <c r="H4" i="8"/>
  <c r="C6" i="8"/>
  <c r="C5" i="8"/>
  <c r="C4" i="8"/>
  <c r="E7" i="6"/>
  <c r="E5" i="6"/>
  <c r="E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32" authorId="0" shapeId="0" xr:uid="{F2CEEBA2-61C8-4365-8C3C-06C8FD3ACF1D}">
      <text>
        <r>
          <rPr>
            <b/>
            <sz val="9"/>
            <color indexed="81"/>
            <rFont val="MS P ゴシック"/>
            <family val="3"/>
            <charset val="128"/>
          </rPr>
          <t>（12） 未保有技術を受注し，外注する場合は，委託仕様書等に下記資料の提出を明記する。
①品質計画書または実施計画書（業務目的，実施項目と数量，実施手順・方法，工程，実施体制等を記載したもの）
②品質保証計画（成果品の審査体制，審査の方法と合格基準，審査時期等の計画）
③業務実施責任者，審査者又は検査者，承認者の同種・同類業務の経験を示した経歴書
④打合せ議事録
⑤インプットデータ（入力条件書等）の審査・検査記録とその合格根拠（チェックの記録等）
⑥アウトプットデータ（計算書，成果品等）の審査・検査・承認の記録と合格根拠（チェックの記録等）</t>
        </r>
      </text>
    </comment>
    <comment ref="R92" authorId="0" shapeId="0" xr:uid="{00000000-0006-0000-0400-000001000000}">
      <text>
        <r>
          <rPr>
            <sz val="9"/>
            <color indexed="10"/>
            <rFont val="游ゴシック"/>
            <family val="3"/>
            <charset val="128"/>
          </rPr>
          <t>A体制の場合は、A-1体制～A-3体制から選択すること</t>
        </r>
      </text>
    </comment>
    <comment ref="R93" authorId="0" shapeId="0" xr:uid="{00000000-0006-0000-0400-000002000000}">
      <text>
        <r>
          <rPr>
            <sz val="9"/>
            <color indexed="10"/>
            <rFont val="游ゴシック"/>
            <family val="3"/>
            <charset val="128"/>
          </rPr>
          <t>B体制の場合は、B-1体制～B-3体制から選択すること</t>
        </r>
      </text>
    </comment>
    <comment ref="H97" authorId="0" shapeId="0" xr:uid="{00000000-0006-0000-0400-000003000000}">
      <text>
        <r>
          <rPr>
            <sz val="9"/>
            <color indexed="10"/>
            <rFont val="游ゴシック"/>
            <family val="3"/>
            <charset val="128"/>
          </rPr>
          <t>理由はここに記載してください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R89" authorId="0" shapeId="0" xr:uid="{00000000-0006-0000-0500-000001000000}">
      <text>
        <r>
          <rPr>
            <sz val="9"/>
            <color indexed="10"/>
            <rFont val="游ゴシック"/>
            <family val="3"/>
            <charset val="128"/>
          </rPr>
          <t>A体制の場合は、A-1体制～A-3体制から選択すること</t>
        </r>
      </text>
    </comment>
    <comment ref="R90" authorId="0" shapeId="0" xr:uid="{00000000-0006-0000-0500-000002000000}">
      <text>
        <r>
          <rPr>
            <sz val="9"/>
            <color indexed="10"/>
            <rFont val="游ゴシック"/>
            <family val="3"/>
            <charset val="128"/>
          </rPr>
          <t>B体制の場合は、B-1体制～B-3体制から選択すること</t>
        </r>
      </text>
    </comment>
    <comment ref="H94" authorId="0" shapeId="0" xr:uid="{00000000-0006-0000-0500-000003000000}">
      <text>
        <r>
          <rPr>
            <sz val="9"/>
            <color indexed="10"/>
            <rFont val="游ゴシック"/>
            <family val="3"/>
            <charset val="128"/>
          </rPr>
          <t>理由はここに記載してください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0" authorId="0" shapeId="0" xr:uid="{00000000-0006-0000-0B00-000001000000}">
      <text>
        <r>
          <rPr>
            <sz val="18"/>
            <color indexed="10"/>
            <rFont val="游ゴシック"/>
            <family val="3"/>
            <charset val="128"/>
          </rPr>
          <t>体制はA-1,A-2,A-3など番号までの分類を記載すること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4" authorId="0" shapeId="0" xr:uid="{00000000-0006-0000-1300-000001000000}">
      <text>
        <r>
          <rPr>
            <sz val="9"/>
            <color indexed="81"/>
            <rFont val="MS P ゴシック"/>
            <family val="3"/>
            <charset val="128"/>
          </rPr>
          <t>受注額が3,000万円以上の委託の場合、あるいは、受注業務1件当りの総委託費が1,000万円以上の委託の場合、本部長承認</t>
        </r>
      </text>
    </comment>
    <comment ref="L8" authorId="0" shapeId="0" xr:uid="{00000000-0006-0000-1300-000002000000}">
      <text>
        <r>
          <rPr>
            <b/>
            <sz val="9"/>
            <color indexed="81"/>
            <rFont val="MS P ゴシック"/>
            <family val="3"/>
            <charset val="128"/>
          </rPr>
          <t>受注額が3,000万円以上の委託の場合、あるいは、受注業務1件当りの総委託費が1,000万円以上の委託の場合、本部長承認</t>
        </r>
        <r>
          <rPr>
            <sz val="9"/>
            <color indexed="81"/>
            <rFont val="MS P ゴシック"/>
            <family val="3"/>
            <charset val="128"/>
          </rPr>
          <t xml:space="preserve">
</t>
        </r>
      </text>
    </comment>
    <comment ref="M8" authorId="0" shapeId="0" xr:uid="{00000000-0006-0000-1300-000003000000}">
      <text>
        <r>
          <rPr>
            <b/>
            <sz val="9"/>
            <color indexed="81"/>
            <rFont val="MS P ゴシック"/>
            <family val="3"/>
            <charset val="128"/>
          </rPr>
          <t>受注額が3,000万円以上の委託の場合、あるいは、受注業務1件当りの総委託費が1,000万円以上の委託の場合、本部長承認</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yagishita</author>
  </authors>
  <commentList>
    <comment ref="E4" authorId="0" shapeId="0" xr:uid="{00000000-0006-0000-1400-000001000000}">
      <text>
        <r>
          <rPr>
            <sz val="9"/>
            <color indexed="81"/>
            <rFont val="ＭＳ Ｐゴシック"/>
            <family val="3"/>
            <charset val="128"/>
          </rPr>
          <t>本部名称を入力</t>
        </r>
      </text>
    </comment>
    <comment ref="E5" authorId="0" shapeId="0" xr:uid="{00000000-0006-0000-1400-000002000000}">
      <text>
        <r>
          <rPr>
            <sz val="9"/>
            <color indexed="81"/>
            <rFont val="ＭＳ Ｐゴシック"/>
            <family val="3"/>
            <charset val="128"/>
          </rPr>
          <t>所属部名称を入力</t>
        </r>
      </text>
    </comment>
    <comment ref="K7" authorId="0" shapeId="0" xr:uid="{00000000-0006-0000-1400-000003000000}">
      <text>
        <r>
          <rPr>
            <sz val="9"/>
            <color indexed="81"/>
            <rFont val="ＭＳ Ｐゴシック"/>
            <family val="3"/>
            <charset val="128"/>
          </rPr>
          <t>変更がある場合は変更回数の「数字」を入力してください。</t>
        </r>
      </text>
    </comment>
  </commentList>
</comments>
</file>

<file path=xl/sharedStrings.xml><?xml version="1.0" encoding="utf-8"?>
<sst xmlns="http://schemas.openxmlformats.org/spreadsheetml/2006/main" count="3407" uniqueCount="1646">
  <si>
    <t>業務品質文書管理台帳</t>
    <rPh sb="0" eb="2">
      <t>ギョウム</t>
    </rPh>
    <rPh sb="2" eb="4">
      <t>ヒンシツ</t>
    </rPh>
    <rPh sb="4" eb="6">
      <t>ブンショ</t>
    </rPh>
    <rPh sb="6" eb="8">
      <t>カンリ</t>
    </rPh>
    <rPh sb="8" eb="10">
      <t>ダイチョウ</t>
    </rPh>
    <phoneticPr fontId="1"/>
  </si>
  <si>
    <t>件名コード</t>
    <phoneticPr fontId="1"/>
  </si>
  <si>
    <t>件名</t>
    <phoneticPr fontId="1"/>
  </si>
  <si>
    <t>収納番号</t>
    <phoneticPr fontId="1"/>
  </si>
  <si>
    <t>必要記録</t>
    <rPh sb="0" eb="2">
      <t>ヒツヨウ</t>
    </rPh>
    <rPh sb="2" eb="4">
      <t>キロク</t>
    </rPh>
    <phoneticPr fontId="4"/>
  </si>
  <si>
    <t>確認事項</t>
    <rPh sb="0" eb="2">
      <t>カクニン</t>
    </rPh>
    <rPh sb="2" eb="4">
      <t>ジコウ</t>
    </rPh>
    <phoneticPr fontId="4"/>
  </si>
  <si>
    <r>
      <t>記録となる資料
（</t>
    </r>
    <r>
      <rPr>
        <b/>
        <sz val="11"/>
        <rFont val="游ゴシック"/>
        <family val="3"/>
        <charset val="128"/>
      </rPr>
      <t>太字は参考帳票あり）</t>
    </r>
    <rPh sb="9" eb="11">
      <t>フトジ</t>
    </rPh>
    <rPh sb="12" eb="14">
      <t>サンコウ</t>
    </rPh>
    <rPh sb="14" eb="16">
      <t>チョウヒョウ</t>
    </rPh>
    <phoneticPr fontId="1"/>
  </si>
  <si>
    <t>作成する書類</t>
    <phoneticPr fontId="1"/>
  </si>
  <si>
    <t>ﾁｪｯｸ欄</t>
  </si>
  <si>
    <t>確認事項</t>
    <phoneticPr fontId="1"/>
  </si>
  <si>
    <t>品質
管理</t>
    <phoneticPr fontId="1"/>
  </si>
  <si>
    <t>業務
実施</t>
    <phoneticPr fontId="1"/>
  </si>
  <si>
    <t>社内
手続</t>
    <phoneticPr fontId="1"/>
  </si>
  <si>
    <t>改訂履歴</t>
    <rPh sb="0" eb="2">
      <t>カイテイ</t>
    </rPh>
    <rPh sb="2" eb="4">
      <t>リレキ</t>
    </rPh>
    <phoneticPr fontId="4"/>
  </si>
  <si>
    <t>契約内容確認記録</t>
  </si>
  <si>
    <t>・</t>
    <phoneticPr fontId="4"/>
  </si>
  <si>
    <t xml:space="preserve">顧客要求事項（実施項目，実施数量，その他）
</t>
    <phoneticPr fontId="1"/>
  </si>
  <si>
    <t>◆契約内容確認書</t>
    <phoneticPr fontId="1"/>
  </si>
  <si>
    <t>●</t>
  </si>
  <si>
    <t>※</t>
  </si>
  <si>
    <t>2022年度土木本部ジオフロント本部内部監査指摘事項を追記</t>
    <rPh sb="4" eb="6">
      <t>ネンド</t>
    </rPh>
    <rPh sb="6" eb="10">
      <t>ドボクホンブ</t>
    </rPh>
    <rPh sb="16" eb="18">
      <t>ホンブ</t>
    </rPh>
    <rPh sb="18" eb="22">
      <t>ナイブカンサ</t>
    </rPh>
    <rPh sb="22" eb="26">
      <t>シテキジコウ</t>
    </rPh>
    <rPh sb="27" eb="29">
      <t>ツイキ</t>
    </rPh>
    <phoneticPr fontId="4"/>
  </si>
  <si>
    <t>○業務受付処理表</t>
  </si>
  <si>
    <t>確認事項欄で内容が重複するものを整理</t>
    <rPh sb="0" eb="4">
      <t>カクニンジコウ</t>
    </rPh>
    <rPh sb="4" eb="5">
      <t>ラン</t>
    </rPh>
    <rPh sb="6" eb="8">
      <t>ナイヨウ</t>
    </rPh>
    <rPh sb="9" eb="11">
      <t>チョウフク</t>
    </rPh>
    <rPh sb="16" eb="18">
      <t>セイリ</t>
    </rPh>
    <phoneticPr fontId="4"/>
  </si>
  <si>
    <t>実施能力</t>
    <phoneticPr fontId="4"/>
  </si>
  <si>
    <t>○積算書作成依頼</t>
  </si>
  <si>
    <t>確認事項欄の順序を見直し</t>
    <rPh sb="0" eb="4">
      <t>カクニンジコウ</t>
    </rPh>
    <rPh sb="4" eb="5">
      <t>ラン</t>
    </rPh>
    <rPh sb="6" eb="8">
      <t>ジュンジョ</t>
    </rPh>
    <rPh sb="9" eb="11">
      <t>ミナオ</t>
    </rPh>
    <phoneticPr fontId="4"/>
  </si>
  <si>
    <t>受注業務のリスク管理（契約前段階）</t>
    <phoneticPr fontId="4"/>
  </si>
  <si>
    <t>見積依頼書</t>
    <rPh sb="0" eb="2">
      <t>ミツモリ</t>
    </rPh>
    <rPh sb="2" eb="5">
      <t>イライショ</t>
    </rPh>
    <phoneticPr fontId="1"/>
  </si>
  <si>
    <t>2022年度内部監査指摘事項に対する対応</t>
    <rPh sb="4" eb="6">
      <t>ネンド</t>
    </rPh>
    <rPh sb="6" eb="10">
      <t>ナイブカンサ</t>
    </rPh>
    <rPh sb="10" eb="14">
      <t>シテキジコウ</t>
    </rPh>
    <rPh sb="15" eb="16">
      <t>タイ</t>
    </rPh>
    <rPh sb="18" eb="20">
      <t>タイオウ</t>
    </rPh>
    <phoneticPr fontId="4"/>
  </si>
  <si>
    <t>仕様書</t>
    <phoneticPr fontId="1"/>
  </si>
  <si>
    <t>誤字の修正（規定→規程、実行書→実行承認）</t>
    <rPh sb="0" eb="2">
      <t>ゴジ</t>
    </rPh>
    <rPh sb="3" eb="5">
      <t>シュウセイ</t>
    </rPh>
    <rPh sb="6" eb="8">
      <t>キテイ</t>
    </rPh>
    <rPh sb="9" eb="11">
      <t>キテイ</t>
    </rPh>
    <rPh sb="12" eb="15">
      <t>ジッコウショ</t>
    </rPh>
    <rPh sb="16" eb="20">
      <t>ジッコウショウニン</t>
    </rPh>
    <phoneticPr fontId="4"/>
  </si>
  <si>
    <t>設計書</t>
    <phoneticPr fontId="1"/>
  </si>
  <si>
    <t>〇リスク対策シート</t>
    <phoneticPr fontId="4"/>
  </si>
  <si>
    <t>〇</t>
    <phoneticPr fontId="4"/>
  </si>
  <si>
    <t>〇積算書</t>
    <phoneticPr fontId="1"/>
  </si>
  <si>
    <t>〇提示額応答記録</t>
    <phoneticPr fontId="1"/>
  </si>
  <si>
    <t>〇受注情報（契約書，請書等）</t>
    <phoneticPr fontId="1"/>
  </si>
  <si>
    <t>〇議事録類</t>
    <phoneticPr fontId="1"/>
  </si>
  <si>
    <t>（他本部より依頼される場合）</t>
    <phoneticPr fontId="4"/>
  </si>
  <si>
    <t>〇設計業務依頼票</t>
    <phoneticPr fontId="4"/>
  </si>
  <si>
    <t>（東電Gの簡易委託の場合）</t>
  </si>
  <si>
    <t>〇簡易委託受注・委託発注実行書</t>
  </si>
  <si>
    <t>契約内容変更記録</t>
  </si>
  <si>
    <t>◆</t>
    <phoneticPr fontId="1"/>
  </si>
  <si>
    <t>契約内容変更確認書</t>
    <phoneticPr fontId="4"/>
  </si>
  <si>
    <t>・</t>
  </si>
  <si>
    <t>○</t>
    <phoneticPr fontId="4"/>
  </si>
  <si>
    <t>顧客よりの変更指示書類</t>
    <phoneticPr fontId="4"/>
  </si>
  <si>
    <t>変更指示書</t>
    <phoneticPr fontId="1"/>
  </si>
  <si>
    <t>変更仕様書</t>
    <phoneticPr fontId="4"/>
  </si>
  <si>
    <t>変更設計書</t>
    <phoneticPr fontId="4"/>
  </si>
  <si>
    <t>〇</t>
    <phoneticPr fontId="1"/>
  </si>
  <si>
    <t>変更依頼・指示書</t>
    <rPh sb="0" eb="2">
      <t>ヘンコウ</t>
    </rPh>
    <rPh sb="5" eb="8">
      <t>シジショ</t>
    </rPh>
    <phoneticPr fontId="4"/>
  </si>
  <si>
    <t>〇</t>
  </si>
  <si>
    <t>議事録類</t>
  </si>
  <si>
    <t>品質計画記録</t>
    <phoneticPr fontId="4"/>
  </si>
  <si>
    <t>実施項目</t>
    <phoneticPr fontId="1"/>
  </si>
  <si>
    <t>◆</t>
    <phoneticPr fontId="4"/>
  </si>
  <si>
    <t>品質計画書</t>
    <phoneticPr fontId="4"/>
  </si>
  <si>
    <t>実施体制</t>
    <phoneticPr fontId="1"/>
  </si>
  <si>
    <t>実施計画書</t>
    <phoneticPr fontId="4"/>
  </si>
  <si>
    <t>必要不可欠な法令，基準類</t>
    <phoneticPr fontId="1"/>
  </si>
  <si>
    <t>安全計画書</t>
    <phoneticPr fontId="4"/>
  </si>
  <si>
    <t xml:space="preserve">使用プログラム  </t>
    <phoneticPr fontId="1"/>
  </si>
  <si>
    <t>新規入場者教育記録（安全計画書表紙に対象者の署名）</t>
    <phoneticPr fontId="1"/>
  </si>
  <si>
    <t>業務工程</t>
    <phoneticPr fontId="1"/>
  </si>
  <si>
    <t>受注業務のリスク管理（受注・業務着手段階，業務実施・引渡し段階）</t>
    <phoneticPr fontId="4"/>
  </si>
  <si>
    <t>安全教育記録（安全計画書表紙に対象者の署名）</t>
    <phoneticPr fontId="1"/>
  </si>
  <si>
    <t>リスク対策シート</t>
    <rPh sb="3" eb="5">
      <t>タイサク</t>
    </rPh>
    <phoneticPr fontId="4"/>
  </si>
  <si>
    <t>品質保証計画</t>
    <rPh sb="0" eb="6">
      <t>ヒンシツホショウケイカク</t>
    </rPh>
    <phoneticPr fontId="4"/>
  </si>
  <si>
    <t>◆安全事前評価議事録</t>
    <phoneticPr fontId="4"/>
  </si>
  <si>
    <t>作業員名簿</t>
    <rPh sb="0" eb="3">
      <t>サギョウイン</t>
    </rPh>
    <rPh sb="3" eb="5">
      <t>メイボ</t>
    </rPh>
    <phoneticPr fontId="4"/>
  </si>
  <si>
    <t>●</t>
    <phoneticPr fontId="4"/>
  </si>
  <si>
    <t>顧客所有物管理記録</t>
    <phoneticPr fontId="4"/>
  </si>
  <si>
    <t>資料名，受入日，数量，支給・貸与別</t>
    <phoneticPr fontId="1"/>
  </si>
  <si>
    <t>◆顧客所有物確認書</t>
    <rPh sb="8" eb="9">
      <t>ショ</t>
    </rPh>
    <phoneticPr fontId="4"/>
  </si>
  <si>
    <t>借用書</t>
  </si>
  <si>
    <t>資料の損傷状況</t>
    <phoneticPr fontId="4"/>
  </si>
  <si>
    <t>顧客所有物リスト</t>
    <phoneticPr fontId="4"/>
  </si>
  <si>
    <t>適用外資料の措置</t>
    <phoneticPr fontId="4"/>
  </si>
  <si>
    <t>◆顧客所有物返却記録</t>
    <phoneticPr fontId="4"/>
  </si>
  <si>
    <t>返却日，廃棄</t>
    <phoneticPr fontId="4"/>
  </si>
  <si>
    <t>送付状</t>
    <phoneticPr fontId="4"/>
  </si>
  <si>
    <t>議事録等</t>
  </si>
  <si>
    <t>計測機器管理記録
（委託先を含む）</t>
  </si>
  <si>
    <t xml:space="preserve">計測機器の使用前における校正に用いた基準，校正記録
</t>
    <phoneticPr fontId="1"/>
  </si>
  <si>
    <t>計測機器使用記録</t>
    <rPh sb="0" eb="2">
      <t>ケイソク</t>
    </rPh>
    <rPh sb="2" eb="4">
      <t>キキ</t>
    </rPh>
    <rPh sb="4" eb="6">
      <t>シヨウ</t>
    </rPh>
    <rPh sb="6" eb="8">
      <t>キロク</t>
    </rPh>
    <phoneticPr fontId="1"/>
  </si>
  <si>
    <t>●</t>
    <phoneticPr fontId="1"/>
  </si>
  <si>
    <t>◆管理記録</t>
    <phoneticPr fontId="4"/>
  </si>
  <si>
    <t>校正有効期限が切れていて，暫く使用しない機器については，「使用不可」のラベルを貼る等，使用不可の識別を明確にしているか？</t>
    <phoneticPr fontId="4"/>
  </si>
  <si>
    <t>使用計測機器の校正有効期間</t>
    <phoneticPr fontId="4"/>
  </si>
  <si>
    <t>計測機器校正記録</t>
    <rPh sb="0" eb="2">
      <t>ケイソク</t>
    </rPh>
    <rPh sb="2" eb="4">
      <t>キキ</t>
    </rPh>
    <phoneticPr fontId="4"/>
  </si>
  <si>
    <t>点検、管理状況を確認できる記録</t>
    <phoneticPr fontId="4"/>
  </si>
  <si>
    <t>計量証明事業登録証</t>
    <phoneticPr fontId="4"/>
  </si>
  <si>
    <t>その他</t>
  </si>
  <si>
    <t>設計業務依頼記録</t>
  </si>
  <si>
    <t>依頼工期</t>
    <phoneticPr fontId="4"/>
  </si>
  <si>
    <t>設計業務依頼票（他本部へ依頼する場合）</t>
    <phoneticPr fontId="1"/>
  </si>
  <si>
    <t>依頼項目と内容</t>
    <phoneticPr fontId="4"/>
  </si>
  <si>
    <t>(○)</t>
    <phoneticPr fontId="1"/>
  </si>
  <si>
    <t>適用する品質マネジメントシステム（依頼元又は依頼先の別）</t>
    <phoneticPr fontId="4"/>
  </si>
  <si>
    <t>◆変更依頼・指示書</t>
    <rPh sb="6" eb="8">
      <t>シジ</t>
    </rPh>
    <phoneticPr fontId="4"/>
  </si>
  <si>
    <t>◆議事録類</t>
    <phoneticPr fontId="4"/>
  </si>
  <si>
    <t>審査，検証活動記録の提出要求（依頼先の品質マネジメントシステムを適用する場合）</t>
    <phoneticPr fontId="4"/>
  </si>
  <si>
    <t>◆依頼先での検証記録</t>
    <phoneticPr fontId="4"/>
  </si>
  <si>
    <t>主管部の業務実施責任者名</t>
    <phoneticPr fontId="4"/>
  </si>
  <si>
    <t>依頼先の連絡窓口（依頼先の品質マネジメントシステムを適用する場合）</t>
    <phoneticPr fontId="4"/>
  </si>
  <si>
    <t>委託管理記録</t>
    <phoneticPr fontId="4"/>
  </si>
  <si>
    <t>委託内容</t>
  </si>
  <si>
    <t>◆委託計画書</t>
    <phoneticPr fontId="4"/>
  </si>
  <si>
    <t>委託成果品内容</t>
    <phoneticPr fontId="1"/>
  </si>
  <si>
    <t>◆委託契約請求書</t>
    <phoneticPr fontId="4"/>
  </si>
  <si>
    <t>委託先審査状況</t>
    <phoneticPr fontId="1"/>
  </si>
  <si>
    <t>・委託仕様書</t>
  </si>
  <si>
    <t>仕様書で指示した成果物，数量，委託成果</t>
    <phoneticPr fontId="1"/>
  </si>
  <si>
    <t>・委託設計書</t>
  </si>
  <si>
    <t>委託契約通知書</t>
  </si>
  <si>
    <t>使用計測機器の校正記録等の受領・保管</t>
    <phoneticPr fontId="4"/>
  </si>
  <si>
    <t>実施計画書・安全計画書</t>
  </si>
  <si>
    <t>実施体制表</t>
    <phoneticPr fontId="1"/>
  </si>
  <si>
    <t>有資格者届</t>
    <phoneticPr fontId="1"/>
  </si>
  <si>
    <t>実施工程表</t>
    <phoneticPr fontId="1"/>
  </si>
  <si>
    <t>議事録等</t>
    <phoneticPr fontId="1"/>
  </si>
  <si>
    <t>指示文書・記録</t>
  </si>
  <si>
    <t>受領文書・記録</t>
  </si>
  <si>
    <t>◆ 変更依頼・指示書</t>
    <phoneticPr fontId="1"/>
  </si>
  <si>
    <t>委託契約変更請求書、議事録等</t>
    <phoneticPr fontId="1"/>
  </si>
  <si>
    <t>◆委託成果品検査記録</t>
    <phoneticPr fontId="4"/>
  </si>
  <si>
    <t>◆完了届・請求書</t>
    <phoneticPr fontId="4"/>
  </si>
  <si>
    <t>〇議事録類</t>
    <phoneticPr fontId="4"/>
  </si>
  <si>
    <t>委託先への支給品・貸与品確認書</t>
    <phoneticPr fontId="4"/>
  </si>
  <si>
    <t>〇送付書,借用書,議事録等</t>
    <phoneticPr fontId="1"/>
  </si>
  <si>
    <t>◆ 計測機器記録</t>
    <phoneticPr fontId="4"/>
  </si>
  <si>
    <t>設計検査記録</t>
  </si>
  <si>
    <t>設計検査の計画</t>
    <phoneticPr fontId="1"/>
  </si>
  <si>
    <t>◆設計検査記録</t>
    <phoneticPr fontId="4"/>
  </si>
  <si>
    <t>結果が，要求事項を満足していること，合否の根拠</t>
    <phoneticPr fontId="4"/>
  </si>
  <si>
    <t>中間報告書</t>
    <phoneticPr fontId="4"/>
  </si>
  <si>
    <t>最終報告書</t>
    <phoneticPr fontId="4"/>
  </si>
  <si>
    <t>品質計画書</t>
    <rPh sb="4" eb="5">
      <t>ショ</t>
    </rPh>
    <phoneticPr fontId="4"/>
  </si>
  <si>
    <t>実施計画書</t>
    <rPh sb="0" eb="2">
      <t>ジッシ</t>
    </rPh>
    <rPh sb="2" eb="5">
      <t>ケイカクショ</t>
    </rPh>
    <phoneticPr fontId="4"/>
  </si>
  <si>
    <t>設計業務依頼記録</t>
    <phoneticPr fontId="1"/>
  </si>
  <si>
    <t>委託関連記録　</t>
    <phoneticPr fontId="1"/>
  </si>
  <si>
    <t>議事録　　</t>
  </si>
  <si>
    <t>その他提出資料</t>
  </si>
  <si>
    <t>○</t>
  </si>
  <si>
    <t>妥当性確認記録</t>
    <phoneticPr fontId="4"/>
  </si>
  <si>
    <t>仕様書の要求事項</t>
    <phoneticPr fontId="1"/>
  </si>
  <si>
    <t>◆妥当性確認記録</t>
    <phoneticPr fontId="4"/>
  </si>
  <si>
    <t>実施計画書内容</t>
    <phoneticPr fontId="4"/>
  </si>
  <si>
    <t>顧客が成果品を受領した記録</t>
    <phoneticPr fontId="4"/>
  </si>
  <si>
    <t>業務期間中における顧客要望</t>
    <phoneticPr fontId="4"/>
  </si>
  <si>
    <t>成果品（控）</t>
    <phoneticPr fontId="4"/>
  </si>
  <si>
    <t>（日本原燃（図書センター決定図書化業務）については，業務報告書の承認用図書（初版）について妥当性を確認しているか？。）</t>
    <phoneticPr fontId="4"/>
  </si>
  <si>
    <t>帳票は本部HP/土木本部品質文書一覧/土木本部 業務品質管理要領/妥当性確認記録（参考帳票）を参考とする。</t>
    <phoneticPr fontId="4"/>
  </si>
  <si>
    <t>設計検査記録</t>
    <phoneticPr fontId="1"/>
  </si>
  <si>
    <t>成果品の引き渡し後の活動</t>
    <rPh sb="0" eb="2">
      <t>セイカ</t>
    </rPh>
    <rPh sb="2" eb="3">
      <t>ヒン</t>
    </rPh>
    <rPh sb="4" eb="5">
      <t>ヒ</t>
    </rPh>
    <rPh sb="6" eb="7">
      <t>ワタ</t>
    </rPh>
    <rPh sb="8" eb="9">
      <t>ゴ</t>
    </rPh>
    <rPh sb="10" eb="12">
      <t>カツドウ</t>
    </rPh>
    <phoneticPr fontId="1"/>
  </si>
  <si>
    <t>顧客から要求事項がある場合には，それを満たす必要があり，その内容を確認するとともに，その活動を行う</t>
    <phoneticPr fontId="1"/>
  </si>
  <si>
    <t>議事録</t>
    <phoneticPr fontId="4"/>
  </si>
  <si>
    <t>議事録等</t>
    <rPh sb="0" eb="2">
      <t>ギジ</t>
    </rPh>
    <rPh sb="2" eb="3">
      <t>ロク</t>
    </rPh>
    <rPh sb="3" eb="4">
      <t>トウ</t>
    </rPh>
    <phoneticPr fontId="1"/>
  </si>
  <si>
    <t>当社作成，先方作成，メモ（ノートコピー等），メールの印刷物等</t>
    <phoneticPr fontId="1"/>
  </si>
  <si>
    <t>その他</t>
    <rPh sb="2" eb="3">
      <t>タ</t>
    </rPh>
    <phoneticPr fontId="1"/>
  </si>
  <si>
    <t>規程・要領などを社外に提出する場合</t>
    <rPh sb="1" eb="2">
      <t>テイ</t>
    </rPh>
    <phoneticPr fontId="4"/>
  </si>
  <si>
    <t>契約内容確認書（1/2）</t>
    <phoneticPr fontId="4"/>
  </si>
  <si>
    <t>部長から引き継いだ受注関連情報，打合せから得られた要求事項</t>
    <phoneticPr fontId="4"/>
  </si>
  <si>
    <t>顧客名</t>
    <rPh sb="0" eb="2">
      <t>コキャク</t>
    </rPh>
    <rPh sb="2" eb="3">
      <t>メイ</t>
    </rPh>
    <phoneticPr fontId="4"/>
  </si>
  <si>
    <t>受付日</t>
    <rPh sb="0" eb="3">
      <t>ウケツケビ</t>
    </rPh>
    <phoneticPr fontId="4"/>
  </si>
  <si>
    <t>件名</t>
    <rPh sb="0" eb="2">
      <t>ケンメイ</t>
    </rPh>
    <phoneticPr fontId="4"/>
  </si>
  <si>
    <t>確認者</t>
    <rPh sb="0" eb="2">
      <t>カクニン</t>
    </rPh>
    <rPh sb="2" eb="3">
      <t>シャ</t>
    </rPh>
    <phoneticPr fontId="4"/>
  </si>
  <si>
    <t>2022年度土木・ジオ本部内部監査指摘事項４か所反映（赤字部分）</t>
    <rPh sb="4" eb="5">
      <t>ネン</t>
    </rPh>
    <rPh sb="5" eb="6">
      <t>ド</t>
    </rPh>
    <rPh sb="6" eb="8">
      <t>ドボク</t>
    </rPh>
    <rPh sb="11" eb="13">
      <t>ホンブ</t>
    </rPh>
    <rPh sb="13" eb="15">
      <t>ナイブ</t>
    </rPh>
    <rPh sb="15" eb="17">
      <t>カンサ</t>
    </rPh>
    <rPh sb="17" eb="19">
      <t>シテキ</t>
    </rPh>
    <rPh sb="19" eb="21">
      <t>ジコウ</t>
    </rPh>
    <rPh sb="23" eb="24">
      <t>ショ</t>
    </rPh>
    <rPh sb="24" eb="26">
      <t>ハンエイ</t>
    </rPh>
    <rPh sb="27" eb="29">
      <t>アカジ</t>
    </rPh>
    <rPh sb="29" eb="31">
      <t>ブブン</t>
    </rPh>
    <phoneticPr fontId="4"/>
  </si>
  <si>
    <t xml:space="preserve">受注関連情報
顧客要求事項
</t>
    <phoneticPr fontId="4"/>
  </si>
  <si>
    <t>【営業本部からの受領資料】</t>
  </si>
  <si>
    <t>未保有技術を外注する場合の対応に関する注意喚起のコメントを追記</t>
    <rPh sb="0" eb="3">
      <t>ミホユウ</t>
    </rPh>
    <rPh sb="3" eb="5">
      <t>ギジュツ</t>
    </rPh>
    <rPh sb="6" eb="8">
      <t>ガイチュウ</t>
    </rPh>
    <rPh sb="13" eb="15">
      <t>タイオウ</t>
    </rPh>
    <rPh sb="16" eb="17">
      <t>カン</t>
    </rPh>
    <rPh sb="19" eb="23">
      <t>チュウイカンキ</t>
    </rPh>
    <rPh sb="29" eb="31">
      <t>ツイキ</t>
    </rPh>
    <phoneticPr fontId="4"/>
  </si>
  <si>
    <t>書式修正</t>
    <rPh sb="0" eb="2">
      <t>ショシキ</t>
    </rPh>
    <rPh sb="2" eb="4">
      <t>シュウセイ</t>
    </rPh>
    <phoneticPr fontId="4"/>
  </si>
  <si>
    <t>□その他（　　　　　　　　　　　　　　　　　）</t>
    <rPh sb="3" eb="4">
      <t>タ</t>
    </rPh>
    <phoneticPr fontId="4"/>
  </si>
  <si>
    <t>誤字の修正（規定→規程、実行書→実行承認）、押印枠の作成者→確認者</t>
    <rPh sb="0" eb="2">
      <t>ゴジ</t>
    </rPh>
    <rPh sb="3" eb="5">
      <t>シュウセイ</t>
    </rPh>
    <rPh sb="6" eb="8">
      <t>キテイ</t>
    </rPh>
    <rPh sb="9" eb="11">
      <t>キテイ</t>
    </rPh>
    <rPh sb="12" eb="15">
      <t>ジッコウショ</t>
    </rPh>
    <rPh sb="16" eb="20">
      <t>ジッコウショウニン</t>
    </rPh>
    <rPh sb="22" eb="25">
      <t>オウインワク</t>
    </rPh>
    <rPh sb="26" eb="29">
      <t>サクセイシャ</t>
    </rPh>
    <rPh sb="30" eb="33">
      <t>カクニンシャ</t>
    </rPh>
    <phoneticPr fontId="4"/>
  </si>
  <si>
    <t>○発注内示書又は確認記録；</t>
    <phoneticPr fontId="4"/>
  </si>
  <si>
    <t>□</t>
    <phoneticPr fontId="4"/>
  </si>
  <si>
    <t>Yes→（添付資料－</t>
    <phoneticPr fontId="4"/>
  </si>
  <si>
    <t>）</t>
    <phoneticPr fontId="4"/>
  </si>
  <si>
    <t>No</t>
    <phoneticPr fontId="4"/>
  </si>
  <si>
    <t>○積算依頼書又は確認記録；</t>
    <phoneticPr fontId="4"/>
  </si>
  <si>
    <t>○見積依頼書（仕様書，設計書）又は確認記録；</t>
    <phoneticPr fontId="4"/>
  </si>
  <si>
    <t>○社会的要求事項（法令、基準等）の確認記録（議事録など）；</t>
    <rPh sb="14" eb="15">
      <t>トウ</t>
    </rPh>
    <phoneticPr fontId="4"/>
  </si>
  <si>
    <t>□</t>
  </si>
  <si>
    <t>Yes→（添付資料－</t>
  </si>
  <si>
    <t>）</t>
  </si>
  <si>
    <t>No</t>
  </si>
  <si>
    <t>○その他の確認記録（議事録,メール,メモ）；</t>
  </si>
  <si>
    <t>業務受付処理票あるいは積算書の作成依頼を受理してから積算書提出前に実施</t>
    <phoneticPr fontId="4"/>
  </si>
  <si>
    <t>顧客不満足発生リスクの確認</t>
    <phoneticPr fontId="4"/>
  </si>
  <si>
    <t>顧客要求事項（業務の内容，必要とする技術，工期等）に対して，これを満たす上での必要な技術を保有しているか？　</t>
    <phoneticPr fontId="4"/>
  </si>
  <si>
    <t>□Yes　□No</t>
    <phoneticPr fontId="4"/>
  </si>
  <si>
    <t>必要な人材・体制を自部署で確保できるか？</t>
    <phoneticPr fontId="4"/>
  </si>
  <si>
    <t>必要な物的資源（資機材，解析プログラム）を自部署で確保できるか？</t>
    <phoneticPr fontId="4"/>
  </si>
  <si>
    <t>上項がNoの場合、すなわち、自部署で上記の資源を確保できない場合において，</t>
    <rPh sb="0" eb="1">
      <t>ウエ</t>
    </rPh>
    <rPh sb="1" eb="2">
      <t>コウ</t>
    </rPh>
    <rPh sb="6" eb="8">
      <t>バアイ</t>
    </rPh>
    <phoneticPr fontId="4"/>
  </si>
  <si>
    <t>本部内外の他部署あるいは委託先の協力により，解決できる</t>
    <phoneticPr fontId="4"/>
  </si>
  <si>
    <t>Yesのとき、その協力先は？</t>
    <rPh sb="9" eb="11">
      <t>キョウリョク</t>
    </rPh>
    <rPh sb="11" eb="12">
      <t>サキ</t>
    </rPh>
    <phoneticPr fontId="4"/>
  </si>
  <si>
    <t>□本部内　□本部外　□委託先　□その他</t>
    <phoneticPr fontId="4"/>
  </si>
  <si>
    <t>（委託する場合、下請法の適用に注意）</t>
    <rPh sb="1" eb="3">
      <t>イタク</t>
    </rPh>
    <rPh sb="5" eb="7">
      <t>バアイ</t>
    </rPh>
    <rPh sb="8" eb="11">
      <t>シタウケホウ</t>
    </rPh>
    <rPh sb="12" eb="14">
      <t>テキヨウ</t>
    </rPh>
    <rPh sb="15" eb="17">
      <t>チュウイ</t>
    </rPh>
    <phoneticPr fontId="4"/>
  </si>
  <si>
    <t>（当社が未保有の技術（未保有プログラムを含む）を使用する業務を委託する場合は、業務品質管理要領（QC1-003）「10.委託（2）委託仕様書作成の留意事項」を参照。）</t>
    <rPh sb="8" eb="10">
      <t>ギジュツ</t>
    </rPh>
    <rPh sb="11" eb="14">
      <t>ミホユウ</t>
    </rPh>
    <rPh sb="20" eb="21">
      <t>フク</t>
    </rPh>
    <phoneticPr fontId="4"/>
  </si>
  <si>
    <t>原子力関連要領を適用するか</t>
    <phoneticPr fontId="4"/>
  </si>
  <si>
    <t>仕様書の内容が当社の不利益となる内容，あるいは内容の解釈によって顧客の不満足に繋がる内容はない</t>
    <phoneticPr fontId="4"/>
  </si>
  <si>
    <t>契約内容確認書（2/2）</t>
    <phoneticPr fontId="4"/>
  </si>
  <si>
    <t>業務受付処理票あるいは積算書の作成依頼を受理してから積算書提出前に実施</t>
  </si>
  <si>
    <t>契約前段階で想定されるリスクの確認・対応結果</t>
    <phoneticPr fontId="4"/>
  </si>
  <si>
    <t>リスク対策を実施する場合、妥当性確認において、その対策の有効性を評価すること</t>
    <rPh sb="3" eb="5">
      <t>タイサク</t>
    </rPh>
    <rPh sb="6" eb="8">
      <t>ジッシ</t>
    </rPh>
    <rPh sb="10" eb="12">
      <t>バアイ</t>
    </rPh>
    <rPh sb="13" eb="15">
      <t>ダトウ</t>
    </rPh>
    <rPh sb="15" eb="16">
      <t>セイ</t>
    </rPh>
    <rPh sb="16" eb="18">
      <t>カクニン</t>
    </rPh>
    <rPh sb="25" eb="27">
      <t>タイサク</t>
    </rPh>
    <rPh sb="28" eb="31">
      <t>ユウコウセイ</t>
    </rPh>
    <rPh sb="32" eb="34">
      <t>ヒョウカ</t>
    </rPh>
    <phoneticPr fontId="4"/>
  </si>
  <si>
    <t>リスク項目</t>
  </si>
  <si>
    <t>リスク項目詳細</t>
  </si>
  <si>
    <t>有無
程度</t>
    <rPh sb="0" eb="2">
      <t>ウム</t>
    </rPh>
    <rPh sb="3" eb="5">
      <t>テイド</t>
    </rPh>
    <phoneticPr fontId="4"/>
  </si>
  <si>
    <t>対策</t>
    <rPh sb="0" eb="2">
      <t>タイサク</t>
    </rPh>
    <phoneticPr fontId="4"/>
  </si>
  <si>
    <t>具体策</t>
    <rPh sb="0" eb="3">
      <t>グタイサク</t>
    </rPh>
    <phoneticPr fontId="4"/>
  </si>
  <si>
    <t>1.新規顧客</t>
    <phoneticPr fontId="4"/>
  </si>
  <si>
    <t>2.新規商材</t>
  </si>
  <si>
    <t>新規商材である場合、ノウハウが十分ではなく案件形成の段階でのリスクを見逃す。</t>
  </si>
  <si>
    <t>3.業務内容不明確</t>
  </si>
  <si>
    <t>4.与信問題の発生</t>
  </si>
  <si>
    <t>技術方が独自に案件化を進め、契約の段階で営業方が与信調査をした結果、顧客の与信に問題があることが判明し、顧客との金銭面でのトラブルが発生する。【営業本部からの確認結果】</t>
    <phoneticPr fontId="4"/>
  </si>
  <si>
    <t>5.契約内容の突然の変更</t>
  </si>
  <si>
    <t>（特命型）担当者と合意形成を行ってきた内容が、相手都合（上司の指示等）により、契約間際に覆ってしまう。（競争型）仕様内容が不明確なまま受注し、追加業務をさせられる。</t>
    <phoneticPr fontId="4"/>
  </si>
  <si>
    <t>6.工期の顧客都合の変更</t>
  </si>
  <si>
    <t>7.確認記録の不備</t>
  </si>
  <si>
    <t>電話連絡で受けた情報等を記録に残さなかったため、顧客との間で要求内容の認識に齟齬が生じ、トラブルに発展する。</t>
    <phoneticPr fontId="4"/>
  </si>
  <si>
    <t>8.金額不足</t>
  </si>
  <si>
    <t>当初の見積もり額より、判明した最終的な見積もり額が上振れした場合、客先が受け入れを拒む。</t>
    <phoneticPr fontId="4"/>
  </si>
  <si>
    <t>9.損害賠償の上限</t>
    <rPh sb="2" eb="4">
      <t>ソンガイ</t>
    </rPh>
    <rPh sb="4" eb="6">
      <t>バイショウ</t>
    </rPh>
    <rPh sb="7" eb="9">
      <t>ジョウゲン</t>
    </rPh>
    <phoneticPr fontId="4"/>
  </si>
  <si>
    <t>契約書などに設計瑕疵などによる損害賠償に関する記載がない（上限がない）ため、重大な設計瑕疵により損害賠償が生じた場合、支払いができなくなる可能性がある。</t>
    <rPh sb="0" eb="3">
      <t>ケイヤクショ</t>
    </rPh>
    <rPh sb="15" eb="17">
      <t>ソンガイ</t>
    </rPh>
    <rPh sb="17" eb="19">
      <t>バイショウ</t>
    </rPh>
    <rPh sb="20" eb="21">
      <t>カン</t>
    </rPh>
    <rPh sb="23" eb="25">
      <t>キサイ</t>
    </rPh>
    <rPh sb="29" eb="31">
      <t>ジョウゲン</t>
    </rPh>
    <rPh sb="38" eb="40">
      <t>ジュウダイ</t>
    </rPh>
    <rPh sb="41" eb="43">
      <t>セッケイ</t>
    </rPh>
    <rPh sb="43" eb="45">
      <t>カシ</t>
    </rPh>
    <rPh sb="48" eb="50">
      <t>ソンガイ</t>
    </rPh>
    <rPh sb="50" eb="52">
      <t>バイショウ</t>
    </rPh>
    <rPh sb="53" eb="54">
      <t>ショウ</t>
    </rPh>
    <rPh sb="56" eb="58">
      <t>バアイ</t>
    </rPh>
    <rPh sb="59" eb="61">
      <t>シハラ</t>
    </rPh>
    <rPh sb="69" eb="72">
      <t>カノウセイ</t>
    </rPh>
    <phoneticPr fontId="4"/>
  </si>
  <si>
    <t>10.その他</t>
    <phoneticPr fontId="4"/>
  </si>
  <si>
    <t>チェック体制の確認</t>
    <phoneticPr fontId="4"/>
  </si>
  <si>
    <t>①</t>
    <phoneticPr fontId="4"/>
  </si>
  <si>
    <t>受注額または受注予想額が5,000万円以上か</t>
  </si>
  <si>
    <t>②</t>
    <phoneticPr fontId="4"/>
  </si>
  <si>
    <t>③</t>
    <phoneticPr fontId="4"/>
  </si>
  <si>
    <t>・□ A,B,C体制以外の特別な体制を採用する</t>
    <phoneticPr fontId="4"/>
  </si>
  <si>
    <t>本部長</t>
    <rPh sb="0" eb="2">
      <t>ホンブ</t>
    </rPh>
    <rPh sb="2" eb="3">
      <t>チョウ</t>
    </rPh>
    <phoneticPr fontId="4"/>
  </si>
  <si>
    <t>部長</t>
    <rPh sb="0" eb="2">
      <t>ブチョウ</t>
    </rPh>
    <phoneticPr fontId="4"/>
  </si>
  <si>
    <t>確認者</t>
    <rPh sb="0" eb="3">
      <t>カクニンシャ</t>
    </rPh>
    <phoneticPr fontId="4"/>
  </si>
  <si>
    <t>→</t>
    <phoneticPr fontId="4"/>
  </si>
  <si>
    <t>承認者：</t>
  </si>
  <si>
    <t>　　　　　　　　　　　　　　　　　　　　　　　　　</t>
    <phoneticPr fontId="4"/>
  </si>
  <si>
    <t>審査者：</t>
  </si>
  <si>
    <t>* B 体制および特別な体制については本部長の承認を得ること</t>
  </si>
  <si>
    <t>注意：</t>
    <rPh sb="0" eb="2">
      <t>チュウイ</t>
    </rPh>
    <phoneticPr fontId="4"/>
  </si>
  <si>
    <t>契約内容に変更が発生した場合（変更の都度確認のこと）</t>
  </si>
  <si>
    <t>契約内容変更確認書（No.　　）</t>
  </si>
  <si>
    <t>件名コード</t>
  </si>
  <si>
    <t>件　　　名</t>
  </si>
  <si>
    <t>確認日/場所</t>
    <rPh sb="0" eb="2">
      <t>カクニン</t>
    </rPh>
    <rPh sb="2" eb="3">
      <t>ビ</t>
    </rPh>
    <rPh sb="4" eb="6">
      <t>バショ</t>
    </rPh>
    <phoneticPr fontId="4"/>
  </si>
  <si>
    <t>設計変更時にもリスクの有無確認欄を追加</t>
    <rPh sb="0" eb="2">
      <t>セッケイ</t>
    </rPh>
    <rPh sb="2" eb="4">
      <t>ヘンコウ</t>
    </rPh>
    <rPh sb="4" eb="5">
      <t>ジ</t>
    </rPh>
    <rPh sb="11" eb="13">
      <t>ウム</t>
    </rPh>
    <rPh sb="13" eb="15">
      <t>カクニン</t>
    </rPh>
    <rPh sb="15" eb="16">
      <t>ラン</t>
    </rPh>
    <rPh sb="17" eb="19">
      <t>ツイカ</t>
    </rPh>
    <phoneticPr fontId="4"/>
  </si>
  <si>
    <t>お客様</t>
    <rPh sb="1" eb="3">
      <t>キャクサマ</t>
    </rPh>
    <phoneticPr fontId="4"/>
  </si>
  <si>
    <t>１．変更内容</t>
    <phoneticPr fontId="4"/>
  </si>
  <si>
    <t>具体策</t>
    <rPh sb="0" eb="2">
      <t>グタイ</t>
    </rPh>
    <rPh sb="2" eb="3">
      <t>サク</t>
    </rPh>
    <phoneticPr fontId="4"/>
  </si>
  <si>
    <t>実施責任者</t>
    <rPh sb="0" eb="2">
      <t>ジッシ</t>
    </rPh>
    <rPh sb="2" eb="5">
      <t>セキニンシャ</t>
    </rPh>
    <phoneticPr fontId="4"/>
  </si>
  <si>
    <t>対策　　　Ａ；回避、Ｂ；低減、Ｃ；移転、Ｄ；保有
　　　　　</t>
    <phoneticPr fontId="4"/>
  </si>
  <si>
    <t>　　　　　　（書ききれない場合、別紙「リスク対策シート」に記載）</t>
    <rPh sb="16" eb="18">
      <t>ベッシ</t>
    </rPh>
    <rPh sb="22" eb="24">
      <t>タイサク</t>
    </rPh>
    <phoneticPr fontId="4"/>
  </si>
  <si>
    <t>品 質 計 画 書（No. 　　）</t>
  </si>
  <si>
    <t>業務概要</t>
  </si>
  <si>
    <t>業務工程</t>
  </si>
  <si>
    <t>項　　目</t>
  </si>
  <si>
    <t>年　　度</t>
  </si>
  <si>
    <t>受注件名</t>
  </si>
  <si>
    <t>前年度</t>
  </si>
  <si>
    <t>次年度</t>
  </si>
  <si>
    <t>変更理由欄にコメント追記</t>
    <rPh sb="0" eb="4">
      <t>ヘンコウリユウ</t>
    </rPh>
    <rPh sb="4" eb="5">
      <t>ラン</t>
    </rPh>
    <rPh sb="10" eb="12">
      <t>ツイキ</t>
    </rPh>
    <phoneticPr fontId="4"/>
  </si>
  <si>
    <t>受注先</t>
  </si>
  <si>
    <t>技術プログラムの使用の有無欄にコメント追記</t>
    <rPh sb="0" eb="2">
      <t>ギジュツ</t>
    </rPh>
    <rPh sb="8" eb="10">
      <t>シヨウ</t>
    </rPh>
    <rPh sb="11" eb="13">
      <t>ウム</t>
    </rPh>
    <rPh sb="13" eb="14">
      <t>ラン</t>
    </rPh>
    <rPh sb="19" eb="21">
      <t>ツイキ</t>
    </rPh>
    <phoneticPr fontId="4"/>
  </si>
  <si>
    <t>受託期間</t>
  </si>
  <si>
    <t>～</t>
    <phoneticPr fontId="4"/>
  </si>
  <si>
    <t>業務構成</t>
  </si>
  <si>
    <t>チェック
体制</t>
    <phoneticPr fontId="4"/>
  </si>
  <si>
    <t>承 認 者</t>
    <phoneticPr fontId="4"/>
  </si>
  <si>
    <t>東設　太郎</t>
  </si>
  <si>
    <t>審 査 者</t>
    <phoneticPr fontId="4"/>
  </si>
  <si>
    <t>東設　次郎</t>
  </si>
  <si>
    <t>実 施 責 任 者</t>
    <phoneticPr fontId="4"/>
  </si>
  <si>
    <t>東設　三郎</t>
  </si>
  <si>
    <t>担当者</t>
    <phoneticPr fontId="4"/>
  </si>
  <si>
    <t>担当者A</t>
  </si>
  <si>
    <t>担当者B</t>
  </si>
  <si>
    <t>担当者C</t>
  </si>
  <si>
    <t>部間／本部間依頼</t>
  </si>
  <si>
    <t>No.</t>
    <phoneticPr fontId="4"/>
  </si>
  <si>
    <t>所属</t>
  </si>
  <si>
    <t>進捗管理</t>
    <rPh sb="0" eb="2">
      <t>シンチョク</t>
    </rPh>
    <rPh sb="2" eb="4">
      <t>カンリ</t>
    </rPh>
    <phoneticPr fontId="4"/>
  </si>
  <si>
    <t>委託先</t>
    <phoneticPr fontId="4"/>
  </si>
  <si>
    <t>主要技術検討会</t>
    <rPh sb="0" eb="2">
      <t>シュヨウ</t>
    </rPh>
    <rPh sb="2" eb="4">
      <t>ギジュツ</t>
    </rPh>
    <rPh sb="4" eb="7">
      <t>ケントウカイ</t>
    </rPh>
    <phoneticPr fontId="4"/>
  </si>
  <si>
    <t>会社名</t>
  </si>
  <si>
    <t>委託成果品検査</t>
  </si>
  <si>
    <t>設計検査</t>
  </si>
  <si>
    <t>妥当性確認</t>
  </si>
  <si>
    <t>※委託先からの実施計画書：</t>
    <phoneticPr fontId="4"/>
  </si>
  <si>
    <t>有，無</t>
  </si>
  <si>
    <t>受注業務のリスク管理</t>
    <rPh sb="0" eb="2">
      <t>ジュチュウ</t>
    </rPh>
    <rPh sb="2" eb="4">
      <t>ギョウム</t>
    </rPh>
    <rPh sb="8" eb="10">
      <t>カンリ</t>
    </rPh>
    <phoneticPr fontId="4"/>
  </si>
  <si>
    <t>有の場合：委託仕様書の内容が全て計画書に反映されている：</t>
    <phoneticPr fontId="4"/>
  </si>
  <si>
    <t>有無程度</t>
    <rPh sb="2" eb="4">
      <t>テイド</t>
    </rPh>
    <phoneticPr fontId="4"/>
  </si>
  <si>
    <t>対策</t>
  </si>
  <si>
    <t>業務実施
計画</t>
    <phoneticPr fontId="4"/>
  </si>
  <si>
    <t xml:space="preserve">【実施項目・数量・内容】
</t>
    <phoneticPr fontId="4"/>
  </si>
  <si>
    <t>受注・業務着手時段階で想定されるリスクの確認・対応結果</t>
    <phoneticPr fontId="4"/>
  </si>
  <si>
    <t>〇実施内容、手順等を記載。記載しきれない場合は参照先を明記。</t>
  </si>
  <si>
    <t>1.確認記録の不備</t>
  </si>
  <si>
    <t>案件形成時に認識していた要求事項と契約時の要求事項に差異が発生し、当社がエビデンスを提示することが出来ず、顧客の要求に従わざるを得ない。</t>
  </si>
  <si>
    <t>2.顧客要求事項の未確定による作業の手戻り</t>
    <phoneticPr fontId="4"/>
  </si>
  <si>
    <t>受注時でもなお、要求事項が不明確である中で業務を着手せざるを得ず、作業の手戻りが発生したり、工期を順守できなくなる。</t>
    <phoneticPr fontId="4"/>
  </si>
  <si>
    <t>3.作業内容不明確</t>
  </si>
  <si>
    <t>品質計画（書）策定段階でのリスク抽出が出来なかった場合、見逃したリスクが後の業務実施段階で支障をきたす。</t>
  </si>
  <si>
    <t>4.委託先の成果品不良、工程遅延</t>
  </si>
  <si>
    <t>委託先の選定を誤り（初めての会社、規模の小さい会社、地元企業等）、委託先への条件提示の遅れに対し委託先でその遅れを吸収できずに工期が遅れ、当社も発注者に対し工期不履行となる。技術面でも同様のリスク。</t>
  </si>
  <si>
    <t>5.その他</t>
  </si>
  <si>
    <t>業務実施・引渡し段階で想定されるリスクの確認・対応結果</t>
    <phoneticPr fontId="4"/>
  </si>
  <si>
    <t>1.設計変更時の検証不足</t>
  </si>
  <si>
    <t>顧客の要求事項に変更があった場合、新規設計時と同じレビュー・検証を実施せず、顧客要求事項を満たさない成果品を提出してしまう。また、実施したとしても、設計上のミスを見逃してしまい、竣工後顧客に損害を与えてしまう。</t>
  </si>
  <si>
    <t>2. 業務進捗後、成果品が顧客のイメージと合わず、追加業務が発生</t>
    <phoneticPr fontId="4"/>
  </si>
  <si>
    <t>中間打合せで、着手した業務内容や変更内容が顧客の要求に合わず、想定外に工数・時間を要し、要求納期を守れない、コストが大幅に超過する等トラブルが発生する。</t>
  </si>
  <si>
    <t>3. 最終成果品が顧客のイメージと合わず、追加業務が発生</t>
    <phoneticPr fontId="4"/>
  </si>
  <si>
    <t>最終成果品が顧客の要求に合わず、想定外に工数・時間を要し、要求納期を守れない、コストが大幅に超過する等トラブルが発生する。</t>
  </si>
  <si>
    <t xml:space="preserve">　　有の場合（名称：　　　　　　　　　                 Ver.　　 ）
</t>
    <phoneticPr fontId="4"/>
  </si>
  <si>
    <t>4.中間検査の未実施</t>
  </si>
  <si>
    <t>中間検査を実施しなかったために出戻りが発生し、納期・工数に大きなインパクトを与える。</t>
  </si>
  <si>
    <t>＊；当社が未保有のプログラムを使用する業務を委託する場合は、業務品質管理要領（QC1-003）「10.委託（2）委託仕様書作成の留意事項」を参照。</t>
    <phoneticPr fontId="4"/>
  </si>
  <si>
    <t>5.検証活動の不足</t>
  </si>
  <si>
    <t>必要な手順で十分な検証・妥当性確認を行わなかったために、顧客へ瑕疵のある成果品を納入してしまい、顧客との間でトラブルになる。</t>
    <phoneticPr fontId="4"/>
  </si>
  <si>
    <t>・必要不可欠な関連法令・規制：　有・無
　有の場合（名称：　　　　　　　　　　　　　　　　　　）</t>
    <phoneticPr fontId="4"/>
  </si>
  <si>
    <t>6.法令や技術基準の不遵守</t>
  </si>
  <si>
    <t>法令や技術基準の順守に必要な手続き（営業方→法務方のリーガルチェック）を見落とし、対応するために設計変更が生じて、工事金額が増加し、顧客との間でトラブルになる</t>
  </si>
  <si>
    <t>・顧客が定めた規程・基準等　：　有・無
　有の場合（名称：　　　　　　　　　　　　　　　　　　）</t>
    <phoneticPr fontId="4"/>
  </si>
  <si>
    <t>7.その他</t>
    <phoneticPr fontId="4"/>
  </si>
  <si>
    <t>・計画書等に地図・書籍等の転載：　有・無
　有の場合：出所・出典が記載されている：□</t>
    <phoneticPr fontId="4"/>
  </si>
  <si>
    <t>・個人情報（自宅の住所,電話番号,運転面免許証写し等）を持
　たざるを得ない：　有・無
　有の場合：実施担当者は個人情報管理台帳に記載して個人情
　　　　　　報管理責任者(個人情報管理担当者)に報告すると
　　　　　　共に，個人情報を記録した重要な書類等について
　　　　　　は実施責任者が施錠保管している：□</t>
    <phoneticPr fontId="4"/>
  </si>
  <si>
    <t>承認・審査</t>
    <rPh sb="0" eb="2">
      <t>ショウニン</t>
    </rPh>
    <rPh sb="3" eb="5">
      <t>シンサ</t>
    </rPh>
    <phoneticPr fontId="4"/>
  </si>
  <si>
    <t>承認</t>
    <rPh sb="0" eb="2">
      <t>ショウニン</t>
    </rPh>
    <phoneticPr fontId="4"/>
  </si>
  <si>
    <t>審査</t>
  </si>
  <si>
    <t>実施責任者</t>
  </si>
  <si>
    <t>作成者</t>
    <rPh sb="0" eb="3">
      <t>サクセイシャ</t>
    </rPh>
    <phoneticPr fontId="4"/>
  </si>
  <si>
    <t>特定業務品質計画書（No. 　　）</t>
    <phoneticPr fontId="4"/>
  </si>
  <si>
    <t>業務概要</t>
    <phoneticPr fontId="4"/>
  </si>
  <si>
    <t>業務構成</t>
    <phoneticPr fontId="4"/>
  </si>
  <si>
    <t>チェック体制</t>
  </si>
  <si>
    <t>承認者 氏 名</t>
    <phoneticPr fontId="4"/>
  </si>
  <si>
    <t>審査者 氏 名</t>
    <phoneticPr fontId="4"/>
  </si>
  <si>
    <t>実施責任者 氏 名</t>
    <phoneticPr fontId="4"/>
  </si>
  <si>
    <t>担当者 氏 名</t>
    <phoneticPr fontId="4"/>
  </si>
  <si>
    <t>委託先</t>
  </si>
  <si>
    <t>業務実施計画</t>
  </si>
  <si>
    <t>年度</t>
  </si>
  <si>
    <t>作成確認</t>
  </si>
  <si>
    <t>作成者</t>
  </si>
  <si>
    <t>特定業務品質計画書（引き続き）</t>
    <rPh sb="10" eb="11">
      <t>ヒ</t>
    </rPh>
    <rPh sb="12" eb="13">
      <t>ツヅ</t>
    </rPh>
    <phoneticPr fontId="4"/>
  </si>
  <si>
    <t>受注業務のリスク管理</t>
    <phoneticPr fontId="4"/>
  </si>
  <si>
    <t>契約前段階で想定されるリスクの確認・対応結果（すでに契約内容確認書で実施したリスク評価の結果を転記）</t>
    <phoneticPr fontId="4"/>
  </si>
  <si>
    <t>法令や技術基準の順守に必要な手続き（営業方→法務方のリーガルチェック）を見落とし、対応するために設計変更が生じて、工事金額が増加し、顧客との間でトラブルになる。</t>
    <phoneticPr fontId="4"/>
  </si>
  <si>
    <t>　</t>
    <phoneticPr fontId="4"/>
  </si>
  <si>
    <t>顧客所有物確認書（№　）</t>
    <rPh sb="0" eb="2">
      <t>コキャク</t>
    </rPh>
    <rPh sb="2" eb="5">
      <t>ショユウブツ</t>
    </rPh>
    <rPh sb="5" eb="8">
      <t>カクニンショ</t>
    </rPh>
    <phoneticPr fontId="4"/>
  </si>
  <si>
    <t>作成年月日</t>
  </si>
  <si>
    <t>顧客所有物の受入時の検証</t>
    <rPh sb="0" eb="2">
      <t>コキャク</t>
    </rPh>
    <rPh sb="2" eb="5">
      <t>ショユウブツ</t>
    </rPh>
    <rPh sb="6" eb="8">
      <t>ウケイレ</t>
    </rPh>
    <rPh sb="8" eb="9">
      <t>ジ</t>
    </rPh>
    <rPh sb="10" eb="12">
      <t>ケンショウ</t>
    </rPh>
    <phoneticPr fontId="4"/>
  </si>
  <si>
    <t>特例の場合の記載欄を設けた</t>
    <rPh sb="0" eb="2">
      <t>トクレイ</t>
    </rPh>
    <rPh sb="3" eb="5">
      <t>バアイ</t>
    </rPh>
    <rPh sb="6" eb="8">
      <t>キサイ</t>
    </rPh>
    <rPh sb="8" eb="9">
      <t>ラン</t>
    </rPh>
    <rPh sb="10" eb="11">
      <t>モウ</t>
    </rPh>
    <phoneticPr fontId="4"/>
  </si>
  <si>
    <t>名　　称</t>
  </si>
  <si>
    <t>受入日</t>
    <rPh sb="0" eb="3">
      <t>ウケイレビ</t>
    </rPh>
    <phoneticPr fontId="4"/>
  </si>
  <si>
    <t>数量</t>
  </si>
  <si>
    <t>支給品・貸与品の区別</t>
    <rPh sb="8" eb="9">
      <t>ク</t>
    </rPh>
    <phoneticPr fontId="4"/>
  </si>
  <si>
    <t>外見</t>
  </si>
  <si>
    <t>使用期間後の処分・返却欄に、未定の場合でもその経緯の記録を残すようコメントを追記し、未記載に対する注意喚起した</t>
    <rPh sb="0" eb="5">
      <t>シヨウキカンゴ</t>
    </rPh>
    <rPh sb="6" eb="8">
      <t>ショブン</t>
    </rPh>
    <rPh sb="9" eb="11">
      <t>ヘンキャク</t>
    </rPh>
    <rPh sb="11" eb="12">
      <t>ラン</t>
    </rPh>
    <rPh sb="14" eb="16">
      <t>ミテイ</t>
    </rPh>
    <rPh sb="17" eb="19">
      <t>バアイ</t>
    </rPh>
    <rPh sb="23" eb="25">
      <t>ケイイ</t>
    </rPh>
    <rPh sb="26" eb="28">
      <t>キロク</t>
    </rPh>
    <rPh sb="29" eb="30">
      <t>ノコ</t>
    </rPh>
    <rPh sb="38" eb="40">
      <t>ツイキ</t>
    </rPh>
    <rPh sb="42" eb="43">
      <t>ミ</t>
    </rPh>
    <rPh sb="43" eb="45">
      <t>キサイ</t>
    </rPh>
    <rPh sb="46" eb="47">
      <t>タイ</t>
    </rPh>
    <rPh sb="49" eb="51">
      <t>チュウイ</t>
    </rPh>
    <rPh sb="51" eb="53">
      <t>カンキ</t>
    </rPh>
    <phoneticPr fontId="4"/>
  </si>
  <si>
    <t>確認</t>
  </si>
  <si>
    <t>顧客所有物の管理，処分・返却時の検証</t>
    <rPh sb="0" eb="2">
      <t>コキャク</t>
    </rPh>
    <rPh sb="2" eb="5">
      <t>ショユウブツ</t>
    </rPh>
    <rPh sb="6" eb="8">
      <t>カンリ</t>
    </rPh>
    <rPh sb="9" eb="11">
      <t>ショブン</t>
    </rPh>
    <rPh sb="12" eb="14">
      <t>ヘンキャク</t>
    </rPh>
    <rPh sb="14" eb="15">
      <t>ジ</t>
    </rPh>
    <rPh sb="16" eb="18">
      <t>ケンショウ</t>
    </rPh>
    <phoneticPr fontId="4"/>
  </si>
  <si>
    <t>・支給品の場合</t>
    <phoneticPr fontId="4"/>
  </si>
  <si>
    <t>使用期間中の保管方法（他の物品との識別を含む）</t>
    <phoneticPr fontId="4"/>
  </si>
  <si>
    <t>使用期間後の処分方法</t>
    <phoneticPr fontId="4"/>
  </si>
  <si>
    <t>（使用期間後に顧客所有物の取扱いが未定の場合や継続的に保管する場合などに、その旨記載すること）</t>
    <phoneticPr fontId="4"/>
  </si>
  <si>
    <t>処分確認</t>
    <rPh sb="0" eb="2">
      <t>ショブン</t>
    </rPh>
    <rPh sb="2" eb="4">
      <t>カクニン</t>
    </rPh>
    <phoneticPr fontId="4"/>
  </si>
  <si>
    <t>処分日：</t>
    <phoneticPr fontId="4"/>
  </si>
  <si>
    <t>×××× 年    月    日</t>
    <phoneticPr fontId="4"/>
  </si>
  <si>
    <t>・貸与品の場合</t>
    <phoneticPr fontId="4"/>
  </si>
  <si>
    <t>使用期間中の保管方法（他の物品との識別を含む）</t>
  </si>
  <si>
    <t>受入日：</t>
    <phoneticPr fontId="4"/>
  </si>
  <si>
    <t>×××× 年    月    日</t>
  </si>
  <si>
    <t>使用期間後の返却方法</t>
    <phoneticPr fontId="4"/>
  </si>
  <si>
    <t>返却前確認：</t>
    <phoneticPr fontId="4"/>
  </si>
  <si>
    <t>数量確認：□　　外見確認：□　　確認日：××××  年    月    日</t>
    <phoneticPr fontId="4"/>
  </si>
  <si>
    <t>返却日：</t>
    <phoneticPr fontId="4"/>
  </si>
  <si>
    <t>・紛失、損傷、その他の使用に適さない状況が発生した場合　【議事録の有無：　□有　□無】</t>
    <rPh sb="1" eb="3">
      <t>フンシツ</t>
    </rPh>
    <rPh sb="4" eb="6">
      <t>ソンショウ</t>
    </rPh>
    <rPh sb="9" eb="10">
      <t>タ</t>
    </rPh>
    <rPh sb="11" eb="13">
      <t>シヨウ</t>
    </rPh>
    <rPh sb="14" eb="15">
      <t>テキ</t>
    </rPh>
    <rPh sb="18" eb="20">
      <t>ジョウキョウ</t>
    </rPh>
    <rPh sb="21" eb="23">
      <t>ハッセイ</t>
    </rPh>
    <rPh sb="25" eb="27">
      <t>バアイ</t>
    </rPh>
    <phoneticPr fontId="4"/>
  </si>
  <si>
    <t xml:space="preserve">（顧客にその内容を報告するとともに処置方法を検討し実施する。処置の経緯は、「議事録」に記録し、主管部長の承認を得る）
</t>
    <phoneticPr fontId="4"/>
  </si>
  <si>
    <t>主管部長</t>
    <rPh sb="0" eb="2">
      <t>シュカン</t>
    </rPh>
    <rPh sb="2" eb="4">
      <t>ブチョウ</t>
    </rPh>
    <phoneticPr fontId="4"/>
  </si>
  <si>
    <t>件　　名</t>
    <phoneticPr fontId="4"/>
  </si>
  <si>
    <t>使用年月日</t>
  </si>
  <si>
    <t>管理番号</t>
  </si>
  <si>
    <t>計測機器名</t>
  </si>
  <si>
    <t>点　検　の　記　録</t>
  </si>
  <si>
    <t>実施責任者</t>
    <phoneticPr fontId="4"/>
  </si>
  <si>
    <t>備　考</t>
    <phoneticPr fontId="4"/>
  </si>
  <si>
    <t>確認</t>
    <phoneticPr fontId="4"/>
  </si>
  <si>
    <t>不具合時の措置等</t>
    <phoneticPr fontId="4"/>
  </si>
  <si>
    <t>使用前の正常作動確認</t>
    <rPh sb="2" eb="3">
      <t>マエ</t>
    </rPh>
    <phoneticPr fontId="4"/>
  </si>
  <si>
    <t>使用後の正常作動確認</t>
    <phoneticPr fontId="4"/>
  </si>
  <si>
    <t>計測機器校正記録</t>
    <rPh sb="4" eb="6">
      <t>コウセイ</t>
    </rPh>
    <phoneticPr fontId="4"/>
  </si>
  <si>
    <t>管理番号</t>
    <rPh sb="0" eb="2">
      <t>カンリ</t>
    </rPh>
    <rPh sb="2" eb="4">
      <t>バンゴウ</t>
    </rPh>
    <phoneticPr fontId="4"/>
  </si>
  <si>
    <t>計測機器名</t>
    <rPh sb="0" eb="2">
      <t>ケイソク</t>
    </rPh>
    <rPh sb="2" eb="4">
      <t>キキ</t>
    </rPh>
    <rPh sb="4" eb="5">
      <t>メイ</t>
    </rPh>
    <phoneticPr fontId="4"/>
  </si>
  <si>
    <t>日　付</t>
    <rPh sb="0" eb="1">
      <t>ヒ</t>
    </rPh>
    <rPh sb="2" eb="3">
      <t>ヅケ</t>
    </rPh>
    <phoneticPr fontId="4"/>
  </si>
  <si>
    <t>校　正　の　結　果</t>
    <rPh sb="0" eb="1">
      <t>コウ</t>
    </rPh>
    <rPh sb="2" eb="3">
      <t>セイ</t>
    </rPh>
    <rPh sb="6" eb="7">
      <t>ムスブ</t>
    </rPh>
    <rPh sb="8" eb="9">
      <t>ハタシ</t>
    </rPh>
    <phoneticPr fontId="4"/>
  </si>
  <si>
    <t xml:space="preserve">
</t>
    <phoneticPr fontId="4"/>
  </si>
  <si>
    <t xml:space="preserve">
</t>
    <phoneticPr fontId="4"/>
  </si>
  <si>
    <t>確認
（計測機器管理責任者）</t>
    <phoneticPr fontId="4"/>
  </si>
  <si>
    <t>　　　　　　　　　　　　　　　　　　　　　印</t>
    <rPh sb="21" eb="22">
      <t>イン</t>
    </rPh>
    <phoneticPr fontId="4"/>
  </si>
  <si>
    <t>委託先への支給品・貸与品確認書（№　）</t>
    <rPh sb="0" eb="2">
      <t>イタク</t>
    </rPh>
    <rPh sb="2" eb="3">
      <t>サキ</t>
    </rPh>
    <rPh sb="5" eb="7">
      <t>シキュウ</t>
    </rPh>
    <rPh sb="7" eb="8">
      <t>ヒン</t>
    </rPh>
    <rPh sb="9" eb="11">
      <t>タイヨ</t>
    </rPh>
    <rPh sb="11" eb="12">
      <t>ヒン</t>
    </rPh>
    <phoneticPr fontId="4"/>
  </si>
  <si>
    <t>委託先名</t>
    <rPh sb="0" eb="4">
      <t>イタクサキメイ</t>
    </rPh>
    <phoneticPr fontId="4"/>
  </si>
  <si>
    <t>支給品・貸与品がある場合の管理</t>
    <rPh sb="0" eb="2">
      <t>シキュウ</t>
    </rPh>
    <rPh sb="2" eb="3">
      <t>ヒン</t>
    </rPh>
    <rPh sb="4" eb="6">
      <t>タイヨ</t>
    </rPh>
    <rPh sb="6" eb="7">
      <t>ヒン</t>
    </rPh>
    <rPh sb="10" eb="12">
      <t>バアイ</t>
    </rPh>
    <rPh sb="13" eb="15">
      <t>カンリ</t>
    </rPh>
    <phoneticPr fontId="4"/>
  </si>
  <si>
    <t>「委託先名」追加</t>
    <rPh sb="1" eb="4">
      <t>イタクサキ</t>
    </rPh>
    <rPh sb="4" eb="5">
      <t>メイ</t>
    </rPh>
    <rPh sb="6" eb="8">
      <t>ツイカ</t>
    </rPh>
    <phoneticPr fontId="4"/>
  </si>
  <si>
    <t>・支給（貸与）資料の名称,種別および数量</t>
    <phoneticPr fontId="4"/>
  </si>
  <si>
    <t>・委託先での管理方法</t>
    <phoneticPr fontId="4"/>
  </si>
  <si>
    <t>・返却の要否※</t>
    <phoneticPr fontId="4"/>
  </si>
  <si>
    <t>※</t>
    <phoneticPr fontId="4"/>
  </si>
  <si>
    <t>貸与品は原則として要返却とする。返却不要の場合ならびに支給品についてはその処分方法の記載を確認する。</t>
    <phoneticPr fontId="4"/>
  </si>
  <si>
    <t>　注）無の場合には、指示書又は議事録等により、指示記録を作成し、委託先と確認する。</t>
    <phoneticPr fontId="4"/>
  </si>
  <si>
    <t>支給（貸与）時の検証</t>
    <rPh sb="0" eb="2">
      <t>シキュウ</t>
    </rPh>
    <rPh sb="3" eb="5">
      <t>タイヨ</t>
    </rPh>
    <rPh sb="6" eb="7">
      <t>ジ</t>
    </rPh>
    <phoneticPr fontId="4"/>
  </si>
  <si>
    <t>支給日
（貸与日）</t>
    <rPh sb="0" eb="3">
      <t>シキュウビ</t>
    </rPh>
    <rPh sb="5" eb="7">
      <t>タイヨ</t>
    </rPh>
    <rPh sb="7" eb="8">
      <t>ビ</t>
    </rPh>
    <phoneticPr fontId="4"/>
  </si>
  <si>
    <t>支給（貸与）物の管理，処分・返却時の検証</t>
    <rPh sb="0" eb="2">
      <t>シキュウ</t>
    </rPh>
    <rPh sb="3" eb="5">
      <t>タイヨ</t>
    </rPh>
    <rPh sb="6" eb="7">
      <t>ブツ</t>
    </rPh>
    <phoneticPr fontId="4"/>
  </si>
  <si>
    <t>委託先での管理方法（他の物品との識別を含む）</t>
    <phoneticPr fontId="4"/>
  </si>
  <si>
    <t>数量確認：□　　外見確認：□　　確認日：  ××××  年    月    日</t>
    <phoneticPr fontId="4"/>
  </si>
  <si>
    <t>（委託先にその内容を報告するとともに処置方法を検討し実施する。処置の経緯は、「議事録」に記録し、主管部長の承認を得る。）</t>
    <phoneticPr fontId="4"/>
  </si>
  <si>
    <t>通知</t>
    <rPh sb="0" eb="2">
      <t>ツウチ</t>
    </rPh>
    <phoneticPr fontId="4"/>
  </si>
  <si>
    <t>GM</t>
    <phoneticPr fontId="4"/>
  </si>
  <si>
    <t>件名コード</t>
    <phoneticPr fontId="4"/>
  </si>
  <si>
    <t>（委託会社には，委託件名を記載）</t>
  </si>
  <si>
    <t>依頼・指示日　　　：</t>
    <phoneticPr fontId="4"/>
  </si>
  <si>
    <t>依頼・指示先　　　：</t>
  </si>
  <si>
    <t>依頼・指示受付者名：</t>
  </si>
  <si>
    <t>依頼・指示者名　　：</t>
  </si>
  <si>
    <t>依頼・指示事項</t>
  </si>
  <si>
    <t>審査者</t>
    <rPh sb="0" eb="2">
      <t>シンサ</t>
    </rPh>
    <rPh sb="2" eb="3">
      <t>シャ</t>
    </rPh>
    <phoneticPr fontId="4"/>
  </si>
  <si>
    <t>委託先への変更に関する依頼・指示　　：部長の承認（審査者欄は斜線を引く）</t>
  </si>
  <si>
    <t>依頼先への変更に関する依頼・指示　　：審査者の承認（部長欄は斜線を引く）</t>
  </si>
  <si>
    <t>委託成果品検査記録（No.　）</t>
    <phoneticPr fontId="4"/>
  </si>
  <si>
    <t>委託会社名：</t>
    <rPh sb="0" eb="2">
      <t>イタク</t>
    </rPh>
    <rPh sb="2" eb="5">
      <t>カイシャメイ</t>
    </rPh>
    <phoneticPr fontId="4"/>
  </si>
  <si>
    <t>検査日：</t>
    <rPh sb="0" eb="2">
      <t>ケンサ</t>
    </rPh>
    <rPh sb="2" eb="3">
      <t>ビ</t>
    </rPh>
    <phoneticPr fontId="4"/>
  </si>
  <si>
    <t>「計画通り」の具体的な資料名を記載する欄を設けた</t>
    <rPh sb="1" eb="3">
      <t>ケイカク</t>
    </rPh>
    <rPh sb="3" eb="4">
      <t>トオ</t>
    </rPh>
    <rPh sb="7" eb="9">
      <t>グタイ</t>
    </rPh>
    <rPh sb="9" eb="10">
      <t>テキ</t>
    </rPh>
    <rPh sb="11" eb="13">
      <t>シリョウ</t>
    </rPh>
    <rPh sb="13" eb="14">
      <t>メイ</t>
    </rPh>
    <rPh sb="15" eb="17">
      <t>キサイ</t>
    </rPh>
    <rPh sb="19" eb="20">
      <t>ラン</t>
    </rPh>
    <rPh sb="21" eb="22">
      <t>モウ</t>
    </rPh>
    <phoneticPr fontId="4"/>
  </si>
  <si>
    <t>検査項目1件追加</t>
    <rPh sb="0" eb="2">
      <t>ケンサ</t>
    </rPh>
    <rPh sb="2" eb="4">
      <t>コウモク</t>
    </rPh>
    <rPh sb="5" eb="6">
      <t>ケン</t>
    </rPh>
    <rPh sb="6" eb="8">
      <t>ツイカ</t>
    </rPh>
    <phoneticPr fontId="4"/>
  </si>
  <si>
    <t>資料名：</t>
    <phoneticPr fontId="4"/>
  </si>
  <si>
    <t>□委託仕様書，□変更依頼・指示書，□委託成果品（案），</t>
    <rPh sb="1" eb="3">
      <t>イタク</t>
    </rPh>
    <rPh sb="8" eb="10">
      <t>ヘンコウ</t>
    </rPh>
    <rPh sb="10" eb="12">
      <t>イライ</t>
    </rPh>
    <rPh sb="13" eb="16">
      <t>シジショ</t>
    </rPh>
    <rPh sb="24" eb="25">
      <t>アン</t>
    </rPh>
    <phoneticPr fontId="4"/>
  </si>
  <si>
    <t>□委託審査記録，□その他（　　　　　　　　　　　　　　　）</t>
    <phoneticPr fontId="4"/>
  </si>
  <si>
    <t>１．検査内容及び検査結果</t>
    <rPh sb="4" eb="6">
      <t>ナイヨウ</t>
    </rPh>
    <phoneticPr fontId="4"/>
  </si>
  <si>
    <t>検査　対象</t>
    <phoneticPr fontId="4"/>
  </si>
  <si>
    <t>検査項目</t>
  </si>
  <si>
    <t>検査結果</t>
  </si>
  <si>
    <t>指摘事項の有無</t>
  </si>
  <si>
    <t>委託会社の実施計画書通り実施されているか。</t>
    <rPh sb="0" eb="2">
      <t>イタク</t>
    </rPh>
    <rPh sb="2" eb="4">
      <t>ガイシャ</t>
    </rPh>
    <rPh sb="5" eb="7">
      <t>ジッシ</t>
    </rPh>
    <rPh sb="7" eb="10">
      <t>ケイカクショ</t>
    </rPh>
    <rPh sb="10" eb="11">
      <t>ドオ</t>
    </rPh>
    <rPh sb="12" eb="14">
      <t>ジッシ</t>
    </rPh>
    <phoneticPr fontId="4"/>
  </si>
  <si>
    <t>実施項目、数量・法規、基準類は計画書通り実施されているか。</t>
    <rPh sb="17" eb="18">
      <t>ショ</t>
    </rPh>
    <phoneticPr fontId="4"/>
  </si>
  <si>
    <t>（計画書名：　　　　　　　　　　　　　　　　　　　）</t>
    <rPh sb="1" eb="3">
      <t>ケイカク</t>
    </rPh>
    <rPh sb="3" eb="4">
      <t>ショ</t>
    </rPh>
    <phoneticPr fontId="4"/>
  </si>
  <si>
    <t>インプット条件は、計画書通り設定されているか。</t>
    <rPh sb="11" eb="12">
      <t>ショ</t>
    </rPh>
    <phoneticPr fontId="4"/>
  </si>
  <si>
    <t>設計手順は、計画書通り実施されているか。</t>
    <rPh sb="8" eb="9">
      <t>ショ</t>
    </rPh>
    <phoneticPr fontId="4"/>
  </si>
  <si>
    <t>設計のアウトプットは、計画書通り作成されているか。</t>
    <rPh sb="13" eb="14">
      <t>ショ</t>
    </rPh>
    <phoneticPr fontId="4"/>
  </si>
  <si>
    <t>使用プログラムは、計画したものを使用しているか。</t>
    <phoneticPr fontId="4"/>
  </si>
  <si>
    <t>変更依頼・指示内容は反映されているか。</t>
    <rPh sb="0" eb="2">
      <t>ヘンコウ</t>
    </rPh>
    <rPh sb="2" eb="4">
      <t>イライ</t>
    </rPh>
    <rPh sb="5" eb="7">
      <t>シジ</t>
    </rPh>
    <rPh sb="7" eb="9">
      <t>ナイヨウ</t>
    </rPh>
    <rPh sb="10" eb="12">
      <t>ハンエイ</t>
    </rPh>
    <phoneticPr fontId="4"/>
  </si>
  <si>
    <t>委託会社の審査記録はあるか。</t>
    <phoneticPr fontId="4"/>
  </si>
  <si>
    <t>指摘事項</t>
  </si>
  <si>
    <t>処置方法</t>
  </si>
  <si>
    <t>処置結果の確認</t>
  </si>
  <si>
    <t>対応者</t>
    <phoneticPr fontId="4"/>
  </si>
  <si>
    <t>期日</t>
  </si>
  <si>
    <t>確認日</t>
  </si>
  <si>
    <t>確認結果</t>
  </si>
  <si>
    <t>□議事録，□その他（　　　　　　　　　　　　　　　）</t>
    <phoneticPr fontId="4"/>
  </si>
  <si>
    <t>検査対象</t>
    <phoneticPr fontId="4"/>
  </si>
  <si>
    <t>実施項目、数量が計画通り実施されているか。</t>
  </si>
  <si>
    <t>（計画書名：</t>
    <phoneticPr fontId="4"/>
  </si>
  <si>
    <t>法規、基準類は、計画通り適用されているか。</t>
  </si>
  <si>
    <t>設計方法・手順は、計画通り実施されているか。</t>
    <rPh sb="2" eb="4">
      <t>ホウホウ</t>
    </rPh>
    <phoneticPr fontId="4"/>
  </si>
  <si>
    <t>インプット条件は、計画通り設定されているか。</t>
  </si>
  <si>
    <t>経験，事例との比較でアウトプットに問題はないか。</t>
  </si>
  <si>
    <t>（事例名等：</t>
    <rPh sb="1" eb="3">
      <t>ジレイ</t>
    </rPh>
    <rPh sb="3" eb="4">
      <t>メイ</t>
    </rPh>
    <rPh sb="4" eb="5">
      <t>トウ</t>
    </rPh>
    <phoneticPr fontId="4"/>
  </si>
  <si>
    <t>別法による計算との比較でアウトプットに問題はないか。</t>
  </si>
  <si>
    <t>（別法名等：</t>
    <rPh sb="1" eb="2">
      <t>ベツ</t>
    </rPh>
    <rPh sb="2" eb="4">
      <t>ホウミョウ</t>
    </rPh>
    <rPh sb="3" eb="4">
      <t>メイ</t>
    </rPh>
    <rPh sb="4" eb="5">
      <t>トウ</t>
    </rPh>
    <phoneticPr fontId="4"/>
  </si>
  <si>
    <t>委託成果品は、検査に合格しているか。</t>
  </si>
  <si>
    <t>使用プログラムは、計画したものを使用しているか。</t>
  </si>
  <si>
    <t>チェックリストで確認されているか。</t>
  </si>
  <si>
    <t>インプット、アウトプットの単位に、誤りはないか。</t>
    <phoneticPr fontId="4"/>
  </si>
  <si>
    <t>地図・書籍等を転載時に出所・出典が記載されているか。</t>
    <phoneticPr fontId="4"/>
  </si>
  <si>
    <t>成果品はわかりやすく，簡素に表現されているか。</t>
  </si>
  <si>
    <t>２．指摘事項及び対応策</t>
  </si>
  <si>
    <t>対応者</t>
  </si>
  <si>
    <t>検査日：</t>
    <phoneticPr fontId="4"/>
  </si>
  <si>
    <t>参加者名：</t>
    <phoneticPr fontId="4"/>
  </si>
  <si>
    <t>インプット、アウトプットの単位に、誤りはないか。</t>
  </si>
  <si>
    <t>リスク対策の有効性他の記載項目追加（全面改訂）</t>
    <rPh sb="3" eb="5">
      <t>タイサク</t>
    </rPh>
    <rPh sb="6" eb="9">
      <t>ユウコウセイ</t>
    </rPh>
    <rPh sb="9" eb="10">
      <t>ホカ</t>
    </rPh>
    <rPh sb="11" eb="13">
      <t>キサイ</t>
    </rPh>
    <rPh sb="13" eb="15">
      <t>コウモク</t>
    </rPh>
    <rPh sb="15" eb="17">
      <t>ツイカ</t>
    </rPh>
    <rPh sb="18" eb="20">
      <t>ゼンメン</t>
    </rPh>
    <rPh sb="20" eb="22">
      <t>カイテイ</t>
    </rPh>
    <phoneticPr fontId="4"/>
  </si>
  <si>
    <t>書式の修正</t>
    <rPh sb="0" eb="2">
      <t>ショシキ</t>
    </rPh>
    <rPh sb="3" eb="5">
      <t>シュウセイ</t>
    </rPh>
    <phoneticPr fontId="4"/>
  </si>
  <si>
    <t>１．顧客の意向，修正要求事項の成果品（案）への反映の確認</t>
    <phoneticPr fontId="1"/>
  </si>
  <si>
    <t>　顧客要求事項及び設計管理票（議事録）に記載された顧客の意向，修正要求事項等が，成果品（案）に反映済みであることの確認。</t>
    <phoneticPr fontId="1"/>
  </si>
  <si>
    <t>２．委託成果品検査，設計検査，工程内検査の確認</t>
  </si>
  <si>
    <t>３．顧客貸与・支給品</t>
    <rPh sb="2" eb="4">
      <t>コキャク</t>
    </rPh>
    <rPh sb="4" eb="6">
      <t>タイヨ</t>
    </rPh>
    <rPh sb="7" eb="9">
      <t>シキュウ</t>
    </rPh>
    <rPh sb="9" eb="10">
      <t>ヒン</t>
    </rPh>
    <phoneticPr fontId="4"/>
  </si>
  <si>
    <t>４．産業廃棄物処理　　</t>
    <phoneticPr fontId="4"/>
  </si>
  <si>
    <t>５．リスク管理対応結果の確認（対策の有効性評価）</t>
    <rPh sb="5" eb="7">
      <t>カンリ</t>
    </rPh>
    <rPh sb="7" eb="9">
      <t>タイオウ</t>
    </rPh>
    <rPh sb="9" eb="11">
      <t>ケッカ</t>
    </rPh>
    <rPh sb="12" eb="14">
      <t>カクニン</t>
    </rPh>
    <rPh sb="15" eb="17">
      <t>タイサク</t>
    </rPh>
    <rPh sb="18" eb="21">
      <t>ユウコウセイ</t>
    </rPh>
    <rPh sb="21" eb="23">
      <t>ヒョウカ</t>
    </rPh>
    <phoneticPr fontId="1"/>
  </si>
  <si>
    <t>（内容・可能性）　　　　　　　　　　　</t>
    <rPh sb="4" eb="7">
      <t>カノウセイ</t>
    </rPh>
    <phoneticPr fontId="4"/>
  </si>
  <si>
    <t>　　　　　</t>
    <phoneticPr fontId="1"/>
  </si>
  <si>
    <t>承認日</t>
  </si>
  <si>
    <t>作成日</t>
  </si>
  <si>
    <t>通知日</t>
    <rPh sb="0" eb="2">
      <t>ツウチ</t>
    </rPh>
    <phoneticPr fontId="54"/>
  </si>
  <si>
    <t>(　　／　　／　　)</t>
    <phoneticPr fontId="54"/>
  </si>
  <si>
    <t>社長</t>
  </si>
  <si>
    <t>本部長</t>
  </si>
  <si>
    <t>部長</t>
  </si>
  <si>
    <t>ＧＭ</t>
  </si>
  <si>
    <t>常任監査役</t>
    <rPh sb="0" eb="2">
      <t>ジョウニン</t>
    </rPh>
    <rPh sb="2" eb="5">
      <t>カンサヤク</t>
    </rPh>
    <phoneticPr fontId="56"/>
  </si>
  <si>
    <t>見積書/入札書
作成箇所</t>
    <rPh sb="0" eb="3">
      <t>ミツモリショ</t>
    </rPh>
    <rPh sb="4" eb="7">
      <t>ニュウサツショ</t>
    </rPh>
    <rPh sb="8" eb="10">
      <t>サクセイ</t>
    </rPh>
    <rPh sb="10" eb="12">
      <t>カショ</t>
    </rPh>
    <phoneticPr fontId="56"/>
  </si>
  <si>
    <t>本部</t>
  </si>
  <si>
    <t>部</t>
  </si>
  <si>
    <t xml:space="preserve">  受 　注　 計 　画 　書</t>
  </si>
  <si>
    <t>１．　受　注　計　画　概　要</t>
  </si>
  <si>
    <t>（千円）</t>
    <phoneticPr fontId="54"/>
  </si>
  <si>
    <t>件名コード</t>
    <phoneticPr fontId="54"/>
  </si>
  <si>
    <t>主管部</t>
  </si>
  <si>
    <t>本部</t>
    <rPh sb="0" eb="2">
      <t>ホンブ</t>
    </rPh>
    <phoneticPr fontId="54"/>
  </si>
  <si>
    <t>部</t>
    <rPh sb="0" eb="1">
      <t>ブ</t>
    </rPh>
    <phoneticPr fontId="54"/>
  </si>
  <si>
    <t>件名名称</t>
    <phoneticPr fontId="54"/>
  </si>
  <si>
    <t>依頼部</t>
  </si>
  <si>
    <t>受注総額</t>
    <rPh sb="2" eb="3">
      <t>ソウガク</t>
    </rPh>
    <phoneticPr fontId="54"/>
  </si>
  <si>
    <t>２． 実 行 計 画 （ 設計監理原価 ）</t>
    <phoneticPr fontId="54"/>
  </si>
  <si>
    <t>項　　　　目</t>
  </si>
  <si>
    <t>原　実　施　計　画</t>
  </si>
  <si>
    <t>変　更　計　画</t>
  </si>
  <si>
    <t>増　減</t>
  </si>
  <si>
    <t>内　　容</t>
  </si>
  <si>
    <t>金　　額（千円）</t>
    <phoneticPr fontId="54"/>
  </si>
  <si>
    <t>内　容</t>
  </si>
  <si>
    <t>金　額（千円）</t>
    <phoneticPr fontId="54"/>
  </si>
  <si>
    <t>受  注  額  (A)</t>
    <phoneticPr fontId="54"/>
  </si>
  <si>
    <t>契約工期 (全体)</t>
    <rPh sb="0" eb="2">
      <t>ケイヤク</t>
    </rPh>
    <rPh sb="6" eb="8">
      <t>ゼンタイ</t>
    </rPh>
    <phoneticPr fontId="54"/>
  </si>
  <si>
    <t>～</t>
    <phoneticPr fontId="54"/>
  </si>
  <si>
    <t>人  件  費</t>
  </si>
  <si>
    <t>×</t>
    <phoneticPr fontId="54"/>
  </si>
  <si>
    <t>人日</t>
    <phoneticPr fontId="54"/>
  </si>
  <si>
    <t>委　託　費
（技術出向・労働派遣等）</t>
    <rPh sb="0" eb="1">
      <t>イ</t>
    </rPh>
    <rPh sb="2" eb="3">
      <t>コトヅケ</t>
    </rPh>
    <rPh sb="4" eb="5">
      <t>ヒ</t>
    </rPh>
    <phoneticPr fontId="54"/>
  </si>
  <si>
    <t>計</t>
  </si>
  <si>
    <t>設計委託費 (B)</t>
    <rPh sb="0" eb="2">
      <t>セッケイ</t>
    </rPh>
    <rPh sb="2" eb="4">
      <t>イタク</t>
    </rPh>
    <rPh sb="4" eb="5">
      <t>ヒ</t>
    </rPh>
    <phoneticPr fontId="54"/>
  </si>
  <si>
    <t>直接経費</t>
    <rPh sb="0" eb="2">
      <t>チョクセツ</t>
    </rPh>
    <rPh sb="2" eb="4">
      <t>ケイヒ</t>
    </rPh>
    <phoneticPr fontId="54"/>
  </si>
  <si>
    <t>間接原価((人件費+委託費)
間接原価算出予定比率)</t>
    <phoneticPr fontId="54"/>
  </si>
  <si>
    <t>合  計  (C)</t>
  </si>
  <si>
    <t>設計委託率 (B)/(A)</t>
    <rPh sb="0" eb="2">
      <t>セッケイ</t>
    </rPh>
    <phoneticPr fontId="54"/>
  </si>
  <si>
    <t>％</t>
  </si>
  <si>
    <t>粗  利  益 (A)-(C)</t>
    <phoneticPr fontId="54"/>
  </si>
  <si>
    <t>粗利益率 {(A-C)}/(A)</t>
    <phoneticPr fontId="54"/>
  </si>
  <si>
    <t>３．特記事項</t>
  </si>
  <si>
    <r>
      <t>部分完成内訳欄</t>
    </r>
    <r>
      <rPr>
        <sz val="10"/>
        <rFont val="ＭＳ 明朝"/>
        <family val="1"/>
        <charset val="128"/>
      </rPr>
      <t>　（部分完成の場合のみ記載）</t>
    </r>
  </si>
  <si>
    <t>売上額（千円）</t>
    <rPh sb="0" eb="2">
      <t>ウリアゲ</t>
    </rPh>
    <phoneticPr fontId="54"/>
  </si>
  <si>
    <t>工　　　　期</t>
    <phoneticPr fontId="54"/>
  </si>
  <si>
    <t>粗利益率</t>
    <phoneticPr fontId="54"/>
  </si>
  <si>
    <t>（備考）</t>
  </si>
  <si>
    <t>①</t>
  </si>
  <si>
    <t>②</t>
  </si>
  <si>
    <t>③</t>
  </si>
  <si>
    <t>作成年月日</t>
    <rPh sb="0" eb="2">
      <t>サクセイ</t>
    </rPh>
    <rPh sb="2" eb="5">
      <t>ネンガッピ</t>
    </rPh>
    <phoneticPr fontId="63"/>
  </si>
  <si>
    <t>依頼先：</t>
    <phoneticPr fontId="63"/>
  </si>
  <si>
    <t>主管部：</t>
    <phoneticPr fontId="63"/>
  </si>
  <si>
    <t>本部長</t>
    <rPh sb="0" eb="3">
      <t>ホンブチョウ</t>
    </rPh>
    <phoneticPr fontId="63"/>
  </si>
  <si>
    <t>部長</t>
    <rPh sb="0" eb="2">
      <t>ブチョウ</t>
    </rPh>
    <phoneticPr fontId="63"/>
  </si>
  <si>
    <t>ＧＭ</t>
    <phoneticPr fontId="63"/>
  </si>
  <si>
    <t>メンバー</t>
    <phoneticPr fontId="63"/>
  </si>
  <si>
    <t>項　　目</t>
    <rPh sb="0" eb="1">
      <t>コウ</t>
    </rPh>
    <rPh sb="3" eb="4">
      <t>メ</t>
    </rPh>
    <phoneticPr fontId="63"/>
  </si>
  <si>
    <t>内　　　　　　　　　　　　　容</t>
    <rPh sb="0" eb="1">
      <t>ウチ</t>
    </rPh>
    <rPh sb="14" eb="15">
      <t>カタチ</t>
    </rPh>
    <phoneticPr fontId="63"/>
  </si>
  <si>
    <t xml:space="preserve">  件名コード</t>
    <phoneticPr fontId="63"/>
  </si>
  <si>
    <t xml:space="preserve">  件      名</t>
  </si>
  <si>
    <t xml:space="preserve">  顧　 客　 名</t>
  </si>
  <si>
    <t xml:space="preserve">  受 注 期 間</t>
  </si>
  <si>
    <t>自．</t>
  </si>
  <si>
    <t>～</t>
  </si>
  <si>
    <t>至．</t>
  </si>
  <si>
    <t xml:space="preserve">  依 頼 内 容</t>
  </si>
  <si>
    <t>連絡窓口</t>
    <rPh sb="0" eb="2">
      <t>レンラク</t>
    </rPh>
    <rPh sb="2" eb="4">
      <t>マドグチ</t>
    </rPh>
    <phoneticPr fontId="63"/>
  </si>
  <si>
    <t>主管部</t>
    <rPh sb="0" eb="2">
      <t>シュカン</t>
    </rPh>
    <rPh sb="2" eb="3">
      <t>ブ</t>
    </rPh>
    <phoneticPr fontId="63"/>
  </si>
  <si>
    <t>依頼先</t>
    <rPh sb="0" eb="3">
      <t>イライサキ</t>
    </rPh>
    <phoneticPr fontId="63"/>
  </si>
  <si>
    <t>適用する
品質又は環境ﾏﾈｼﾞﾒﾝﾄｼｽﾃﾑ</t>
    <rPh sb="0" eb="2">
      <t>テキヨウ</t>
    </rPh>
    <rPh sb="7" eb="8">
      <t>マタ</t>
    </rPh>
    <phoneticPr fontId="63"/>
  </si>
  <si>
    <t xml:space="preserve">       □     依頼先の　QMS  /   EMS手順   による</t>
    <rPh sb="13" eb="15">
      <t>イライ</t>
    </rPh>
    <rPh sb="15" eb="16">
      <t>サキ</t>
    </rPh>
    <rPh sb="30" eb="32">
      <t>テジュン</t>
    </rPh>
    <phoneticPr fontId="63"/>
  </si>
  <si>
    <t>※　同一本部内の業務依頼については、当該欄のチェックは不要</t>
    <rPh sb="2" eb="4">
      <t>ドウイツ</t>
    </rPh>
    <rPh sb="4" eb="6">
      <t>ホンブ</t>
    </rPh>
    <rPh sb="6" eb="7">
      <t>ナイ</t>
    </rPh>
    <rPh sb="8" eb="10">
      <t>ギョウム</t>
    </rPh>
    <rPh sb="10" eb="12">
      <t>イライ</t>
    </rPh>
    <rPh sb="18" eb="20">
      <t>トウガイ</t>
    </rPh>
    <rPh sb="20" eb="21">
      <t>ラン</t>
    </rPh>
    <rPh sb="27" eb="29">
      <t>フヨウ</t>
    </rPh>
    <phoneticPr fontId="63"/>
  </si>
  <si>
    <t>安全管理</t>
    <rPh sb="0" eb="2">
      <t>アンゼン</t>
    </rPh>
    <rPh sb="2" eb="4">
      <t>カンリ</t>
    </rPh>
    <phoneticPr fontId="63"/>
  </si>
  <si>
    <t>　　　　　現場作業がある場合、安全管理は　□主管部、　□依頼先、　が主体的に行う</t>
    <rPh sb="5" eb="7">
      <t>ゲンバ</t>
    </rPh>
    <rPh sb="7" eb="9">
      <t>サギョウ</t>
    </rPh>
    <rPh sb="12" eb="14">
      <t>バアイ</t>
    </rPh>
    <rPh sb="15" eb="17">
      <t>アンゼン</t>
    </rPh>
    <rPh sb="17" eb="19">
      <t>カンリ</t>
    </rPh>
    <rPh sb="22" eb="24">
      <t>シュカン</t>
    </rPh>
    <rPh sb="24" eb="25">
      <t>ブ</t>
    </rPh>
    <rPh sb="28" eb="31">
      <t>イライサキ</t>
    </rPh>
    <rPh sb="34" eb="37">
      <t>シュタイテキ</t>
    </rPh>
    <rPh sb="38" eb="39">
      <t>オコナ</t>
    </rPh>
    <phoneticPr fontId="4"/>
  </si>
  <si>
    <t>配　　付　　先</t>
  </si>
  <si>
    <t>金　　　額</t>
  </si>
  <si>
    <t>備　　　考</t>
  </si>
  <si>
    <t>主 管 部</t>
  </si>
  <si>
    <t xml:space="preserve"> 受  注  分  割</t>
  </si>
  <si>
    <t>配 付 先</t>
  </si>
  <si>
    <t>配 付 先 内 訳</t>
  </si>
  <si>
    <t>合    計</t>
  </si>
  <si>
    <t>経理部</t>
    <rPh sb="0" eb="2">
      <t>ケイリ</t>
    </rPh>
    <rPh sb="2" eb="3">
      <t>ブ</t>
    </rPh>
    <phoneticPr fontId="63"/>
  </si>
  <si>
    <t>経理部</t>
    <phoneticPr fontId="63"/>
  </si>
  <si>
    <t>受注分割内容確認</t>
    <rPh sb="0" eb="2">
      <t>ジュチュウ</t>
    </rPh>
    <rPh sb="2" eb="4">
      <t>ブンカツ</t>
    </rPh>
    <rPh sb="4" eb="6">
      <t>ナイヨウ</t>
    </rPh>
    <rPh sb="6" eb="8">
      <t>カクニン</t>
    </rPh>
    <phoneticPr fontId="63"/>
  </si>
  <si>
    <t>規定文書名：受注契約業務取扱要領</t>
    <rPh sb="0" eb="2">
      <t>キテイ</t>
    </rPh>
    <rPh sb="2" eb="5">
      <t>ブンショメイ</t>
    </rPh>
    <phoneticPr fontId="4"/>
  </si>
  <si>
    <t xml:space="preserve">       □     主管部の　QMS  /   EMS　手順による</t>
    <rPh sb="31" eb="33">
      <t>テジュン</t>
    </rPh>
    <phoneticPr fontId="63"/>
  </si>
  <si>
    <t>適用 ■     主管部の　QMS  /   EMS　手順による</t>
    <rPh sb="0" eb="2">
      <t>テキヨウ</t>
    </rPh>
    <phoneticPr fontId="63"/>
  </si>
  <si>
    <t>適用 ■     主管部の　        /   EMS　手順による</t>
    <rPh sb="0" eb="2">
      <t>テキヨウ</t>
    </rPh>
    <phoneticPr fontId="63"/>
  </si>
  <si>
    <t>適用 ■     主管部の　QMS  /         　手順による</t>
    <rPh sb="0" eb="2">
      <t>テキヨウ</t>
    </rPh>
    <phoneticPr fontId="63"/>
  </si>
  <si>
    <t xml:space="preserve">       □     依頼先の　QMS  /   EMS　手順による</t>
    <rPh sb="13" eb="15">
      <t>イライ</t>
    </rPh>
    <rPh sb="15" eb="16">
      <t>サキ</t>
    </rPh>
    <rPh sb="31" eb="33">
      <t>テジュン</t>
    </rPh>
    <phoneticPr fontId="63"/>
  </si>
  <si>
    <t>適用 ■     依頼先の　QMS  /   EMS　手順による</t>
    <rPh sb="0" eb="2">
      <t>テキヨウ</t>
    </rPh>
    <phoneticPr fontId="63"/>
  </si>
  <si>
    <t>適用 ■     依頼先の　        /   EMS　手順による</t>
    <rPh sb="0" eb="2">
      <t>テキヨウ</t>
    </rPh>
    <phoneticPr fontId="63"/>
  </si>
  <si>
    <t>適用 ■     依頼先の　QMS  /     　    手順による</t>
    <rPh sb="0" eb="2">
      <t>テキヨウ</t>
    </rPh>
    <rPh sb="9" eb="11">
      <t>イライ</t>
    </rPh>
    <rPh sb="11" eb="12">
      <t>サキ</t>
    </rPh>
    <phoneticPr fontId="63"/>
  </si>
  <si>
    <t>　　　年　　　月　　　日</t>
    <phoneticPr fontId="4"/>
  </si>
  <si>
    <t>簡易委託受注 ・実行書</t>
    <phoneticPr fontId="4"/>
  </si>
  <si>
    <t>実</t>
  </si>
  <si>
    <t>行</t>
  </si>
  <si>
    <t>作成：本部・部</t>
    <rPh sb="0" eb="2">
      <t>サクセイ</t>
    </rPh>
    <rPh sb="3" eb="5">
      <t>ホンブ</t>
    </rPh>
    <rPh sb="6" eb="7">
      <t>ブ</t>
    </rPh>
    <phoneticPr fontId="4"/>
  </si>
  <si>
    <t>部 番 号：</t>
    <phoneticPr fontId="4"/>
  </si>
  <si>
    <t>承</t>
  </si>
  <si>
    <t>認</t>
  </si>
  <si>
    <t xml:space="preserve">  担 当 者 名</t>
  </si>
  <si>
    <t>　　氏名：</t>
    <phoneticPr fontId="4"/>
  </si>
  <si>
    <t>　項　　　　目</t>
  </si>
  <si>
    <t>内　　　　　　　容</t>
  </si>
  <si>
    <t>新規</t>
    <rPh sb="0" eb="2">
      <t>シンキ</t>
    </rPh>
    <phoneticPr fontId="4"/>
  </si>
  <si>
    <t>受注件名</t>
    <rPh sb="0" eb="2">
      <t>ジュチュウ</t>
    </rPh>
    <rPh sb="2" eb="4">
      <t>ケンメイ</t>
    </rPh>
    <phoneticPr fontId="4"/>
  </si>
  <si>
    <t>　件名ｺｰﾄﾞ</t>
    <phoneticPr fontId="4"/>
  </si>
  <si>
    <t>　件　　　　名</t>
  </si>
  <si>
    <t>　顧客指示日</t>
  </si>
  <si>
    <t>　　　　　　　　　年　　　　　　月　　　　　日</t>
    <phoneticPr fontId="4"/>
  </si>
  <si>
    <t>　顧　 客   名</t>
  </si>
  <si>
    <t>指示者名：　　　　　</t>
    <phoneticPr fontId="4"/>
  </si>
  <si>
    <t>営業本部　
営業企画・総括Ｇ</t>
    <rPh sb="0" eb="2">
      <t>エイギョウ</t>
    </rPh>
    <rPh sb="2" eb="4">
      <t>ホンブ</t>
    </rPh>
    <rPh sb="6" eb="8">
      <t>エイギョウ</t>
    </rPh>
    <rPh sb="8" eb="10">
      <t>キカク</t>
    </rPh>
    <rPh sb="11" eb="13">
      <t>ソウカツ</t>
    </rPh>
    <phoneticPr fontId="4"/>
  </si>
  <si>
    <t>　業 務 概 要</t>
  </si>
  <si>
    <t>　金　　　　額</t>
  </si>
  <si>
    <t>円</t>
    <phoneticPr fontId="4"/>
  </si>
  <si>
    <t>受付　　　/</t>
    <rPh sb="0" eb="2">
      <t>ウケツケ</t>
    </rPh>
    <phoneticPr fontId="4"/>
  </si>
  <si>
    <t>　期　　　　間</t>
  </si>
  <si>
    <t>　　　　　年　　　月　　　日</t>
    <phoneticPr fontId="4"/>
  </si>
  <si>
    <t>実行内容</t>
    <rPh sb="0" eb="2">
      <t>ジッコウ</t>
    </rPh>
    <rPh sb="2" eb="4">
      <t>ナイヨウ</t>
    </rPh>
    <phoneticPr fontId="4"/>
  </si>
  <si>
    <t>　人　   件　   費</t>
    <phoneticPr fontId="4"/>
  </si>
  <si>
    <t>　法 定 厚 生 費</t>
    <phoneticPr fontId="4"/>
  </si>
  <si>
    <t>　委　   託　   費</t>
    <phoneticPr fontId="4"/>
  </si>
  <si>
    <t>　設 計 委 託 費</t>
    <rPh sb="1" eb="2">
      <t>セツ</t>
    </rPh>
    <rPh sb="3" eb="4">
      <t>ケイ</t>
    </rPh>
    <rPh sb="5" eb="6">
      <t>クワシ</t>
    </rPh>
    <rPh sb="7" eb="8">
      <t>コトヅケ</t>
    </rPh>
    <rPh sb="9" eb="10">
      <t>ヒ</t>
    </rPh>
    <phoneticPr fontId="4"/>
  </si>
  <si>
    <t>　直  接  経  費</t>
  </si>
  <si>
    <t>　間  接  原  価</t>
  </si>
  <si>
    <t>経理部
決算</t>
    <rPh sb="0" eb="2">
      <t>ケイリ</t>
    </rPh>
    <rPh sb="2" eb="3">
      <t>ブ</t>
    </rPh>
    <rPh sb="4" eb="6">
      <t>ケッサン</t>
    </rPh>
    <phoneticPr fontId="4"/>
  </si>
  <si>
    <t>　　　　　計</t>
  </si>
  <si>
    <t xml:space="preserve">  委　　 託  　率</t>
  </si>
  <si>
    <t>　粗     利     益</t>
  </si>
  <si>
    <t>メ　モ　欄</t>
    <rPh sb="4" eb="5">
      <t>ラン</t>
    </rPh>
    <phoneticPr fontId="4"/>
  </si>
  <si>
    <t>本書の回覧順序</t>
    <rPh sb="0" eb="2">
      <t>ホンショ</t>
    </rPh>
    <rPh sb="3" eb="5">
      <t>カイラン</t>
    </rPh>
    <rPh sb="5" eb="7">
      <t>ジュンジョ</t>
    </rPh>
    <phoneticPr fontId="4"/>
  </si>
  <si>
    <t>作成・承認</t>
    <rPh sb="0" eb="2">
      <t>サクセイ</t>
    </rPh>
    <rPh sb="3" eb="5">
      <t>ショウニン</t>
    </rPh>
    <phoneticPr fontId="4"/>
  </si>
  <si>
    <t>受注通知</t>
    <rPh sb="0" eb="2">
      <t>ジュチュウ</t>
    </rPh>
    <rPh sb="2" eb="4">
      <t>ツウチ</t>
    </rPh>
    <phoneticPr fontId="4"/>
  </si>
  <si>
    <t>委託請求有</t>
    <phoneticPr fontId="4"/>
  </si>
  <si>
    <t>委託請求</t>
    <rPh sb="0" eb="2">
      <t>イタク</t>
    </rPh>
    <rPh sb="2" eb="4">
      <t>セイキュウ</t>
    </rPh>
    <phoneticPr fontId="4"/>
  </si>
  <si>
    <t>保管</t>
    <rPh sb="0" eb="2">
      <t>ホカン</t>
    </rPh>
    <phoneticPr fontId="4"/>
  </si>
  <si>
    <t>業務実施箇所</t>
    <rPh sb="0" eb="2">
      <t>ギョウム</t>
    </rPh>
    <rPh sb="2" eb="4">
      <t>ジッシ</t>
    </rPh>
    <rPh sb="4" eb="6">
      <t>カショ</t>
    </rPh>
    <phoneticPr fontId="4"/>
  </si>
  <si>
    <t>⇒</t>
    <phoneticPr fontId="4"/>
  </si>
  <si>
    <t>⇒</t>
  </si>
  <si>
    <t>経理部
委託</t>
    <rPh sb="0" eb="2">
      <t>ケイリ</t>
    </rPh>
    <rPh sb="2" eb="3">
      <t>ブ</t>
    </rPh>
    <rPh sb="4" eb="6">
      <t>イタク</t>
    </rPh>
    <phoneticPr fontId="4"/>
  </si>
  <si>
    <t>Copy</t>
    <phoneticPr fontId="4"/>
  </si>
  <si>
    <t xml:space="preserve"> 起案　　  　　年　　月　　日 </t>
    <rPh sb="1" eb="3">
      <t>キアン</t>
    </rPh>
    <phoneticPr fontId="56"/>
  </si>
  <si>
    <t xml:space="preserve">　　　　　　　　　　　部 </t>
    <phoneticPr fontId="56"/>
  </si>
  <si>
    <t>本部長</t>
    <rPh sb="0" eb="3">
      <t>ホンブチョウ</t>
    </rPh>
    <phoneticPr fontId="56"/>
  </si>
  <si>
    <t>部　長</t>
  </si>
  <si>
    <t xml:space="preserve"> 承認　　   　年　　月　　日 </t>
    <rPh sb="1" eb="3">
      <t>ショウニン</t>
    </rPh>
    <rPh sb="9" eb="10">
      <t>ネン</t>
    </rPh>
    <rPh sb="12" eb="13">
      <t>ツキ</t>
    </rPh>
    <rPh sb="15" eb="16">
      <t>ニチ</t>
    </rPh>
    <phoneticPr fontId="56"/>
  </si>
  <si>
    <t>安全管理</t>
    <rPh sb="0" eb="2">
      <t>アンゼン</t>
    </rPh>
    <rPh sb="2" eb="4">
      <t>カンリ</t>
    </rPh>
    <phoneticPr fontId="56"/>
  </si>
  <si>
    <t>有　・　無</t>
    <rPh sb="0" eb="5">
      <t>ウム</t>
    </rPh>
    <phoneticPr fontId="56"/>
  </si>
  <si>
    <t>受注先</t>
    <rPh sb="0" eb="3">
      <t>ジュチュウサキ</t>
    </rPh>
    <phoneticPr fontId="56"/>
  </si>
  <si>
    <t>受注額</t>
  </si>
  <si>
    <t>予　想</t>
  </si>
  <si>
    <t>契　約</t>
  </si>
  <si>
    <t>（千円）</t>
  </si>
  <si>
    <t>［業務概要］</t>
    <rPh sb="1" eb="3">
      <t>ギョウム</t>
    </rPh>
    <rPh sb="3" eb="5">
      <t>ガイヨウ</t>
    </rPh>
    <phoneticPr fontId="56"/>
  </si>
  <si>
    <t>工期</t>
    <rPh sb="0" eb="2">
      <t>コウキ</t>
    </rPh>
    <phoneticPr fontId="56"/>
  </si>
  <si>
    <t>委託内容</t>
    <rPh sb="0" eb="4">
      <t>イタクナイヨウ</t>
    </rPh>
    <phoneticPr fontId="56"/>
  </si>
  <si>
    <t>委託方法</t>
    <rPh sb="0" eb="2">
      <t>イタク</t>
    </rPh>
    <rPh sb="2" eb="4">
      <t>ホウホウ</t>
    </rPh>
    <phoneticPr fontId="56"/>
  </si>
  <si>
    <t>見積依頼先</t>
    <rPh sb="0" eb="2">
      <t>ミツ</t>
    </rPh>
    <rPh sb="2" eb="5">
      <t>イライサキ</t>
    </rPh>
    <phoneticPr fontId="56"/>
  </si>
  <si>
    <t>委託額（千円）</t>
  </si>
  <si>
    <t>委託理由</t>
  </si>
  <si>
    <t>推薦理由</t>
    <rPh sb="0" eb="2">
      <t>スイセン</t>
    </rPh>
    <rPh sb="2" eb="4">
      <t>リユウ</t>
    </rPh>
    <phoneticPr fontId="56"/>
  </si>
  <si>
    <t>□ 競争　　□ 特命</t>
    <rPh sb="2" eb="4">
      <t>キョウソウ</t>
    </rPh>
    <phoneticPr fontId="56"/>
  </si>
  <si>
    <t>委託総額</t>
    <rPh sb="0" eb="2">
      <t>イタク</t>
    </rPh>
    <rPh sb="2" eb="4">
      <t>ソウガク</t>
    </rPh>
    <phoneticPr fontId="56"/>
  </si>
  <si>
    <t>外注率（％）</t>
    <rPh sb="0" eb="2">
      <t>ガイチュウ</t>
    </rPh>
    <rPh sb="2" eb="3">
      <t>リツ</t>
    </rPh>
    <phoneticPr fontId="56"/>
  </si>
  <si>
    <t>参　　照　　欄</t>
    <rPh sb="0" eb="1">
      <t>サン</t>
    </rPh>
    <rPh sb="3" eb="4">
      <t>テル</t>
    </rPh>
    <rPh sb="6" eb="7">
      <t>ラン</t>
    </rPh>
    <phoneticPr fontId="56"/>
  </si>
  <si>
    <t>［委託理由］</t>
    <phoneticPr fontId="56"/>
  </si>
  <si>
    <t xml:space="preserve">   A 補助業務              D-1 総合管理業務の一部（緊急・特殊）       F-1 要員不足(一般技術者)　　　G　子会社育成</t>
    <rPh sb="27" eb="29">
      <t>ソウゴウ</t>
    </rPh>
    <rPh sb="29" eb="31">
      <t>カンリ</t>
    </rPh>
    <rPh sb="31" eb="33">
      <t>ギョウム</t>
    </rPh>
    <rPh sb="34" eb="36">
      <t>イチブ</t>
    </rPh>
    <rPh sb="37" eb="39">
      <t>キンキュウ</t>
    </rPh>
    <rPh sb="40" eb="42">
      <t>トクシュ</t>
    </rPh>
    <rPh sb="70" eb="73">
      <t>コガイシャ</t>
    </rPh>
    <rPh sb="73" eb="75">
      <t>イクセイ</t>
    </rPh>
    <phoneticPr fontId="56"/>
  </si>
  <si>
    <t xml:space="preserve">   C 特殊技術業務          E   技術未習(将来必要)業務  　  　　　　 　</t>
    <rPh sb="25" eb="27">
      <t>ギジュツ</t>
    </rPh>
    <rPh sb="27" eb="29">
      <t>ミシュウ</t>
    </rPh>
    <rPh sb="30" eb="32">
      <t>ショウライ</t>
    </rPh>
    <rPh sb="32" eb="34">
      <t>ヒツヨウ</t>
    </rPh>
    <rPh sb="35" eb="37">
      <t>ギョウム</t>
    </rPh>
    <phoneticPr fontId="56"/>
  </si>
  <si>
    <t>【社内での要員調整を実施したか？】</t>
    <rPh sb="1" eb="3">
      <t>シャナイ</t>
    </rPh>
    <rPh sb="5" eb="7">
      <t>ヨウイン</t>
    </rPh>
    <rPh sb="7" eb="9">
      <t>チョウセイ</t>
    </rPh>
    <rPh sb="10" eb="12">
      <t>ジッシ</t>
    </rPh>
    <phoneticPr fontId="56"/>
  </si>
  <si>
    <t>□</t>
    <phoneticPr fontId="56"/>
  </si>
  <si>
    <t>社内での要員調整をしたが，要員確保ができなかった．</t>
    <rPh sb="0" eb="2">
      <t>シャナイ</t>
    </rPh>
    <rPh sb="4" eb="6">
      <t>ヨウイン</t>
    </rPh>
    <rPh sb="6" eb="8">
      <t>チョウセイ</t>
    </rPh>
    <rPh sb="13" eb="15">
      <t>ヨウイン</t>
    </rPh>
    <rPh sb="15" eb="17">
      <t>カクホ</t>
    </rPh>
    <phoneticPr fontId="56"/>
  </si>
  <si>
    <t>［推薦理由］…主たる理由を一つ選んでください。</t>
    <rPh sb="1" eb="3">
      <t>スイセン</t>
    </rPh>
    <rPh sb="3" eb="5">
      <t>リユウ</t>
    </rPh>
    <rPh sb="7" eb="8">
      <t>シュ</t>
    </rPh>
    <rPh sb="10" eb="12">
      <t>リユウ</t>
    </rPh>
    <rPh sb="13" eb="14">
      <t>ヒト</t>
    </rPh>
    <rPh sb="15" eb="16">
      <t>エラ</t>
    </rPh>
    <phoneticPr fontId="56"/>
  </si>
  <si>
    <t xml:space="preserve">   a 特殊専門技術       </t>
    <phoneticPr fontId="56"/>
  </si>
  <si>
    <t>e-1：優秀な情報，設備保有</t>
    <rPh sb="4" eb="6">
      <t>ユウシュウ</t>
    </rPh>
    <rPh sb="7" eb="9">
      <t>ジョウホウ</t>
    </rPh>
    <rPh sb="10" eb="12">
      <t>セツビ</t>
    </rPh>
    <rPh sb="12" eb="14">
      <t>ホユウ</t>
    </rPh>
    <phoneticPr fontId="56"/>
  </si>
  <si>
    <t xml:space="preserve">   b 地域事情          </t>
    <phoneticPr fontId="56"/>
  </si>
  <si>
    <t>e-2：当社業務に精通</t>
    <rPh sb="4" eb="6">
      <t>トウシャ</t>
    </rPh>
    <rPh sb="6" eb="8">
      <t>ギョウム</t>
    </rPh>
    <rPh sb="9" eb="11">
      <t>セイツウ</t>
    </rPh>
    <phoneticPr fontId="56"/>
  </si>
  <si>
    <t xml:space="preserve">   c 緊急業務           </t>
    <phoneticPr fontId="56"/>
  </si>
  <si>
    <t>e-3：現地精通</t>
    <rPh sb="4" eb="6">
      <t>ゲンチ</t>
    </rPh>
    <rPh sb="6" eb="8">
      <t>セイツウ</t>
    </rPh>
    <phoneticPr fontId="56"/>
  </si>
  <si>
    <t xml:space="preserve">   d-1 総合管理業務の一部</t>
    <phoneticPr fontId="56"/>
  </si>
  <si>
    <t>e-4：小規模・多量・短納期</t>
    <rPh sb="4" eb="7">
      <t>ショウキボ</t>
    </rPh>
    <rPh sb="8" eb="10">
      <t>タリョウ</t>
    </rPh>
    <rPh sb="11" eb="12">
      <t>タン</t>
    </rPh>
    <rPh sb="12" eb="14">
      <t>ノウキ</t>
    </rPh>
    <phoneticPr fontId="56"/>
  </si>
  <si>
    <t xml:space="preserve">   d-2 地元企業</t>
    <phoneticPr fontId="56"/>
  </si>
  <si>
    <t>e-5：割付発注</t>
    <rPh sb="4" eb="6">
      <t>ワリツケ</t>
    </rPh>
    <rPh sb="6" eb="8">
      <t>ハッチュウ</t>
    </rPh>
    <phoneticPr fontId="56"/>
  </si>
  <si>
    <t>f　：子会社育成</t>
    <rPh sb="3" eb="6">
      <t>コガイシャ</t>
    </rPh>
    <rPh sb="6" eb="8">
      <t>イクセイ</t>
    </rPh>
    <phoneticPr fontId="56"/>
  </si>
  <si>
    <t>［添付書類］</t>
    <rPh sb="1" eb="3">
      <t>テンプ</t>
    </rPh>
    <rPh sb="3" eb="5">
      <t>ショルイ</t>
    </rPh>
    <phoneticPr fontId="56"/>
  </si>
  <si>
    <t xml:space="preserve">  ・技術習得計画          ・その他(             )</t>
    <rPh sb="3" eb="5">
      <t>ギジュツ</t>
    </rPh>
    <rPh sb="5" eb="7">
      <t>シュウトク</t>
    </rPh>
    <rPh sb="7" eb="9">
      <t>ケイカク</t>
    </rPh>
    <rPh sb="20" eb="23">
      <t>ソノタ</t>
    </rPh>
    <phoneticPr fontId="56"/>
  </si>
  <si>
    <t xml:space="preserve">注) </t>
    <rPh sb="0" eb="1">
      <t>チュウ</t>
    </rPh>
    <phoneticPr fontId="56"/>
  </si>
  <si>
    <t>１．受注業務の業務概要は，受託した設計項目等を簡潔に記載する。</t>
    <rPh sb="2" eb="4">
      <t>ジュチュウ</t>
    </rPh>
    <rPh sb="4" eb="6">
      <t>ギョウム</t>
    </rPh>
    <rPh sb="7" eb="9">
      <t>ギョウム</t>
    </rPh>
    <rPh sb="9" eb="11">
      <t>ガイヨウ</t>
    </rPh>
    <rPh sb="13" eb="15">
      <t>ジュタク</t>
    </rPh>
    <rPh sb="17" eb="19">
      <t>セッケイ</t>
    </rPh>
    <rPh sb="19" eb="21">
      <t>コウモク</t>
    </rPh>
    <rPh sb="21" eb="22">
      <t>トウ</t>
    </rPh>
    <rPh sb="23" eb="25">
      <t>カンケツ</t>
    </rPh>
    <rPh sb="26" eb="28">
      <t>キサイ</t>
    </rPh>
    <phoneticPr fontId="56"/>
  </si>
  <si>
    <t>２．委託内容は，○○構造物の設計，○○調査（ﾎﾞｰﾘﾝｸﾞ3本、L=○ｍ）等概略委託範囲を記載する。</t>
    <rPh sb="2" eb="4">
      <t>イタク</t>
    </rPh>
    <rPh sb="4" eb="6">
      <t>ナイヨウ</t>
    </rPh>
    <rPh sb="10" eb="13">
      <t>コウゾウブツ</t>
    </rPh>
    <rPh sb="14" eb="16">
      <t>セッケイ</t>
    </rPh>
    <rPh sb="19" eb="21">
      <t>チョウサ</t>
    </rPh>
    <rPh sb="30" eb="31">
      <t>ホン</t>
    </rPh>
    <rPh sb="37" eb="38">
      <t>トウ</t>
    </rPh>
    <rPh sb="38" eb="40">
      <t>ガイリャク</t>
    </rPh>
    <rPh sb="40" eb="42">
      <t>イタク</t>
    </rPh>
    <rPh sb="42" eb="44">
      <t>ハンイ</t>
    </rPh>
    <rPh sb="45" eb="47">
      <t>キサイ</t>
    </rPh>
    <phoneticPr fontId="56"/>
  </si>
  <si>
    <t>３．委託理由，推薦理由は，参照欄の該当する記号を記入する。</t>
    <rPh sb="2" eb="4">
      <t>イタク</t>
    </rPh>
    <rPh sb="4" eb="6">
      <t>リユウ</t>
    </rPh>
    <rPh sb="7" eb="9">
      <t>スイセン</t>
    </rPh>
    <rPh sb="9" eb="11">
      <t>リユウ</t>
    </rPh>
    <rPh sb="13" eb="15">
      <t>サンショウ</t>
    </rPh>
    <rPh sb="15" eb="16">
      <t>ラン</t>
    </rPh>
    <rPh sb="17" eb="19">
      <t>ガイトウ</t>
    </rPh>
    <rPh sb="21" eb="23">
      <t>キゴウ</t>
    </rPh>
    <rPh sb="24" eb="26">
      <t>キニュウ</t>
    </rPh>
    <phoneticPr fontId="56"/>
  </si>
  <si>
    <t>４．委託理由が要員不足に関わる項目の場合は，社内での要員調整実施結果を欄にチェックする。</t>
    <rPh sb="12" eb="13">
      <t>カカ</t>
    </rPh>
    <rPh sb="15" eb="17">
      <t>コウモク</t>
    </rPh>
    <rPh sb="18" eb="20">
      <t>バアイ</t>
    </rPh>
    <rPh sb="30" eb="32">
      <t>ジッシ</t>
    </rPh>
    <rPh sb="32" eb="34">
      <t>ケッカ</t>
    </rPh>
    <rPh sb="35" eb="36">
      <t>ラン</t>
    </rPh>
    <phoneticPr fontId="56"/>
  </si>
  <si>
    <t>５．同一受注業務において委託計画書を複数枚作成する場合は，２枚目以降の「委託内容」欄の左横番号は，</t>
    <rPh sb="2" eb="4">
      <t>ドウイツ</t>
    </rPh>
    <rPh sb="4" eb="6">
      <t>ジュチュウ</t>
    </rPh>
    <rPh sb="6" eb="8">
      <t>ギョウム</t>
    </rPh>
    <rPh sb="12" eb="14">
      <t>イタク</t>
    </rPh>
    <rPh sb="14" eb="17">
      <t>ケイカクショ</t>
    </rPh>
    <rPh sb="18" eb="20">
      <t>フクスウ</t>
    </rPh>
    <rPh sb="20" eb="21">
      <t>マイ</t>
    </rPh>
    <rPh sb="21" eb="23">
      <t>サクセイ</t>
    </rPh>
    <rPh sb="25" eb="27">
      <t>バアイ</t>
    </rPh>
    <rPh sb="30" eb="32">
      <t>マイメ</t>
    </rPh>
    <rPh sb="32" eb="34">
      <t>イコウ</t>
    </rPh>
    <rPh sb="36" eb="38">
      <t>イタク</t>
    </rPh>
    <rPh sb="38" eb="40">
      <t>ナイヨウ</t>
    </rPh>
    <rPh sb="41" eb="42">
      <t>ラン</t>
    </rPh>
    <rPh sb="43" eb="45">
      <t>ヒダリヨコ</t>
    </rPh>
    <rPh sb="45" eb="47">
      <t>バンゴウ</t>
    </rPh>
    <phoneticPr fontId="56"/>
  </si>
  <si>
    <t>　　１枚目からの通し番号を振って作成する（不用な番号は消去する）。</t>
    <rPh sb="21" eb="23">
      <t>フヨウ</t>
    </rPh>
    <rPh sb="24" eb="26">
      <t>バンゴウ</t>
    </rPh>
    <rPh sb="27" eb="29">
      <t>ショウキョ</t>
    </rPh>
    <phoneticPr fontId="56"/>
  </si>
  <si>
    <t>６．委託変更の場合は，変更書にまるをして使用する。委託内容欄に変更内容を記載する等必要事項記載後，</t>
    <rPh sb="2" eb="4">
      <t>イタク</t>
    </rPh>
    <rPh sb="4" eb="6">
      <t>ヘンコウ</t>
    </rPh>
    <rPh sb="7" eb="9">
      <t>バアイ</t>
    </rPh>
    <rPh sb="11" eb="13">
      <t>ヘンコウ</t>
    </rPh>
    <rPh sb="13" eb="14">
      <t>ショ</t>
    </rPh>
    <rPh sb="20" eb="22">
      <t>シヨウ</t>
    </rPh>
    <rPh sb="25" eb="29">
      <t>イタクナイヨウ</t>
    </rPh>
    <rPh sb="29" eb="30">
      <t>ラン</t>
    </rPh>
    <rPh sb="31" eb="33">
      <t>ヘンコウ</t>
    </rPh>
    <rPh sb="33" eb="35">
      <t>ナイヨウ</t>
    </rPh>
    <rPh sb="40" eb="41">
      <t>トウ</t>
    </rPh>
    <phoneticPr fontId="56"/>
  </si>
  <si>
    <t>　　当初計画書のコピーを添付して承認者に提出する。</t>
    <rPh sb="2" eb="4">
      <t>トウショ</t>
    </rPh>
    <rPh sb="4" eb="7">
      <t>ケイカクショ</t>
    </rPh>
    <rPh sb="12" eb="14">
      <t>テンプ</t>
    </rPh>
    <rPh sb="16" eb="19">
      <t>ショウニンシャ</t>
    </rPh>
    <rPh sb="20" eb="22">
      <t>テイシュツ</t>
    </rPh>
    <phoneticPr fontId="56"/>
  </si>
  <si>
    <t>件名コード</t>
    <rPh sb="0" eb="2">
      <t>ケンメイ</t>
    </rPh>
    <phoneticPr fontId="1"/>
  </si>
  <si>
    <t>件名</t>
    <rPh sb="0" eb="2">
      <t>ケンメイ</t>
    </rPh>
    <phoneticPr fontId="1"/>
  </si>
  <si>
    <t>お客さま</t>
    <rPh sb="1" eb="2">
      <t>キャク</t>
    </rPh>
    <phoneticPr fontId="1"/>
  </si>
  <si>
    <t>受託期間(自)</t>
    <rPh sb="0" eb="4">
      <t>ジュタクキカン</t>
    </rPh>
    <rPh sb="5" eb="6">
      <t>ジ</t>
    </rPh>
    <phoneticPr fontId="1"/>
  </si>
  <si>
    <t>受託期間(至)</t>
    <rPh sb="0" eb="4">
      <t>ジュタクキカン</t>
    </rPh>
    <rPh sb="5" eb="6">
      <t>イタル</t>
    </rPh>
    <phoneticPr fontId="1"/>
  </si>
  <si>
    <t>LG220**</t>
    <phoneticPr fontId="1"/>
  </si>
  <si>
    <t>〇〇設計委託</t>
    <rPh sb="2" eb="4">
      <t>セッケイ</t>
    </rPh>
    <rPh sb="4" eb="6">
      <t>イタク</t>
    </rPh>
    <phoneticPr fontId="1"/>
  </si>
  <si>
    <t>東京電力HD</t>
    <rPh sb="0" eb="4">
      <t>トウキョウデンリョク</t>
    </rPh>
    <phoneticPr fontId="1"/>
  </si>
  <si>
    <t>（例）</t>
    <rPh sb="1" eb="2">
      <t>レイ</t>
    </rPh>
    <phoneticPr fontId="1"/>
  </si>
  <si>
    <t>〇〇設計業務委託</t>
    <rPh sb="2" eb="4">
      <t>セッケイ</t>
    </rPh>
    <rPh sb="4" eb="6">
      <t>ギョウム</t>
    </rPh>
    <rPh sb="6" eb="8">
      <t>イタク</t>
    </rPh>
    <phoneticPr fontId="1"/>
  </si>
  <si>
    <t>LG*****</t>
    <phoneticPr fontId="1"/>
  </si>
  <si>
    <t>件名：</t>
    <rPh sb="0" eb="2">
      <t>ケンメイ</t>
    </rPh>
    <phoneticPr fontId="1"/>
  </si>
  <si>
    <t>上記を入力すると、リンクで各QMS文書に自動入力されます。</t>
    <rPh sb="0" eb="2">
      <t>ジョウキ</t>
    </rPh>
    <rPh sb="3" eb="5">
      <t>ニュウリョク</t>
    </rPh>
    <rPh sb="13" eb="14">
      <t>カク</t>
    </rPh>
    <rPh sb="17" eb="19">
      <t>ブンショ</t>
    </rPh>
    <rPh sb="20" eb="22">
      <t>ジドウ</t>
    </rPh>
    <rPh sb="22" eb="24">
      <t>ニュウリョク</t>
    </rPh>
    <phoneticPr fontId="1"/>
  </si>
  <si>
    <t>一部文言修正（設計検査→委託成果品検査）、部長押印枠削除</t>
    <rPh sb="0" eb="2">
      <t>イチブ</t>
    </rPh>
    <rPh sb="2" eb="4">
      <t>モンゴン</t>
    </rPh>
    <rPh sb="4" eb="6">
      <t>シュウセイ</t>
    </rPh>
    <rPh sb="7" eb="11">
      <t>セッケイケンサ</t>
    </rPh>
    <rPh sb="12" eb="17">
      <t>イタクセイカヒン</t>
    </rPh>
    <rPh sb="17" eb="19">
      <t>ケンサ</t>
    </rPh>
    <rPh sb="21" eb="23">
      <t>ブチョウ</t>
    </rPh>
    <rPh sb="23" eb="25">
      <t>オウイン</t>
    </rPh>
    <rPh sb="25" eb="26">
      <t>ワク</t>
    </rPh>
    <rPh sb="26" eb="28">
      <t>サクジョ</t>
    </rPh>
    <phoneticPr fontId="4"/>
  </si>
  <si>
    <t>チェック体制の区分を明記できるよう書式を変更（2023年度台湾内部監査指摘事項）</t>
    <rPh sb="4" eb="6">
      <t>タイセイ</t>
    </rPh>
    <rPh sb="7" eb="9">
      <t>クブン</t>
    </rPh>
    <rPh sb="10" eb="12">
      <t>メイキ</t>
    </rPh>
    <rPh sb="17" eb="19">
      <t>ショシキ</t>
    </rPh>
    <rPh sb="20" eb="22">
      <t>ヘンコウ</t>
    </rPh>
    <rPh sb="27" eb="29">
      <t>ネンド</t>
    </rPh>
    <rPh sb="29" eb="31">
      <t>タイワン</t>
    </rPh>
    <rPh sb="31" eb="35">
      <t>ナイブカンサ</t>
    </rPh>
    <rPh sb="35" eb="39">
      <t>シテキジコウ</t>
    </rPh>
    <phoneticPr fontId="4"/>
  </si>
  <si>
    <t>新規顧客である場合、当社が要求事項の提示方法・業務推進方法に習熟しておらず、顧客の要求事項・要注意事項を見落とす。</t>
    <phoneticPr fontId="4"/>
  </si>
  <si>
    <t>顧客の要求事項が不明確で受注に進むべきか、手を引くかの判断に迷う間、当社から手を引けない状況となり不利な条件での受注を強いられる。</t>
    <phoneticPr fontId="4"/>
  </si>
  <si>
    <t>想定していた工期・納期が、顧客都合により変更となってしまい、変更後の着手段階で十分なリソースを確保できないまま業務実施を求められる。</t>
    <phoneticPr fontId="4"/>
  </si>
  <si>
    <t>・①，②の両方がNoである</t>
    <phoneticPr fontId="4"/>
  </si>
  <si>
    <t>・①，②の一方がYesである</t>
    <phoneticPr fontId="4"/>
  </si>
  <si>
    <t>・③に該当する</t>
    <phoneticPr fontId="4"/>
  </si>
  <si>
    <t>・技術プログラムリスト登録プログラムの使用（委託先を含む＊）： 有・無</t>
    <phoneticPr fontId="4"/>
  </si>
  <si>
    <t>変更理由/備考（品質計画書を変更する場合、変更理由を必ず記載すること）</t>
    <rPh sb="5" eb="7">
      <t>ビコウ</t>
    </rPh>
    <rPh sb="8" eb="13">
      <t>ヒンシツケイカクショ</t>
    </rPh>
    <rPh sb="14" eb="16">
      <t>ヘンコウ</t>
    </rPh>
    <rPh sb="18" eb="20">
      <t>バアイ</t>
    </rPh>
    <rPh sb="21" eb="23">
      <t>ヘンコウ</t>
    </rPh>
    <rPh sb="23" eb="25">
      <t>リユウ</t>
    </rPh>
    <rPh sb="26" eb="27">
      <t>カナラ</t>
    </rPh>
    <rPh sb="28" eb="30">
      <t>キサイ</t>
    </rPh>
    <phoneticPr fontId="4"/>
  </si>
  <si>
    <t>「受注計画書」の作成・承認に関する詳細は，TEPSCO掲示板「規程・要領集」の受注計画・実行承認取扱要領（BT1-010）を参照とする。</t>
    <rPh sb="27" eb="30">
      <t>ケイジバン</t>
    </rPh>
    <rPh sb="31" eb="33">
      <t>キテイ</t>
    </rPh>
    <rPh sb="34" eb="36">
      <t>ヨウリョウ</t>
    </rPh>
    <rPh sb="36" eb="37">
      <t>シュウ</t>
    </rPh>
    <rPh sb="39" eb="41">
      <t>ジュチュウ</t>
    </rPh>
    <rPh sb="41" eb="43">
      <t>ケイカク</t>
    </rPh>
    <rPh sb="44" eb="46">
      <t>ジッコウ</t>
    </rPh>
    <rPh sb="46" eb="48">
      <t>ショウニン</t>
    </rPh>
    <rPh sb="48" eb="50">
      <t>トリアツカ</t>
    </rPh>
    <rPh sb="50" eb="52">
      <t>ヨウリョウ</t>
    </rPh>
    <phoneticPr fontId="4"/>
  </si>
  <si>
    <t>2023年度再エネ本部内部監査指摘事項の追記</t>
    <rPh sb="4" eb="6">
      <t>ネンド</t>
    </rPh>
    <rPh sb="6" eb="7">
      <t>サイ</t>
    </rPh>
    <rPh sb="9" eb="11">
      <t>ホンブ</t>
    </rPh>
    <rPh sb="11" eb="15">
      <t>ナイブカンサ</t>
    </rPh>
    <rPh sb="15" eb="19">
      <t>シテキジコウ</t>
    </rPh>
    <rPh sb="20" eb="22">
      <t>ツイキ</t>
    </rPh>
    <phoneticPr fontId="4"/>
  </si>
  <si>
    <t>リスク管理欄の文書を見直し（帳票をレビュー）</t>
    <rPh sb="3" eb="5">
      <t>カンリ</t>
    </rPh>
    <rPh sb="5" eb="6">
      <t>ラン</t>
    </rPh>
    <rPh sb="7" eb="9">
      <t>ブンショ</t>
    </rPh>
    <rPh sb="10" eb="12">
      <t>ミナオ</t>
    </rPh>
    <rPh sb="14" eb="16">
      <t>チョウヒョウ</t>
    </rPh>
    <phoneticPr fontId="4"/>
  </si>
  <si>
    <t>検査者名を参加者名に変更（2023年度再エネ本部内部監査指摘事項対応）</t>
    <rPh sb="0" eb="3">
      <t>ケンサシャ</t>
    </rPh>
    <rPh sb="3" eb="4">
      <t>メイ</t>
    </rPh>
    <rPh sb="5" eb="8">
      <t>サンカシャ</t>
    </rPh>
    <rPh sb="8" eb="9">
      <t>メイ</t>
    </rPh>
    <rPh sb="10" eb="12">
      <t>ヘンコウ</t>
    </rPh>
    <rPh sb="17" eb="19">
      <t>ネンド</t>
    </rPh>
    <rPh sb="19" eb="20">
      <t>サイ</t>
    </rPh>
    <rPh sb="22" eb="24">
      <t>ホンブ</t>
    </rPh>
    <rPh sb="24" eb="28">
      <t>ナイブカンサ</t>
    </rPh>
    <rPh sb="28" eb="32">
      <t>シテキジコウ</t>
    </rPh>
    <rPh sb="32" eb="34">
      <t>タイオウ</t>
    </rPh>
    <phoneticPr fontId="4"/>
  </si>
  <si>
    <t>AC11111</t>
  </si>
  <si>
    <t>〇〇発電所の冷却用水路実施設計</t>
  </si>
  <si>
    <t>東京電力HD</t>
  </si>
  <si>
    <t>①設計１（実施責任者）</t>
    <rPh sb="1" eb="3">
      <t>セッケイ</t>
    </rPh>
    <phoneticPr fontId="1"/>
  </si>
  <si>
    <t>解析手法の妥当性検討</t>
    <rPh sb="0" eb="2">
      <t>カイセキ</t>
    </rPh>
    <rPh sb="2" eb="4">
      <t>シュホウ</t>
    </rPh>
    <rPh sb="5" eb="8">
      <t>ダトウセイ</t>
    </rPh>
    <rPh sb="8" eb="10">
      <t>ケントウ</t>
    </rPh>
    <phoneticPr fontId="1"/>
  </si>
  <si>
    <t>測定装置仕様の検討</t>
    <rPh sb="0" eb="2">
      <t>ソクテイ</t>
    </rPh>
    <rPh sb="2" eb="4">
      <t>ソウチ</t>
    </rPh>
    <rPh sb="4" eb="6">
      <t>シヨウ</t>
    </rPh>
    <rPh sb="7" eb="9">
      <t>ケントウ</t>
    </rPh>
    <phoneticPr fontId="1"/>
  </si>
  <si>
    <r>
      <t xml:space="preserve"> ■体制Ａ</t>
    </r>
    <r>
      <rPr>
        <u/>
        <sz val="9"/>
        <rFont val="游ゴシック"/>
        <family val="3"/>
        <charset val="128"/>
      </rPr>
      <t>-（３）</t>
    </r>
    <r>
      <rPr>
        <sz val="9"/>
        <rFont val="游ゴシック"/>
        <family val="3"/>
        <charset val="128"/>
      </rPr>
      <t xml:space="preserve"> 　　 □体制Ｂ</t>
    </r>
    <r>
      <rPr>
        <u/>
        <sz val="9"/>
        <rFont val="游ゴシック"/>
        <family val="3"/>
        <charset val="128"/>
      </rPr>
      <t>-（　）</t>
    </r>
    <r>
      <rPr>
        <sz val="9"/>
        <rFont val="游ゴシック"/>
        <family val="3"/>
        <charset val="128"/>
      </rPr>
      <t>　　；体制は番号まで記載
□原則以外（理由：              　　　　　　         本部長印）</t>
    </r>
    <rPh sb="24" eb="26">
      <t>タイセイ</t>
    </rPh>
    <rPh sb="27" eb="29">
      <t>バンゴウ</t>
    </rPh>
    <rPh sb="31" eb="33">
      <t>キサイ</t>
    </rPh>
    <phoneticPr fontId="4"/>
  </si>
  <si>
    <t>②設計２（担当者A）</t>
    <rPh sb="1" eb="3">
      <t>セッケイ</t>
    </rPh>
    <phoneticPr fontId="1"/>
  </si>
  <si>
    <t>ゆるみ領域の影響検討</t>
    <rPh sb="3" eb="5">
      <t>リョウイキ</t>
    </rPh>
    <rPh sb="6" eb="8">
      <t>エイキョウ</t>
    </rPh>
    <rPh sb="8" eb="10">
      <t>ケントウ</t>
    </rPh>
    <phoneticPr fontId="1"/>
  </si>
  <si>
    <t>引き戻し解析手法の検討</t>
    <rPh sb="0" eb="1">
      <t>ヒ</t>
    </rPh>
    <rPh sb="2" eb="3">
      <t>モド</t>
    </rPh>
    <rPh sb="4" eb="6">
      <t>カイセキ</t>
    </rPh>
    <rPh sb="6" eb="8">
      <t>シュホウ</t>
    </rPh>
    <rPh sb="9" eb="11">
      <t>ケントウ</t>
    </rPh>
    <phoneticPr fontId="1"/>
  </si>
  <si>
    <t>③技術オプション（担当者B）</t>
    <rPh sb="1" eb="3">
      <t>ギジュツ</t>
    </rPh>
    <phoneticPr fontId="4"/>
  </si>
  <si>
    <t>（性能評価）　感度解析　</t>
    <rPh sb="7" eb="9">
      <t>カンド</t>
    </rPh>
    <rPh sb="9" eb="11">
      <t>カイセキ</t>
    </rPh>
    <phoneticPr fontId="1"/>
  </si>
  <si>
    <t>　　　　　　　指標の検討</t>
    <rPh sb="7" eb="9">
      <t>シヒョウ</t>
    </rPh>
    <rPh sb="10" eb="12">
      <t>ケントウ</t>
    </rPh>
    <phoneticPr fontId="1"/>
  </si>
  <si>
    <t>担当者D</t>
  </si>
  <si>
    <t>担当者E</t>
  </si>
  <si>
    <t>ドラフト作成</t>
    <rPh sb="4" eb="6">
      <t>サクセイ</t>
    </rPh>
    <phoneticPr fontId="1"/>
  </si>
  <si>
    <t>報告書作成</t>
    <rPh sb="0" eb="3">
      <t>ホウコクショ</t>
    </rPh>
    <rPh sb="3" eb="5">
      <t>サクセイ</t>
    </rPh>
    <phoneticPr fontId="1"/>
  </si>
  <si>
    <t>委員会</t>
    <rPh sb="0" eb="3">
      <t>イインカイ</t>
    </rPh>
    <phoneticPr fontId="1"/>
  </si>
  <si>
    <t>7/20▼</t>
    <phoneticPr fontId="1"/>
  </si>
  <si>
    <t>▽</t>
    <phoneticPr fontId="1"/>
  </si>
  <si>
    <t>6/25▼</t>
  </si>
  <si>
    <t>▼9/15</t>
    <phoneticPr fontId="1"/>
  </si>
  <si>
    <t>→委託がある場合も同様に検査予定を記載し、実施したら実施日を記載する</t>
    <rPh sb="1" eb="3">
      <t>イタク</t>
    </rPh>
    <rPh sb="6" eb="8">
      <t>バアイ</t>
    </rPh>
    <rPh sb="9" eb="11">
      <t>ドウヨウ</t>
    </rPh>
    <rPh sb="12" eb="14">
      <t>ケンサ</t>
    </rPh>
    <rPh sb="14" eb="16">
      <t>ヨテイ</t>
    </rPh>
    <rPh sb="17" eb="19">
      <t>キサイ</t>
    </rPh>
    <rPh sb="21" eb="23">
      <t>ジッシ</t>
    </rPh>
    <rPh sb="26" eb="29">
      <t>ジッシビ</t>
    </rPh>
    <rPh sb="30" eb="32">
      <t>キサイ</t>
    </rPh>
    <phoneticPr fontId="1"/>
  </si>
  <si>
    <t>▼7/6,7/13委員会対応</t>
    <rPh sb="9" eb="12">
      <t>イインカイ</t>
    </rPh>
    <rPh sb="12" eb="14">
      <t>タイオウ</t>
    </rPh>
    <phoneticPr fontId="1"/>
  </si>
  <si>
    <t>▽委員会対応</t>
    <rPh sb="1" eb="4">
      <t>イインカイ</t>
    </rPh>
    <rPh sb="4" eb="6">
      <t>タイオウ</t>
    </rPh>
    <phoneticPr fontId="1"/>
  </si>
  <si>
    <t>▽ドラフト</t>
    <phoneticPr fontId="1"/>
  </si>
  <si>
    <t>▽中間</t>
    <rPh sb="1" eb="3">
      <t>チュウカン</t>
    </rPh>
    <phoneticPr fontId="1"/>
  </si>
  <si>
    <r>
      <t>契約前段階で想定されるリスクの確認・対応結果（</t>
    </r>
    <r>
      <rPr>
        <b/>
        <sz val="9"/>
        <color rgb="FFFF0000"/>
        <rFont val="游ゴシック"/>
        <family val="3"/>
        <charset val="128"/>
      </rPr>
      <t>すでに契約内容確認書で挙げているリスク項目がある場合、それを再掲</t>
    </r>
    <r>
      <rPr>
        <b/>
        <sz val="9"/>
        <rFont val="游ゴシック"/>
        <family val="3"/>
        <charset val="128"/>
      </rPr>
      <t>）</t>
    </r>
    <rPh sb="26" eb="28">
      <t>ケイヤク</t>
    </rPh>
    <rPh sb="28" eb="30">
      <t>ナイヨウ</t>
    </rPh>
    <rPh sb="30" eb="32">
      <t>カクニン</t>
    </rPh>
    <rPh sb="32" eb="33">
      <t>ショ</t>
    </rPh>
    <rPh sb="34" eb="35">
      <t>ア</t>
    </rPh>
    <rPh sb="42" eb="44">
      <t>コウモク</t>
    </rPh>
    <rPh sb="47" eb="49">
      <t>バアイ</t>
    </rPh>
    <rPh sb="53" eb="55">
      <t>サイケイ</t>
    </rPh>
    <phoneticPr fontId="4"/>
  </si>
  <si>
    <t>実施項目、実施方法、実施手順は〇〇発電所の冷却用水路実施設計実施計画書を参照。</t>
    <phoneticPr fontId="4"/>
  </si>
  <si>
    <t>×</t>
    <phoneticPr fontId="4"/>
  </si>
  <si>
    <t>－</t>
    <phoneticPr fontId="4"/>
  </si>
  <si>
    <t>D</t>
    <phoneticPr fontId="4"/>
  </si>
  <si>
    <t>お客様に要求事項の未確定による工程への影響を説明しこれを記録に残す</t>
    <rPh sb="1" eb="3">
      <t>キャクサマ</t>
    </rPh>
    <rPh sb="4" eb="6">
      <t>ヨウキュウ</t>
    </rPh>
    <rPh sb="6" eb="8">
      <t>ジコウ</t>
    </rPh>
    <rPh sb="9" eb="12">
      <t>ミカクテイ</t>
    </rPh>
    <rPh sb="15" eb="17">
      <t>コウテイ</t>
    </rPh>
    <rPh sb="19" eb="21">
      <t>エイキョウ</t>
    </rPh>
    <rPh sb="22" eb="24">
      <t>セツメイ</t>
    </rPh>
    <rPh sb="28" eb="30">
      <t>キロク</t>
    </rPh>
    <rPh sb="31" eb="32">
      <t>ノコ</t>
    </rPh>
    <phoneticPr fontId="4"/>
  </si>
  <si>
    <t>　　有の場合（名称：Soil Pius Static/Flow Ver.2019、
　　　　　　　　　　三次元粒状体挙動解析 PFC3D   Ver.4.0 ）</t>
    <phoneticPr fontId="4"/>
  </si>
  <si>
    <t>変更理由/備考（品質計画書を変更する場合、変更理由を必ず記載すること）
No.1作成；2021.4.22　初版発行
No.2改訂；2021.9.15　審査者に部長を追加、設計の重要ポイントに設計検査を追加</t>
    <rPh sb="5" eb="7">
      <t>ビコウ</t>
    </rPh>
    <phoneticPr fontId="4"/>
  </si>
  <si>
    <t>部長</t>
    <rPh sb="0" eb="2">
      <t>ブチョウ</t>
    </rPh>
    <phoneticPr fontId="1"/>
  </si>
  <si>
    <t>GM</t>
  </si>
  <si>
    <t>メンバー</t>
  </si>
  <si>
    <t>連絡先：</t>
    <rPh sb="0" eb="2">
      <t>レンラク</t>
    </rPh>
    <rPh sb="2" eb="3">
      <t>サキ</t>
    </rPh>
    <phoneticPr fontId="4"/>
  </si>
  <si>
    <t>※需要箇所から「完了通知書・請求書」を受領した場合は、速やかに営業本部の担当者へ送付ください。</t>
    <phoneticPr fontId="4"/>
  </si>
  <si>
    <t>営業第一部</t>
    <rPh sb="0" eb="5">
      <t>エイギョウダイイチブ</t>
    </rPh>
    <phoneticPr fontId="4"/>
  </si>
  <si>
    <t>（BB1-001(20)-07）</t>
    <phoneticPr fontId="4"/>
  </si>
  <si>
    <t>設　計　業　務　依　頼　票</t>
    <phoneticPr fontId="4"/>
  </si>
  <si>
    <t>件名ｺｰﾄﾞ</t>
    <phoneticPr fontId="4"/>
  </si>
  <si>
    <t>※配付先の本部は
自本部で個別に
子件名コード
を設定すること</t>
    <rPh sb="1" eb="3">
      <t>ハイフ</t>
    </rPh>
    <rPh sb="9" eb="12">
      <t>ジホンブ</t>
    </rPh>
    <rPh sb="13" eb="15">
      <t>コベツ</t>
    </rPh>
    <rPh sb="17" eb="18">
      <t>コ</t>
    </rPh>
    <phoneticPr fontId="4"/>
  </si>
  <si>
    <t>営業本部　営業第一部</t>
    <rPh sb="0" eb="2">
      <t>エイギョウ</t>
    </rPh>
    <rPh sb="2" eb="4">
      <t>ホンブ</t>
    </rPh>
    <rPh sb="5" eb="7">
      <t>エイギョウ</t>
    </rPh>
    <rPh sb="7" eb="9">
      <t>ダイイチ</t>
    </rPh>
    <rPh sb="9" eb="10">
      <t>ブ</t>
    </rPh>
    <phoneticPr fontId="63"/>
  </si>
  <si>
    <t>(BB1-001(20)-08)</t>
    <phoneticPr fontId="4"/>
  </si>
  <si>
    <t>リスク対策シート</t>
    <rPh sb="3" eb="5">
      <t>タイサク</t>
    </rPh>
    <phoneticPr fontId="1"/>
  </si>
  <si>
    <t>帳票番号</t>
    <rPh sb="0" eb="2">
      <t>チョウヒョウ</t>
    </rPh>
    <rPh sb="2" eb="4">
      <t>バンゴウ</t>
    </rPh>
    <phoneticPr fontId="1"/>
  </si>
  <si>
    <t>規定文書名</t>
    <rPh sb="0" eb="2">
      <t>キテイ</t>
    </rPh>
    <rPh sb="2" eb="5">
      <t>ブンショメイ</t>
    </rPh>
    <phoneticPr fontId="1"/>
  </si>
  <si>
    <t>受注業務のリスク管理方法の指針</t>
    <rPh sb="0" eb="2">
      <t>ジュチュウ</t>
    </rPh>
    <rPh sb="2" eb="4">
      <t>ギョウム</t>
    </rPh>
    <rPh sb="8" eb="10">
      <t>カンリ</t>
    </rPh>
    <rPh sb="10" eb="12">
      <t>ホウホウ</t>
    </rPh>
    <rPh sb="13" eb="15">
      <t>シシン</t>
    </rPh>
    <phoneticPr fontId="1"/>
  </si>
  <si>
    <t>本部内主管箇所</t>
    <rPh sb="0" eb="2">
      <t>ホンブ</t>
    </rPh>
    <rPh sb="2" eb="3">
      <t>ナイ</t>
    </rPh>
    <rPh sb="3" eb="5">
      <t>シュカン</t>
    </rPh>
    <rPh sb="5" eb="7">
      <t>カショ</t>
    </rPh>
    <phoneticPr fontId="1"/>
  </si>
  <si>
    <t>本部</t>
    <rPh sb="0" eb="2">
      <t>ホンブ</t>
    </rPh>
    <phoneticPr fontId="1"/>
  </si>
  <si>
    <t>部</t>
    <rPh sb="0" eb="1">
      <t>ブ</t>
    </rPh>
    <phoneticPr fontId="1"/>
  </si>
  <si>
    <t>G</t>
    <phoneticPr fontId="1"/>
  </si>
  <si>
    <t>□契約前・□契約後</t>
    <rPh sb="1" eb="3">
      <t>ケイヤク</t>
    </rPh>
    <rPh sb="3" eb="4">
      <t>マエ</t>
    </rPh>
    <rPh sb="6" eb="8">
      <t>ケイヤク</t>
    </rPh>
    <rPh sb="8" eb="9">
      <t>ゴ</t>
    </rPh>
    <phoneticPr fontId="1"/>
  </si>
  <si>
    <t>発行年月日：</t>
    <rPh sb="0" eb="2">
      <t>ハッコウ</t>
    </rPh>
    <rPh sb="2" eb="5">
      <t>ネンガッピ</t>
    </rPh>
    <phoneticPr fontId="1"/>
  </si>
  <si>
    <t>体裁見直し</t>
    <rPh sb="0" eb="2">
      <t>テイサイ</t>
    </rPh>
    <rPh sb="2" eb="4">
      <t>ミナオ</t>
    </rPh>
    <phoneticPr fontId="4"/>
  </si>
  <si>
    <t>顧客名：</t>
    <rPh sb="0" eb="2">
      <t>コキャク</t>
    </rPh>
    <rPh sb="2" eb="3">
      <t>メイ</t>
    </rPh>
    <phoneticPr fontId="1"/>
  </si>
  <si>
    <t>受注期間：</t>
    <rPh sb="0" eb="2">
      <t>ジュチュウ</t>
    </rPh>
    <rPh sb="2" eb="4">
      <t>キカン</t>
    </rPh>
    <phoneticPr fontId="1"/>
  </si>
  <si>
    <t>～</t>
    <phoneticPr fontId="1"/>
  </si>
  <si>
    <t>受注額：</t>
    <rPh sb="0" eb="2">
      <t>ジュチュウ</t>
    </rPh>
    <rPh sb="2" eb="3">
      <t>ガク</t>
    </rPh>
    <phoneticPr fontId="1"/>
  </si>
  <si>
    <t>百万円</t>
    <phoneticPr fontId="1"/>
  </si>
  <si>
    <t>実施責任者：</t>
    <rPh sb="0" eb="2">
      <t>ジッシ</t>
    </rPh>
    <rPh sb="2" eb="5">
      <t>セキニンシャ</t>
    </rPh>
    <phoneticPr fontId="1"/>
  </si>
  <si>
    <t>■背景と経緯</t>
    <rPh sb="1" eb="3">
      <t>ハイケイ</t>
    </rPh>
    <rPh sb="4" eb="6">
      <t>ケイイ</t>
    </rPh>
    <phoneticPr fontId="1"/>
  </si>
  <si>
    <t>■リスクの詳細内容</t>
    <rPh sb="5" eb="7">
      <t>ショウサイ</t>
    </rPh>
    <rPh sb="7" eb="9">
      <t>ナイヨウ</t>
    </rPh>
    <phoneticPr fontId="1"/>
  </si>
  <si>
    <t>■対策（当該リスク対策を■に変更する）　□回避　□低減　□移転　□保有</t>
    <rPh sb="1" eb="3">
      <t>タイサク</t>
    </rPh>
    <rPh sb="4" eb="6">
      <t>トウガイ</t>
    </rPh>
    <rPh sb="9" eb="11">
      <t>タイサク</t>
    </rPh>
    <rPh sb="14" eb="16">
      <t>ヘンコウ</t>
    </rPh>
    <rPh sb="21" eb="23">
      <t>カイヒ</t>
    </rPh>
    <rPh sb="25" eb="27">
      <t>テイゲン</t>
    </rPh>
    <rPh sb="29" eb="31">
      <t>イテン</t>
    </rPh>
    <rPh sb="33" eb="35">
      <t>ホユウ</t>
    </rPh>
    <phoneticPr fontId="1"/>
  </si>
  <si>
    <t>■対策の有効性評価（業務完了後に記載）</t>
    <rPh sb="1" eb="3">
      <t>タイサク</t>
    </rPh>
    <rPh sb="4" eb="7">
      <t>ユウコウセイ</t>
    </rPh>
    <rPh sb="7" eb="9">
      <t>ヒョウカ</t>
    </rPh>
    <rPh sb="10" eb="12">
      <t>ギョウム</t>
    </rPh>
    <rPh sb="12" eb="14">
      <t>カンリョウ</t>
    </rPh>
    <rPh sb="14" eb="15">
      <t>ゴ</t>
    </rPh>
    <rPh sb="16" eb="18">
      <t>キサイ</t>
    </rPh>
    <phoneticPr fontId="1"/>
  </si>
  <si>
    <t>承認欄</t>
    <rPh sb="0" eb="2">
      <t>ショウニン</t>
    </rPh>
    <rPh sb="2" eb="3">
      <t>ラン</t>
    </rPh>
    <phoneticPr fontId="1"/>
  </si>
  <si>
    <t>本部長</t>
    <rPh sb="0" eb="2">
      <t>ホンブ</t>
    </rPh>
    <rPh sb="2" eb="3">
      <t>チョウ</t>
    </rPh>
    <phoneticPr fontId="1"/>
  </si>
  <si>
    <t>GM</t>
    <phoneticPr fontId="1"/>
  </si>
  <si>
    <t>実施責任者</t>
    <rPh sb="0" eb="2">
      <t>ジッシ</t>
    </rPh>
    <rPh sb="2" eb="5">
      <t>セキニンシャ</t>
    </rPh>
    <phoneticPr fontId="1"/>
  </si>
  <si>
    <t>「対策」の承認</t>
    <rPh sb="1" eb="3">
      <t>タイサク</t>
    </rPh>
    <rPh sb="5" eb="7">
      <t>ショウニン</t>
    </rPh>
    <phoneticPr fontId="1"/>
  </si>
  <si>
    <t>「対策の有効性」の評価</t>
    <rPh sb="1" eb="3">
      <t>タイサク</t>
    </rPh>
    <rPh sb="4" eb="7">
      <t>ユウコウセイ</t>
    </rPh>
    <rPh sb="9" eb="11">
      <t>ヒョウカ</t>
    </rPh>
    <phoneticPr fontId="1"/>
  </si>
  <si>
    <t xml:space="preserve">
</t>
    <phoneticPr fontId="95"/>
  </si>
  <si>
    <t>件名</t>
    <rPh sb="0" eb="2">
      <t>ケンメイ</t>
    </rPh>
    <phoneticPr fontId="95"/>
  </si>
  <si>
    <t>項　　　目</t>
  </si>
  <si>
    <t>主管
部長</t>
    <phoneticPr fontId="95"/>
  </si>
  <si>
    <t>受注業務</t>
    <rPh sb="0" eb="2">
      <t>ジュチュウ</t>
    </rPh>
    <rPh sb="2" eb="4">
      <t>ギョウム</t>
    </rPh>
    <phoneticPr fontId="95"/>
  </si>
  <si>
    <t>受注額が3,000万円以上の委託</t>
  </si>
  <si>
    <t>―</t>
  </si>
  <si>
    <t>受注額3,000万円未満</t>
  </si>
  <si>
    <t>受注業務1件当りの総委託費が1,000万円以上の委託</t>
  </si>
  <si>
    <t>委　　　　　　　　　　託　　　　　　　　　　計　　　　　　　　　　画</t>
    <rPh sb="0" eb="1">
      <t>イ</t>
    </rPh>
    <rPh sb="11" eb="12">
      <t>タク</t>
    </rPh>
    <rPh sb="22" eb="23">
      <t>ケイ</t>
    </rPh>
    <rPh sb="33" eb="34">
      <t>ガ</t>
    </rPh>
    <phoneticPr fontId="95"/>
  </si>
  <si>
    <t>受注業務1件当りの総委託費が1,000万円未満の委託</t>
  </si>
  <si>
    <r>
      <t>東京電力と簡易契約</t>
    </r>
    <r>
      <rPr>
        <vertAlign val="superscript"/>
        <sz val="10"/>
        <rFont val="ＭＳ 明朝"/>
        <family val="1"/>
        <charset val="128"/>
      </rPr>
      <t>(</t>
    </r>
    <r>
      <rPr>
        <b/>
        <vertAlign val="superscript"/>
        <sz val="10"/>
        <rFont val="ＭＳ 明朝"/>
        <family val="1"/>
        <charset val="128"/>
      </rPr>
      <t>※</t>
    </r>
    <r>
      <rPr>
        <vertAlign val="superscript"/>
        <sz val="10"/>
        <rFont val="ＭＳ 明朝"/>
        <family val="1"/>
        <charset val="128"/>
      </rPr>
      <t>)</t>
    </r>
    <r>
      <rPr>
        <sz val="10"/>
        <rFont val="ＭＳ 明朝"/>
        <family val="1"/>
        <charset val="128"/>
      </rPr>
      <t>を行なった受注業務において，「簡易委託受注･委託発注実行書(BB1-001-07)」により委託する場合</t>
    </r>
  </si>
  <si>
    <t>＊：東京電力と口答契約により100万円未満で受注した場合</t>
    <phoneticPr fontId="95"/>
  </si>
  <si>
    <t>①業務品質管理要領の改訂に伴う見直し
②委託理由に直接委託の場合の理由を追加
③全体をレビュー</t>
    <rPh sb="1" eb="3">
      <t>ギョウム</t>
    </rPh>
    <rPh sb="3" eb="5">
      <t>ヒンシツ</t>
    </rPh>
    <rPh sb="5" eb="7">
      <t>カンリ</t>
    </rPh>
    <rPh sb="7" eb="9">
      <t>ヨウリョウ</t>
    </rPh>
    <rPh sb="10" eb="12">
      <t>カイテイ</t>
    </rPh>
    <rPh sb="13" eb="14">
      <t>トモナ</t>
    </rPh>
    <rPh sb="15" eb="17">
      <t>ミナオ</t>
    </rPh>
    <rPh sb="20" eb="22">
      <t>イタク</t>
    </rPh>
    <rPh sb="22" eb="24">
      <t>リユウ</t>
    </rPh>
    <rPh sb="25" eb="27">
      <t>チョクセツ</t>
    </rPh>
    <rPh sb="27" eb="29">
      <t>イタク</t>
    </rPh>
    <rPh sb="30" eb="32">
      <t>バアイ</t>
    </rPh>
    <rPh sb="33" eb="35">
      <t>リユウ</t>
    </rPh>
    <rPh sb="36" eb="38">
      <t>ツイカ</t>
    </rPh>
    <rPh sb="40" eb="42">
      <t>ゼンタイ</t>
    </rPh>
    <phoneticPr fontId="4"/>
  </si>
  <si>
    <r>
      <t xml:space="preserve">   B 現場専業的業務        D-2 地元企業                 　　　　　　　F-2 </t>
    </r>
    <r>
      <rPr>
        <u/>
        <sz val="8"/>
        <color rgb="FFFF0000"/>
        <rFont val="ＭＳ 明朝"/>
        <family val="1"/>
        <charset val="128"/>
      </rPr>
      <t>要員</t>
    </r>
    <r>
      <rPr>
        <sz val="8"/>
        <rFont val="ＭＳ 明朝"/>
        <family val="1"/>
        <charset val="128"/>
      </rPr>
      <t>不足（若年技術者）</t>
    </r>
    <rPh sb="24" eb="26">
      <t>ジモト</t>
    </rPh>
    <rPh sb="26" eb="28">
      <t>キギョウ</t>
    </rPh>
    <rPh sb="56" eb="58">
      <t>ヨウイン</t>
    </rPh>
    <phoneticPr fontId="56"/>
  </si>
  <si>
    <r>
      <t>　</t>
    </r>
    <r>
      <rPr>
        <u/>
        <sz val="8"/>
        <color rgb="FFFF0000"/>
        <rFont val="ＭＳ 明朝"/>
        <family val="1"/>
        <charset val="128"/>
      </rPr>
      <t>〇直接委託の場合</t>
    </r>
    <rPh sb="2" eb="4">
      <t>チョクセツ</t>
    </rPh>
    <rPh sb="4" eb="6">
      <t>イタク</t>
    </rPh>
    <rPh sb="7" eb="9">
      <t>バアイ</t>
    </rPh>
    <phoneticPr fontId="95"/>
  </si>
  <si>
    <r>
      <t xml:space="preserve">　 </t>
    </r>
    <r>
      <rPr>
        <u/>
        <sz val="8"/>
        <color rgb="FFFF0000"/>
        <rFont val="ＭＳ 明朝"/>
        <family val="1"/>
        <charset val="128"/>
      </rPr>
      <t>①医師,弁護士,公認会計士の業務に関わる契約　 ②不動産の登記,鑑定に関わる契約</t>
    </r>
    <phoneticPr fontId="95"/>
  </si>
  <si>
    <r>
      <t xml:space="preserve">　 </t>
    </r>
    <r>
      <rPr>
        <u/>
        <sz val="8"/>
        <color rgb="FFFF0000"/>
        <rFont val="ＭＳ 明朝"/>
        <family val="1"/>
        <charset val="128"/>
      </rPr>
      <t>③国，地方自治体，公共機関,学術機関への調査,研究などに関わる契約　 ④翻訳,通訳に関わる契約</t>
    </r>
    <phoneticPr fontId="95"/>
  </si>
  <si>
    <r>
      <t>　</t>
    </r>
    <r>
      <rPr>
        <u/>
        <sz val="8"/>
        <color rgb="FFFF0000"/>
        <rFont val="ＭＳ 明朝"/>
        <family val="1"/>
        <charset val="128"/>
      </rPr>
      <t xml:space="preserve"> ⑤厚生施設運営に関わる契約　 ⑥品質・環境マネジメントシステム審査登録に関わる契約</t>
    </r>
    <phoneticPr fontId="95"/>
  </si>
  <si>
    <r>
      <t xml:space="preserve">　 </t>
    </r>
    <r>
      <rPr>
        <u/>
        <sz val="8"/>
        <color rgb="FFFF0000"/>
        <rFont val="ＭＳ 明朝"/>
        <family val="1"/>
        <charset val="128"/>
      </rPr>
      <t>⑦上記以外で委託成果品が得られない契約（物品類の輸送,安全警備,作業補助など）</t>
    </r>
    <phoneticPr fontId="95"/>
  </si>
  <si>
    <r>
      <t>帳票番号：BC2-001(</t>
    </r>
    <r>
      <rPr>
        <u/>
        <sz val="10"/>
        <color rgb="FFFF0000"/>
        <rFont val="ＭＳ 明朝"/>
        <family val="1"/>
        <charset val="128"/>
      </rPr>
      <t>9</t>
    </r>
    <r>
      <rPr>
        <sz val="10"/>
        <rFont val="ＭＳ 明朝"/>
        <family val="1"/>
        <charset val="128"/>
      </rPr>
      <t>)-01</t>
    </r>
    <rPh sb="0" eb="2">
      <t>チョウヒョウ</t>
    </rPh>
    <rPh sb="2" eb="4">
      <t>バンゴウ</t>
    </rPh>
    <phoneticPr fontId="56"/>
  </si>
  <si>
    <t>社会基盤ユニット　土木本部、ジオフロント本部　『業務品質管理要領（QC1-003）』　参考帳票</t>
    <rPh sb="0" eb="4">
      <t>シャカイキバン</t>
    </rPh>
    <rPh sb="9" eb="13">
      <t>ドボクホンブ</t>
    </rPh>
    <rPh sb="20" eb="22">
      <t>ホンブ</t>
    </rPh>
    <phoneticPr fontId="4"/>
  </si>
  <si>
    <t>記録名</t>
    <rPh sb="0" eb="2">
      <t>キロク</t>
    </rPh>
    <rPh sb="2" eb="3">
      <t>メイ</t>
    </rPh>
    <phoneticPr fontId="4"/>
  </si>
  <si>
    <t>No.</t>
  </si>
  <si>
    <t>参考帳票名</t>
    <rPh sb="0" eb="2">
      <t>サンコウ</t>
    </rPh>
    <rPh sb="2" eb="4">
      <t>チョウヒョウ</t>
    </rPh>
    <rPh sb="4" eb="5">
      <t>メイ</t>
    </rPh>
    <phoneticPr fontId="4"/>
  </si>
  <si>
    <t>リンク</t>
    <phoneticPr fontId="4"/>
  </si>
  <si>
    <t>改訂内容</t>
    <rPh sb="0" eb="4">
      <t>カイテイナイヨウ</t>
    </rPh>
    <phoneticPr fontId="4"/>
  </si>
  <si>
    <t>業務品質文書管理台帳</t>
    <rPh sb="0" eb="2">
      <t>ギョウム</t>
    </rPh>
    <rPh sb="2" eb="4">
      <t>ヒンシツ</t>
    </rPh>
    <rPh sb="4" eb="6">
      <t>ブンショ</t>
    </rPh>
    <rPh sb="6" eb="8">
      <t>カンリ</t>
    </rPh>
    <rPh sb="8" eb="10">
      <t>ダイチョウ</t>
    </rPh>
    <phoneticPr fontId="4"/>
  </si>
  <si>
    <t>2024年度土木本部ジオフロント本部内部監査指摘事項の追記</t>
    <rPh sb="4" eb="6">
      <t>ネンド</t>
    </rPh>
    <rPh sb="6" eb="10">
      <t>ドボクホンブ</t>
    </rPh>
    <rPh sb="16" eb="18">
      <t>ホンブ</t>
    </rPh>
    <rPh sb="18" eb="20">
      <t>ナイブ</t>
    </rPh>
    <rPh sb="20" eb="22">
      <t>カンサ</t>
    </rPh>
    <rPh sb="22" eb="24">
      <t>シテキ</t>
    </rPh>
    <rPh sb="24" eb="26">
      <t>ジコウ</t>
    </rPh>
    <rPh sb="27" eb="29">
      <t>ツイキ</t>
    </rPh>
    <phoneticPr fontId="4"/>
  </si>
  <si>
    <t>契約内容確認記録</t>
    <phoneticPr fontId="4"/>
  </si>
  <si>
    <t>契約内容確認書</t>
    <rPh sb="0" eb="2">
      <t>ケイヤク</t>
    </rPh>
    <rPh sb="2" eb="4">
      <t>ナイヨウ</t>
    </rPh>
    <rPh sb="4" eb="6">
      <t>カクニン</t>
    </rPh>
    <rPh sb="6" eb="7">
      <t>ショ</t>
    </rPh>
    <phoneticPr fontId="4"/>
  </si>
  <si>
    <t>契約内容確認書（記載例）</t>
    <rPh sb="0" eb="2">
      <t>ケイヤク</t>
    </rPh>
    <rPh sb="2" eb="4">
      <t>ナイヨウ</t>
    </rPh>
    <rPh sb="4" eb="6">
      <t>カクニン</t>
    </rPh>
    <rPh sb="6" eb="7">
      <t>ショ</t>
    </rPh>
    <rPh sb="8" eb="10">
      <t>キサイ</t>
    </rPh>
    <rPh sb="10" eb="11">
      <t>レイ</t>
    </rPh>
    <phoneticPr fontId="4"/>
  </si>
  <si>
    <t>契約内容変更確認書</t>
    <rPh sb="0" eb="2">
      <t>ケイヤク</t>
    </rPh>
    <rPh sb="2" eb="4">
      <t>ナイヨウ</t>
    </rPh>
    <rPh sb="4" eb="6">
      <t>ヘンコウ</t>
    </rPh>
    <rPh sb="6" eb="8">
      <t>カクニン</t>
    </rPh>
    <rPh sb="8" eb="9">
      <t>ショ</t>
    </rPh>
    <phoneticPr fontId="4"/>
  </si>
  <si>
    <t>委託計画記録</t>
    <rPh sb="2" eb="4">
      <t>ケイカク</t>
    </rPh>
    <rPh sb="4" eb="6">
      <t>キロク</t>
    </rPh>
    <phoneticPr fontId="4"/>
  </si>
  <si>
    <t>品質計画記録</t>
    <rPh sb="0" eb="2">
      <t>ヒンシツ</t>
    </rPh>
    <rPh sb="2" eb="4">
      <t>ケイカク</t>
    </rPh>
    <rPh sb="4" eb="6">
      <t>キロク</t>
    </rPh>
    <phoneticPr fontId="4"/>
  </si>
  <si>
    <t>品質計画書</t>
    <rPh sb="0" eb="2">
      <t>ヒンシツ</t>
    </rPh>
    <rPh sb="2" eb="5">
      <t>ケイカクショ</t>
    </rPh>
    <phoneticPr fontId="4"/>
  </si>
  <si>
    <t>品質計画書（記載例）</t>
    <rPh sb="0" eb="2">
      <t>ヒンシツ</t>
    </rPh>
    <rPh sb="2" eb="5">
      <t>ケイカクショ</t>
    </rPh>
    <rPh sb="6" eb="8">
      <t>キサイ</t>
    </rPh>
    <rPh sb="8" eb="9">
      <t>レイ</t>
    </rPh>
    <phoneticPr fontId="4"/>
  </si>
  <si>
    <t>特定業務品質計画書</t>
    <rPh sb="0" eb="2">
      <t>トクテイ</t>
    </rPh>
    <rPh sb="2" eb="4">
      <t>ギョウム</t>
    </rPh>
    <rPh sb="4" eb="6">
      <t>ヒンシツ</t>
    </rPh>
    <rPh sb="6" eb="9">
      <t>ケイカクショ</t>
    </rPh>
    <phoneticPr fontId="4"/>
  </si>
  <si>
    <t>顧客所有物記録</t>
    <rPh sb="0" eb="2">
      <t>コキャク</t>
    </rPh>
    <rPh sb="2" eb="5">
      <t>ショユウブツ</t>
    </rPh>
    <rPh sb="5" eb="7">
      <t>キロク</t>
    </rPh>
    <phoneticPr fontId="4"/>
  </si>
  <si>
    <t>顧客所有物確認書</t>
    <rPh sb="0" eb="2">
      <t>コキャク</t>
    </rPh>
    <rPh sb="2" eb="5">
      <t>ショユウブツ</t>
    </rPh>
    <rPh sb="5" eb="7">
      <t>カクニン</t>
    </rPh>
    <rPh sb="7" eb="8">
      <t>ショ</t>
    </rPh>
    <phoneticPr fontId="4"/>
  </si>
  <si>
    <t>計測機器記録</t>
    <rPh sb="0" eb="2">
      <t>ケイソク</t>
    </rPh>
    <rPh sb="2" eb="4">
      <t>キキ</t>
    </rPh>
    <rPh sb="4" eb="6">
      <t>キロク</t>
    </rPh>
    <phoneticPr fontId="4"/>
  </si>
  <si>
    <t>計測機器使用記録</t>
    <rPh sb="0" eb="2">
      <t>ケイソク</t>
    </rPh>
    <rPh sb="2" eb="4">
      <t>キキ</t>
    </rPh>
    <rPh sb="4" eb="6">
      <t>シヨウ</t>
    </rPh>
    <rPh sb="6" eb="8">
      <t>キロク</t>
    </rPh>
    <phoneticPr fontId="4"/>
  </si>
  <si>
    <t>計測機器校正記録</t>
    <rPh sb="0" eb="2">
      <t>ケイソク</t>
    </rPh>
    <rPh sb="2" eb="4">
      <t>キキ</t>
    </rPh>
    <rPh sb="4" eb="6">
      <t>コウセイ</t>
    </rPh>
    <rPh sb="6" eb="8">
      <t>キロク</t>
    </rPh>
    <phoneticPr fontId="4"/>
  </si>
  <si>
    <t>設計業務依頼記録・委託関係記録</t>
    <rPh sb="0" eb="2">
      <t>セッケイ</t>
    </rPh>
    <rPh sb="2" eb="4">
      <t>ギョウム</t>
    </rPh>
    <rPh sb="4" eb="6">
      <t>イライ</t>
    </rPh>
    <rPh sb="6" eb="8">
      <t>キロク</t>
    </rPh>
    <rPh sb="9" eb="11">
      <t>イタク</t>
    </rPh>
    <rPh sb="11" eb="13">
      <t>カンケイ</t>
    </rPh>
    <rPh sb="13" eb="15">
      <t>キロク</t>
    </rPh>
    <phoneticPr fontId="4"/>
  </si>
  <si>
    <t>設計業務依頼票</t>
    <rPh sb="6" eb="7">
      <t>ヒョウ</t>
    </rPh>
    <phoneticPr fontId="4"/>
  </si>
  <si>
    <t>変更依頼・指示書</t>
    <rPh sb="0" eb="2">
      <t>ヘンコウ</t>
    </rPh>
    <rPh sb="2" eb="4">
      <t>イライ</t>
    </rPh>
    <rPh sb="5" eb="8">
      <t>シジショ</t>
    </rPh>
    <phoneticPr fontId="4"/>
  </si>
  <si>
    <t>委託関係記録</t>
    <phoneticPr fontId="4"/>
  </si>
  <si>
    <t>委託成果品検査記録</t>
    <rPh sb="0" eb="2">
      <t>イタク</t>
    </rPh>
    <rPh sb="2" eb="4">
      <t>セイカ</t>
    </rPh>
    <rPh sb="4" eb="5">
      <t>ヒン</t>
    </rPh>
    <rPh sb="5" eb="7">
      <t>ケンサ</t>
    </rPh>
    <rPh sb="7" eb="9">
      <t>キロク</t>
    </rPh>
    <phoneticPr fontId="4"/>
  </si>
  <si>
    <t>委託業務提示資料廃棄証明届出書</t>
    <phoneticPr fontId="1"/>
  </si>
  <si>
    <t>新規追加</t>
    <rPh sb="0" eb="4">
      <t>シンキツイカ</t>
    </rPh>
    <phoneticPr fontId="1"/>
  </si>
  <si>
    <t>設計検査記録・妥当性確認記録</t>
    <rPh sb="0" eb="2">
      <t>セッケイ</t>
    </rPh>
    <rPh sb="2" eb="4">
      <t>ケンサ</t>
    </rPh>
    <rPh sb="4" eb="6">
      <t>キロク</t>
    </rPh>
    <rPh sb="7" eb="10">
      <t>ダトウセイ</t>
    </rPh>
    <rPh sb="10" eb="12">
      <t>カクニン</t>
    </rPh>
    <rPh sb="12" eb="14">
      <t>キロク</t>
    </rPh>
    <phoneticPr fontId="4"/>
  </si>
  <si>
    <t>設計検査記録</t>
    <rPh sb="2" eb="4">
      <t>ケンサ</t>
    </rPh>
    <rPh sb="4" eb="6">
      <t>キロク</t>
    </rPh>
    <phoneticPr fontId="4"/>
  </si>
  <si>
    <t>工程内検査記録</t>
    <rPh sb="0" eb="2">
      <t>コウテイ</t>
    </rPh>
    <rPh sb="2" eb="3">
      <t>ナイ</t>
    </rPh>
    <rPh sb="3" eb="5">
      <t>ケンサ</t>
    </rPh>
    <rPh sb="5" eb="7">
      <t>キロク</t>
    </rPh>
    <phoneticPr fontId="4"/>
  </si>
  <si>
    <t>妥当性確認記録</t>
    <rPh sb="0" eb="3">
      <t>ダトウセイ</t>
    </rPh>
    <rPh sb="3" eb="5">
      <t>カクニン</t>
    </rPh>
    <rPh sb="5" eb="7">
      <t>キロク</t>
    </rPh>
    <phoneticPr fontId="4"/>
  </si>
  <si>
    <t>議事録等</t>
    <rPh sb="0" eb="4">
      <t>ギジロクトウ</t>
    </rPh>
    <phoneticPr fontId="4"/>
  </si>
  <si>
    <t>議事録</t>
    <rPh sb="0" eb="3">
      <t>ギジロク</t>
    </rPh>
    <phoneticPr fontId="4"/>
  </si>
  <si>
    <t>（参考）リスク評価シート</t>
    <rPh sb="1" eb="3">
      <t>サンコウ</t>
    </rPh>
    <rPh sb="7" eb="9">
      <t>ヒョウカ</t>
    </rPh>
    <phoneticPr fontId="4"/>
  </si>
  <si>
    <t>（参考）リスク対策シート</t>
    <rPh sb="1" eb="3">
      <t>サンコウ</t>
    </rPh>
    <rPh sb="7" eb="9">
      <t>タイサク</t>
    </rPh>
    <phoneticPr fontId="4"/>
  </si>
  <si>
    <t>是正処置管理関係記録</t>
    <rPh sb="0" eb="4">
      <t>ゼセイショチ</t>
    </rPh>
    <rPh sb="4" eb="6">
      <t>カンリ</t>
    </rPh>
    <rPh sb="6" eb="8">
      <t>カンケイ</t>
    </rPh>
    <rPh sb="8" eb="10">
      <t>キロク</t>
    </rPh>
    <phoneticPr fontId="1"/>
  </si>
  <si>
    <t>是正処置管理票</t>
    <rPh sb="0" eb="4">
      <t>ゼセイショチ</t>
    </rPh>
    <rPh sb="4" eb="7">
      <t>カンリヒョウ</t>
    </rPh>
    <phoneticPr fontId="1"/>
  </si>
  <si>
    <t>改善提案処置管理票</t>
    <rPh sb="0" eb="2">
      <t>カイゼン</t>
    </rPh>
    <rPh sb="2" eb="4">
      <t>テイアン</t>
    </rPh>
    <rPh sb="4" eb="9">
      <t>ショチカンリヒョウ</t>
    </rPh>
    <phoneticPr fontId="1"/>
  </si>
  <si>
    <t>フロー図へ戻る</t>
    <rPh sb="3" eb="4">
      <t>ズ</t>
    </rPh>
    <rPh sb="5" eb="6">
      <t>モド</t>
    </rPh>
    <phoneticPr fontId="1"/>
  </si>
  <si>
    <t>委託業務提示資料廃棄証明届出書</t>
    <rPh sb="0" eb="4">
      <t>イタクギョウム</t>
    </rPh>
    <rPh sb="4" eb="6">
      <t>テイジ</t>
    </rPh>
    <rPh sb="6" eb="8">
      <t>シリョウ</t>
    </rPh>
    <rPh sb="8" eb="10">
      <t>ハイキ</t>
    </rPh>
    <rPh sb="10" eb="12">
      <t>ショウメイ</t>
    </rPh>
    <rPh sb="12" eb="15">
      <t>トドケイデショ</t>
    </rPh>
    <phoneticPr fontId="1"/>
  </si>
  <si>
    <t>新規追加</t>
    <rPh sb="0" eb="4">
      <t>シンキツイカ</t>
    </rPh>
    <phoneticPr fontId="4"/>
  </si>
  <si>
    <t>**** 年** 月** 日</t>
    <rPh sb="5" eb="6">
      <t>ネン</t>
    </rPh>
    <rPh sb="9" eb="10">
      <t>ガツ</t>
    </rPh>
    <rPh sb="13" eb="14">
      <t>ニチ</t>
    </rPh>
    <phoneticPr fontId="1"/>
  </si>
  <si>
    <t>（届出先）</t>
    <rPh sb="1" eb="4">
      <t>トドケイデサキ</t>
    </rPh>
    <phoneticPr fontId="1"/>
  </si>
  <si>
    <t>東電設計株式会社</t>
    <rPh sb="0" eb="4">
      <t>トウデンセッケイ</t>
    </rPh>
    <rPh sb="4" eb="8">
      <t>カブシキガイシャ</t>
    </rPh>
    <phoneticPr fontId="1"/>
  </si>
  <si>
    <t>（届出主）</t>
    <rPh sb="1" eb="4">
      <t>トドケイデヌシ</t>
    </rPh>
    <phoneticPr fontId="1"/>
  </si>
  <si>
    <t>住所</t>
    <rPh sb="0" eb="2">
      <t>ジュウショ</t>
    </rPh>
    <phoneticPr fontId="1"/>
  </si>
  <si>
    <t>会社名</t>
    <rPh sb="0" eb="3">
      <t>カイシャメイ</t>
    </rPh>
    <phoneticPr fontId="1"/>
  </si>
  <si>
    <t>氏名</t>
    <rPh sb="0" eb="2">
      <t>シメイ</t>
    </rPh>
    <phoneticPr fontId="1"/>
  </si>
  <si>
    <t>㊞</t>
    <phoneticPr fontId="1"/>
  </si>
  <si>
    <t>記</t>
    <rPh sb="0" eb="1">
      <t>キ</t>
    </rPh>
    <phoneticPr fontId="1"/>
  </si>
  <si>
    <t>【委託件名】：</t>
    <rPh sb="1" eb="5">
      <t>イタクケンメイ</t>
    </rPh>
    <phoneticPr fontId="1"/>
  </si>
  <si>
    <t>【委託期間】：</t>
    <rPh sb="1" eb="3">
      <t>イタク</t>
    </rPh>
    <rPh sb="3" eb="5">
      <t>キカン</t>
    </rPh>
    <phoneticPr fontId="1"/>
  </si>
  <si>
    <t>****年**月**日</t>
    <rPh sb="4" eb="5">
      <t>ネン</t>
    </rPh>
    <rPh sb="7" eb="8">
      <t>ガツ</t>
    </rPh>
    <rPh sb="10" eb="11">
      <t>ニチ</t>
    </rPh>
    <phoneticPr fontId="1"/>
  </si>
  <si>
    <t>【廃棄方法】：　裁断　　　 溶解・焼却　　　 電子媒体破壊　　　 データ消去</t>
    <rPh sb="1" eb="5">
      <t>ハイキホウホウ</t>
    </rPh>
    <phoneticPr fontId="1"/>
  </si>
  <si>
    <t>以   上</t>
    <rPh sb="0" eb="1">
      <t>イ</t>
    </rPh>
    <rPh sb="4" eb="5">
      <t>ウエ</t>
    </rPh>
    <phoneticPr fontId="1"/>
  </si>
  <si>
    <t>別紙3-4</t>
    <rPh sb="0" eb="2">
      <t>ベッシ</t>
    </rPh>
    <phoneticPr fontId="1"/>
  </si>
  <si>
    <t>是正処置管理票</t>
  </si>
  <si>
    <t>帳票番号</t>
  </si>
  <si>
    <r>
      <t>QF1-006</t>
    </r>
    <r>
      <rPr>
        <sz val="10.5"/>
        <color theme="1"/>
        <rFont val="ＭＳ 明朝"/>
        <family val="1"/>
        <charset val="128"/>
      </rPr>
      <t>(32)</t>
    </r>
    <r>
      <rPr>
        <sz val="10.5"/>
        <color rgb="FF000000"/>
        <rFont val="ＭＳ 明朝"/>
        <family val="1"/>
        <charset val="128"/>
      </rPr>
      <t>-01</t>
    </r>
  </si>
  <si>
    <t>□品質・環境・安全マネジメントシステム</t>
  </si>
  <si>
    <t>規定文書名</t>
  </si>
  <si>
    <t>是正処置実施要領</t>
  </si>
  <si>
    <t>□海外業務</t>
  </si>
  <si>
    <t>□その他業務プロセス</t>
  </si>
  <si>
    <t>作成部署</t>
  </si>
  <si>
    <t>○○○部</t>
  </si>
  <si>
    <t>□その他()</t>
  </si>
  <si>
    <t>新規作成</t>
    <rPh sb="0" eb="4">
      <t>シンキサクセイ</t>
    </rPh>
    <phoneticPr fontId="4"/>
  </si>
  <si>
    <t>不適合の内容</t>
  </si>
  <si>
    <t>原因の調査結果</t>
  </si>
  <si>
    <t>処置計画</t>
  </si>
  <si>
    <t>□修正処置計画（現象への対処を記載）</t>
  </si>
  <si>
    <t>□是正処置計画（再発防止対策を記載）</t>
  </si>
  <si>
    <t>処置結果</t>
  </si>
  <si>
    <t>□計画を実施した</t>
  </si>
  <si>
    <t>□計画+その他を実施した（その他の実施内容を備考欄に記載）</t>
  </si>
  <si>
    <t>□一部計画を実施した（未実施内容とその理由を備考欄に記載）</t>
  </si>
  <si>
    <t>□計画を実施しなかった（理由を備考欄に記入）</t>
  </si>
  <si>
    <t>備考</t>
  </si>
  <si>
    <t>レビュー基準</t>
  </si>
  <si>
    <t>（どのような状態になれば効果があったと判断するかを具体的に記入）</t>
  </si>
  <si>
    <t>有効性のレビュー確認予定：　　　年　　月　　日</t>
  </si>
  <si>
    <t>有効性のレビュー</t>
  </si>
  <si>
    <t>□効果が有った</t>
  </si>
  <si>
    <t>（効果の有無）</t>
  </si>
  <si>
    <t>□効果が無かった</t>
  </si>
  <si>
    <t>効果無しの原因</t>
  </si>
  <si>
    <t>（不適合の内容把握から効果の確認まで，どこが悪かったかを記入する）</t>
  </si>
  <si>
    <t>配付先／部数</t>
  </si>
  <si>
    <t>改訂履歴</t>
  </si>
  <si>
    <t>承　認</t>
  </si>
  <si>
    <t>審　査</t>
  </si>
  <si>
    <t>作　成</t>
  </si>
  <si>
    <t>内部監査室</t>
  </si>
  <si>
    <t>1c</t>
  </si>
  <si>
    <t>効果</t>
  </si>
  <si>
    <t>○○年○○月○○日</t>
  </si>
  <si>
    <t>実施</t>
  </si>
  <si>
    <t>原本</t>
  </si>
  <si>
    <t>計画</t>
  </si>
  <si>
    <r>
      <t>処置終了後に品質環境管理担当職又は安全管理担当職，</t>
    </r>
    <r>
      <rPr>
        <sz val="9"/>
        <color rgb="FF000000"/>
        <rFont val="游ゴシック"/>
        <family val="2"/>
        <charset val="128"/>
        <scheme val="minor"/>
      </rPr>
      <t>又は</t>
    </r>
    <r>
      <rPr>
        <sz val="9"/>
        <color theme="1"/>
        <rFont val="游ゴシック"/>
        <family val="2"/>
        <charset val="128"/>
        <scheme val="minor"/>
      </rPr>
      <t>QMS/EMS担当者に提出する。</t>
    </r>
    <phoneticPr fontId="1"/>
  </si>
  <si>
    <r>
      <t>処置結果確認後</t>
    </r>
    <r>
      <rPr>
        <sz val="9"/>
        <color rgb="FF000000"/>
        <rFont val="游ゴシック"/>
        <family val="2"/>
        <charset val="128"/>
        <scheme val="minor"/>
      </rPr>
      <t>ならびに有効性レビュー確認後</t>
    </r>
    <r>
      <rPr>
        <sz val="9"/>
        <color theme="1"/>
        <rFont val="游ゴシック"/>
        <family val="2"/>
        <charset val="128"/>
        <scheme val="minor"/>
      </rPr>
      <t>，記録のコピーを内部監査室 品質・環境監査担当部長に送付する。</t>
    </r>
  </si>
  <si>
    <t>改善提案処置管理票</t>
  </si>
  <si>
    <r>
      <t>QF1-006(</t>
    </r>
    <r>
      <rPr>
        <sz val="10.5"/>
        <color theme="1"/>
        <rFont val="ＭＳ 明朝"/>
        <family val="1"/>
        <charset val="128"/>
      </rPr>
      <t>32</t>
    </r>
    <r>
      <rPr>
        <sz val="10.5"/>
        <color rgb="FF000000"/>
        <rFont val="ＭＳ 明朝"/>
        <family val="1"/>
        <charset val="128"/>
      </rPr>
      <t>)-02</t>
    </r>
  </si>
  <si>
    <t>〇〇〇部</t>
  </si>
  <si>
    <t>□その他(                         )</t>
  </si>
  <si>
    <t>指摘区分</t>
  </si>
  <si>
    <t>・社内から寄せられた改善提案</t>
  </si>
  <si>
    <r>
      <t>□内部監査での要望</t>
    </r>
    <r>
      <rPr>
        <sz val="10.5"/>
        <color rgb="FF000000"/>
        <rFont val="ＭＳ 明朝"/>
        <family val="1"/>
        <charset val="128"/>
      </rPr>
      <t>事項</t>
    </r>
  </si>
  <si>
    <r>
      <t>□内部監査での助言</t>
    </r>
    <r>
      <rPr>
        <sz val="10.5"/>
        <color rgb="FF000000"/>
        <rFont val="ＭＳ 明朝"/>
        <family val="1"/>
        <charset val="128"/>
      </rPr>
      <t>事項（但し，監査対象箇所が必要と判断した場合）</t>
    </r>
  </si>
  <si>
    <t>□社内からの改善提案・要望（苦情を含む）</t>
  </si>
  <si>
    <t>□他部門が外部又は内部監査で指摘された不適合の情報（水平展開）</t>
  </si>
  <si>
    <t>□他部門が実施した是正処置又は改善提案処置の情報（水平展開）</t>
  </si>
  <si>
    <t>□総合/本部マネジメントレビュー会議（経営会議，リスク管理委員会を含む）
　での指示事項</t>
    <phoneticPr fontId="1"/>
  </si>
  <si>
    <t>・社外からの改善提案</t>
  </si>
  <si>
    <t>□お客さま様等の監査での要望事項や改善提案事項（不適合以外の事項）</t>
  </si>
  <si>
    <t>□お客さま様又は委託先からの要望事項</t>
  </si>
  <si>
    <t>改善提案の内容</t>
  </si>
  <si>
    <t>指摘に至った要因・背景の分析</t>
  </si>
  <si>
    <t>改善提案処置の</t>
  </si>
  <si>
    <t>□必要</t>
  </si>
  <si>
    <t>必要性の検討</t>
  </si>
  <si>
    <t>□不要</t>
  </si>
  <si>
    <t>不要の理由</t>
  </si>
  <si>
    <r>
      <t>処置</t>
    </r>
    <r>
      <rPr>
        <sz val="10.5"/>
        <color theme="1"/>
        <rFont val="ＭＳ 明朝"/>
        <family val="1"/>
        <charset val="128"/>
      </rPr>
      <t>計画</t>
    </r>
  </si>
  <si>
    <t>処置（含む処置計画の実施結果及び効果確認結果）</t>
  </si>
  <si>
    <r>
      <t>処置終了後に品質環境管理担当職又は安全管理担当職，</t>
    </r>
    <r>
      <rPr>
        <sz val="9"/>
        <color rgb="FF000000"/>
        <rFont val="ＭＳ 明朝"/>
        <family val="1"/>
        <charset val="128"/>
      </rPr>
      <t>又は</t>
    </r>
    <r>
      <rPr>
        <sz val="9"/>
        <color theme="1"/>
        <rFont val="ＭＳ 明朝"/>
        <family val="1"/>
        <charset val="128"/>
      </rPr>
      <t>QMS/EMS担当者に提出する。</t>
    </r>
  </si>
  <si>
    <r>
      <t>処置</t>
    </r>
    <r>
      <rPr>
        <sz val="9"/>
        <color theme="1"/>
        <rFont val="ＭＳ 明朝"/>
        <family val="1"/>
        <charset val="128"/>
      </rPr>
      <t>結果確認後，記録のコピーを内部監査室 品質・環境監査担当部長に送付する。</t>
    </r>
  </si>
  <si>
    <t>受注総額が1億円以上で、かつ複数の部署で受注する場合、主管部が代表して総額で受注計画書の社長承認を得ているか？【2024年度】</t>
    <rPh sb="0" eb="4">
      <t>ジュチュウソウガク</t>
    </rPh>
    <rPh sb="6" eb="8">
      <t>オクエン</t>
    </rPh>
    <rPh sb="8" eb="10">
      <t>イジョウ</t>
    </rPh>
    <rPh sb="35" eb="37">
      <t>ソウガク</t>
    </rPh>
    <phoneticPr fontId="4"/>
  </si>
  <si>
    <t>契約内容確認では、事前にお客さまとのやり取りがある場合は、その記録を契約内容確認と紐づけをしているか？【2024年度】</t>
    <rPh sb="56" eb="58">
      <t>ネンド</t>
    </rPh>
    <phoneticPr fontId="4"/>
  </si>
  <si>
    <t>「契約内容変更確認書」において、契約内容変更の経緯が分かるようエビデンスを記録に残しているか？【2024年度】</t>
    <rPh sb="52" eb="54">
      <t>ネンド</t>
    </rPh>
    <phoneticPr fontId="4"/>
  </si>
  <si>
    <t>設計検査，妥当性確認などの計画されたイベントについては，それぞれ重要なポイントであることから，最後まで，適宜，手書き等にて加筆し，記録されているか？【2024年度】</t>
    <rPh sb="79" eb="81">
      <t>ネンド</t>
    </rPh>
    <phoneticPr fontId="4"/>
  </si>
  <si>
    <t>設計検査や妥当性確認の実績（実施日）の漏れや誤記が散見された。品質記録は品質管理を実施した重要な記録であるため、正しい月日が記載されているか？【2024年度】</t>
    <rPh sb="76" eb="78">
      <t>ネンド</t>
    </rPh>
    <phoneticPr fontId="4"/>
  </si>
  <si>
    <t>お客さまのデータを業務終了後も保管する場合、その根拠資料とその資料の発信日を正確に記載しているか？【2024年度】</t>
    <rPh sb="54" eb="56">
      <t>ネンド</t>
    </rPh>
    <phoneticPr fontId="4"/>
  </si>
  <si>
    <t>再委託をする場合、お客さまへの再委託先の承認確認と文書記録化しているか？。【2021年度、2024年度】</t>
    <rPh sb="0" eb="3">
      <t>サイイタク</t>
    </rPh>
    <rPh sb="6" eb="8">
      <t>バアイ</t>
    </rPh>
    <rPh sb="42" eb="44">
      <t>ネンド</t>
    </rPh>
    <rPh sb="49" eb="51">
      <t>ネンド</t>
    </rPh>
    <phoneticPr fontId="4"/>
  </si>
  <si>
    <t>直接委託の請書において、収入印紙は請書を発行する受注者側が負担し貼付けなければならないが、当社としても正しい書類であるかを確認しているか？【2024年度】</t>
    <rPh sb="74" eb="76">
      <t>ネンド</t>
    </rPh>
    <phoneticPr fontId="4"/>
  </si>
  <si>
    <t>直接委託請求書のERP 処理において、源泉所得税を間違えて処理してしまった。ミスのないよう厳正的確処理を行っているか？【2024年度】</t>
    <rPh sb="64" eb="66">
      <t>ネンド</t>
    </rPh>
    <phoneticPr fontId="4"/>
  </si>
  <si>
    <t>お客さまに最終報告案として提出する場合，設計検査・妥当性確認の記録を残しているか？【2024年度】</t>
    <phoneticPr fontId="4"/>
  </si>
  <si>
    <t>設計検査・妥当性確認記録は、それぞれの記録の有効性やトレサビリティを明確にする上で、正しく記録しているか？【2024年度】</t>
    <rPh sb="58" eb="60">
      <t>ネンド</t>
    </rPh>
    <phoneticPr fontId="4"/>
  </si>
  <si>
    <t>中間報告書またはお客さまの後工程に関わる重要な資料等についても，妥当性を確認しているか？。</t>
  </si>
  <si>
    <t>品質記録の保存期間は、お客さまとの契約内容を踏まえ、品質記録の保存期間を確認し、それに基づいて当該品質記録を保存しているか？【2024年度】</t>
    <rPh sb="67" eb="69">
      <t>ネンド</t>
    </rPh>
    <phoneticPr fontId="4"/>
  </si>
  <si>
    <t>外部発表した論文は、論文発表後速やかに論文作成者が論文検索システムへ論文登録を行っているか？【2024年度】</t>
    <rPh sb="51" eb="53">
      <t>ネンド</t>
    </rPh>
    <phoneticPr fontId="4"/>
  </si>
  <si>
    <t>rev.</t>
    <phoneticPr fontId="1"/>
  </si>
  <si>
    <t>目次へ戻る</t>
    <rPh sb="0" eb="2">
      <t>モクジ</t>
    </rPh>
    <rPh sb="3" eb="4">
      <t>モド</t>
    </rPh>
    <phoneticPr fontId="1"/>
  </si>
  <si>
    <t>目次へ戻る</t>
    <rPh sb="0" eb="2">
      <t>モクジ</t>
    </rPh>
    <rPh sb="3" eb="4">
      <t>モド</t>
    </rPh>
    <phoneticPr fontId="4"/>
  </si>
  <si>
    <t>■業務受付処理票、■積算書作成依頼（■見積依頼書、■仕様書、■設計書）</t>
    <phoneticPr fontId="4"/>
  </si>
  <si>
    <t>■</t>
    <phoneticPr fontId="4"/>
  </si>
  <si>
    <t>Yes→（添付資料－1　見積依頼書一式</t>
    <rPh sb="12" eb="14">
      <t>ミツモリ</t>
    </rPh>
    <rPh sb="14" eb="17">
      <t>イライショ</t>
    </rPh>
    <rPh sb="17" eb="19">
      <t>イッシキ</t>
    </rPh>
    <phoneticPr fontId="4"/>
  </si>
  <si>
    <t>○その他の確認記録（議事録,メール,メモ）；</t>
    <phoneticPr fontId="4"/>
  </si>
  <si>
    <t>■Yes　□No</t>
    <phoneticPr fontId="4"/>
  </si>
  <si>
    <t>□Yes　■No</t>
    <phoneticPr fontId="4"/>
  </si>
  <si>
    <t>2023.10.18</t>
    <phoneticPr fontId="4"/>
  </si>
  <si>
    <t>2023.10.18</t>
  </si>
  <si>
    <t>受注案件リスク評価シート</t>
    <rPh sb="0" eb="2">
      <t>ジュチュウ</t>
    </rPh>
    <rPh sb="2" eb="4">
      <t>アンケン</t>
    </rPh>
    <rPh sb="7" eb="9">
      <t>ヒョウカ</t>
    </rPh>
    <phoneticPr fontId="1"/>
  </si>
  <si>
    <t>案件番号：</t>
  </si>
  <si>
    <t>案 件 名：</t>
    <phoneticPr fontId="1"/>
  </si>
  <si>
    <t>受注金額：</t>
    <rPh sb="0" eb="2">
      <t>ジュチュウ</t>
    </rPh>
    <rPh sb="2" eb="4">
      <t>キンガク</t>
    </rPh>
    <phoneticPr fontId="1"/>
  </si>
  <si>
    <t>赤枠内に必要情報を記入</t>
    <rPh sb="0" eb="1">
      <t>アカ</t>
    </rPh>
    <rPh sb="1" eb="2">
      <t>ワク</t>
    </rPh>
    <rPh sb="2" eb="3">
      <t>ナイ</t>
    </rPh>
    <rPh sb="4" eb="6">
      <t>ヒツヨウ</t>
    </rPh>
    <rPh sb="6" eb="8">
      <t>ジョウホウ</t>
    </rPh>
    <rPh sb="9" eb="11">
      <t>キニュウ</t>
    </rPh>
    <phoneticPr fontId="1"/>
  </si>
  <si>
    <t>【リスク評価ＳＴＥＰ１】</t>
    <phoneticPr fontId="1"/>
  </si>
  <si>
    <t>ウエイト記入</t>
    <rPh sb="4" eb="6">
      <t>キニュウ</t>
    </rPh>
    <phoneticPr fontId="1"/>
  </si>
  <si>
    <t>回答欄凡例</t>
    <rPh sb="0" eb="2">
      <t>カイトウ</t>
    </rPh>
    <rPh sb="2" eb="3">
      <t>ラン</t>
    </rPh>
    <rPh sb="3" eb="5">
      <t>ハンレイ</t>
    </rPh>
    <phoneticPr fontId="1"/>
  </si>
  <si>
    <t>リスク項目</t>
    <rPh sb="3" eb="5">
      <t>コウモク</t>
    </rPh>
    <phoneticPr fontId="1"/>
  </si>
  <si>
    <t>リスク項目詳細</t>
    <rPh sb="3" eb="5">
      <t>コウモク</t>
    </rPh>
    <rPh sb="5" eb="7">
      <t>ショウサイ</t>
    </rPh>
    <phoneticPr fontId="1"/>
  </si>
  <si>
    <t>回答</t>
    <rPh sb="0" eb="2">
      <t>カイトウ</t>
    </rPh>
    <phoneticPr fontId="1"/>
  </si>
  <si>
    <t>備考</t>
    <rPh sb="0" eb="2">
      <t>ビコウ</t>
    </rPh>
    <phoneticPr fontId="1"/>
  </si>
  <si>
    <t>項目
ウエイト</t>
    <rPh sb="0" eb="2">
      <t>コウモク</t>
    </rPh>
    <phoneticPr fontId="1"/>
  </si>
  <si>
    <t>回答内容</t>
    <rPh sb="0" eb="2">
      <t>カイトウ</t>
    </rPh>
    <rPh sb="2" eb="4">
      <t>ナイヨウ</t>
    </rPh>
    <phoneticPr fontId="1"/>
  </si>
  <si>
    <t>回答箇所</t>
    <rPh sb="0" eb="2">
      <t>カイトウ</t>
    </rPh>
    <rPh sb="2" eb="4">
      <t>カショ</t>
    </rPh>
    <phoneticPr fontId="1"/>
  </si>
  <si>
    <t xml:space="preserve">
</t>
    <phoneticPr fontId="1"/>
  </si>
  <si>
    <t>1.契約前段階で想定されるリスク</t>
    <phoneticPr fontId="1"/>
  </si>
  <si>
    <t>◎</t>
  </si>
  <si>
    <t>◎</t>
    <phoneticPr fontId="1"/>
  </si>
  <si>
    <t>②新規商材</t>
    <phoneticPr fontId="1"/>
  </si>
  <si>
    <t>新規商材である場合、ノウハウが十分ではなく案件形成の段階でのリスクを見逃す。</t>
    <phoneticPr fontId="1"/>
  </si>
  <si>
    <t>○</t>
    <phoneticPr fontId="1"/>
  </si>
  <si>
    <t>③業務内容不明確</t>
    <phoneticPr fontId="1"/>
  </si>
  <si>
    <t>△</t>
    <phoneticPr fontId="1"/>
  </si>
  <si>
    <t>④与信問題の発生</t>
    <phoneticPr fontId="1"/>
  </si>
  <si>
    <t>×</t>
    <phoneticPr fontId="1"/>
  </si>
  <si>
    <t>⑤契約内容の突然の変更</t>
    <phoneticPr fontId="1"/>
  </si>
  <si>
    <t>（特命型）担当者と合意形成を行って来た内容が、相手都合（上司の指示等）により、契約間際に覆ってしまう。（競争型）仕様内容が不明確なまま受注し、追加業務をさせられる。</t>
    <phoneticPr fontId="1"/>
  </si>
  <si>
    <t>⑦確認記録の不備</t>
    <phoneticPr fontId="1"/>
  </si>
  <si>
    <t>⑧金額不足</t>
    <phoneticPr fontId="1"/>
  </si>
  <si>
    <t>当初の見積もり額より、判明した最終的な見積もり額が上振れした場合、客先が受け入れを拒む。</t>
    <phoneticPr fontId="1"/>
  </si>
  <si>
    <t>⑨損害賠償の上限</t>
    <phoneticPr fontId="1"/>
  </si>
  <si>
    <t>評価数</t>
    <rPh sb="0" eb="2">
      <t>ヒョウカ</t>
    </rPh>
    <rPh sb="2" eb="3">
      <t>スウ</t>
    </rPh>
    <phoneticPr fontId="1"/>
  </si>
  <si>
    <t>全体</t>
    <rPh sb="0" eb="2">
      <t>ゼンタイ</t>
    </rPh>
    <phoneticPr fontId="1"/>
  </si>
  <si>
    <t>評価率</t>
    <rPh sb="0" eb="2">
      <t>ヒョウカ</t>
    </rPh>
    <rPh sb="2" eb="3">
      <t>リツ</t>
    </rPh>
    <phoneticPr fontId="1"/>
  </si>
  <si>
    <t>【ＳＴＥＰ１のリスク評価結果】</t>
    <rPh sb="10" eb="12">
      <t>ヒョウカ</t>
    </rPh>
    <rPh sb="12" eb="14">
      <t>ケッカ</t>
    </rPh>
    <phoneticPr fontId="1"/>
  </si>
  <si>
    <t>リスク１</t>
    <phoneticPr fontId="1"/>
  </si>
  <si>
    <t>【評価】</t>
    <phoneticPr fontId="1"/>
  </si>
  <si>
    <t>高</t>
    <rPh sb="0" eb="1">
      <t>コウ</t>
    </rPh>
    <phoneticPr fontId="1"/>
  </si>
  <si>
    <t>リスク大</t>
    <rPh sb="3" eb="4">
      <t>ダイ</t>
    </rPh>
    <phoneticPr fontId="1"/>
  </si>
  <si>
    <t>実施責任者氏名</t>
    <rPh sb="0" eb="2">
      <t>ジッシ</t>
    </rPh>
    <rPh sb="2" eb="5">
      <t>セキニンシャ</t>
    </rPh>
    <rPh sb="5" eb="7">
      <t>シメイ</t>
    </rPh>
    <phoneticPr fontId="1"/>
  </si>
  <si>
    <t>中</t>
    <rPh sb="0" eb="1">
      <t>チュウ</t>
    </rPh>
    <phoneticPr fontId="1"/>
  </si>
  <si>
    <t>リスク中</t>
    <rPh sb="3" eb="4">
      <t>チュウ</t>
    </rPh>
    <phoneticPr fontId="1"/>
  </si>
  <si>
    <t>記入日</t>
    <rPh sb="0" eb="2">
      <t>キニュウ</t>
    </rPh>
    <rPh sb="2" eb="3">
      <t>ビ</t>
    </rPh>
    <phoneticPr fontId="1"/>
  </si>
  <si>
    <t>低</t>
    <rPh sb="0" eb="1">
      <t>テイ</t>
    </rPh>
    <phoneticPr fontId="1"/>
  </si>
  <si>
    <t>リスク小</t>
    <rPh sb="3" eb="4">
      <t>ショウ</t>
    </rPh>
    <phoneticPr fontId="1"/>
  </si>
  <si>
    <t>自由記載欄　</t>
    <rPh sb="0" eb="2">
      <t>ジユウ</t>
    </rPh>
    <rPh sb="2" eb="4">
      <t>キサイ</t>
    </rPh>
    <rPh sb="4" eb="5">
      <t>ラン</t>
    </rPh>
    <phoneticPr fontId="1"/>
  </si>
  <si>
    <t>管理の重要度
高/中/低を記載</t>
    <rPh sb="0" eb="2">
      <t>カンリ</t>
    </rPh>
    <rPh sb="3" eb="6">
      <t>ジュウヨウド</t>
    </rPh>
    <rPh sb="7" eb="8">
      <t>コウ</t>
    </rPh>
    <rPh sb="9" eb="10">
      <t>チュウ</t>
    </rPh>
    <rPh sb="11" eb="12">
      <t>テイ</t>
    </rPh>
    <rPh sb="13" eb="15">
      <t>キサイ</t>
    </rPh>
    <phoneticPr fontId="1"/>
  </si>
  <si>
    <t>リスク極小</t>
    <rPh sb="3" eb="4">
      <t>ゴク</t>
    </rPh>
    <rPh sb="4" eb="5">
      <t>ショウ</t>
    </rPh>
    <phoneticPr fontId="1"/>
  </si>
  <si>
    <t>【リスク評価ＳＴＥＰ２】</t>
    <phoneticPr fontId="1"/>
  </si>
  <si>
    <t>2.受注・業務着手段階で想定されるリスク</t>
    <phoneticPr fontId="1"/>
  </si>
  <si>
    <t>①確認記録の不備</t>
    <phoneticPr fontId="1"/>
  </si>
  <si>
    <t>△</t>
  </si>
  <si>
    <t>受注時でもなお、要求事項が不明確である中で業務を着手せざるを得ず、作業の手戻りが発生したり、工期を順守できなくなる。</t>
    <phoneticPr fontId="1"/>
  </si>
  <si>
    <t>品質計画（書）策定段階でのリスク抽出が出来なかった場合、見逃したリスクが後の業務実施段階で支障をきたす。</t>
    <phoneticPr fontId="1"/>
  </si>
  <si>
    <t>④委託先の成果品不良、工程遅延</t>
    <phoneticPr fontId="1"/>
  </si>
  <si>
    <t>委託先の選定を誤り（初めての会社、規模の小さい会社、地元企業等）、委託先への条件提示の遅れに対し委託先でその遅れを吸収できずに工期が遅れ、当社も発注者に対し工期不履行となる。技術面でも同様のリスク。</t>
    <phoneticPr fontId="1"/>
  </si>
  <si>
    <t>⑤</t>
    <phoneticPr fontId="1"/>
  </si>
  <si>
    <t>⑥</t>
    <phoneticPr fontId="1"/>
  </si>
  <si>
    <t>リスク２　</t>
    <phoneticPr fontId="1"/>
  </si>
  <si>
    <t>3.業務実施・引渡し段階で想定されるリスク</t>
    <phoneticPr fontId="1"/>
  </si>
  <si>
    <t>①設計変更時の検証不足</t>
    <phoneticPr fontId="1"/>
  </si>
  <si>
    <t>④中間検査の未実施</t>
    <phoneticPr fontId="1"/>
  </si>
  <si>
    <t>中間検査を実施しなかったために出戻りが発生し、納期・工数に大きなインパクトを与える。</t>
    <phoneticPr fontId="1"/>
  </si>
  <si>
    <t>⑤検証・妥当性確認の不足</t>
    <phoneticPr fontId="1"/>
  </si>
  <si>
    <t>⑥法令や技術基準の不順守</t>
    <phoneticPr fontId="1"/>
  </si>
  <si>
    <t>⑦</t>
    <phoneticPr fontId="1"/>
  </si>
  <si>
    <t>⑧</t>
    <phoneticPr fontId="1"/>
  </si>
  <si>
    <t>リスク３</t>
    <phoneticPr fontId="1"/>
  </si>
  <si>
    <t>【ＳＴＥＰ２のリスク評価結果】</t>
    <phoneticPr fontId="1"/>
  </si>
  <si>
    <t>合計
リスク2+リスク3</t>
    <rPh sb="0" eb="2">
      <t>ゴウケイ</t>
    </rPh>
    <phoneticPr fontId="1"/>
  </si>
  <si>
    <r>
      <t>土木本部，ジオフロント本部</t>
    </r>
    <r>
      <rPr>
        <vertAlign val="subscript"/>
        <sz val="11"/>
        <color rgb="FFFF0000"/>
        <rFont val="ＭＳ 明朝"/>
        <family val="1"/>
        <charset val="128"/>
      </rPr>
      <t>＊</t>
    </r>
    <r>
      <rPr>
        <sz val="11"/>
        <rFont val="ＭＳ 明朝"/>
        <family val="1"/>
        <charset val="128"/>
      </rPr>
      <t xml:space="preserve">
</t>
    </r>
    <r>
      <rPr>
        <sz val="14"/>
        <rFont val="ＭＳ 明朝"/>
        <family val="1"/>
        <charset val="128"/>
      </rPr>
      <t>委託計画書/変更書　　</t>
    </r>
    <rPh sb="2" eb="4">
      <t>ホンブ</t>
    </rPh>
    <rPh sb="11" eb="13">
      <t>ホンブ</t>
    </rPh>
    <rPh sb="19" eb="20">
      <t>ショ</t>
    </rPh>
    <rPh sb="21" eb="23">
      <t>ヘンコウ</t>
    </rPh>
    <phoneticPr fontId="56"/>
  </si>
  <si>
    <t>通知</t>
    <rPh sb="0" eb="2">
      <t>ツウチ</t>
    </rPh>
    <phoneticPr fontId="1"/>
  </si>
  <si>
    <t>議事録（No.　　）</t>
    <rPh sb="0" eb="3">
      <t>ギジロク</t>
    </rPh>
    <phoneticPr fontId="1"/>
  </si>
  <si>
    <t>日時/場所</t>
    <rPh sb="0" eb="2">
      <t>ニチジ</t>
    </rPh>
    <rPh sb="3" eb="5">
      <t>バショ</t>
    </rPh>
    <phoneticPr fontId="1"/>
  </si>
  <si>
    <t>2022/2/26（月）
10:00～12:00</t>
    <rPh sb="10" eb="11">
      <t>ゲツ</t>
    </rPh>
    <phoneticPr fontId="4"/>
  </si>
  <si>
    <t>場所</t>
    <rPh sb="0" eb="2">
      <t>バショ</t>
    </rPh>
    <phoneticPr fontId="1"/>
  </si>
  <si>
    <t>出席者（相手）</t>
    <rPh sb="0" eb="3">
      <t>シュッセキシャ</t>
    </rPh>
    <rPh sb="4" eb="6">
      <t>アイテ</t>
    </rPh>
    <phoneticPr fontId="1"/>
  </si>
  <si>
    <t>出席者（当社）</t>
    <rPh sb="0" eb="3">
      <t>シュッセキシャ</t>
    </rPh>
    <rPh sb="4" eb="6">
      <t>トウシャ</t>
    </rPh>
    <phoneticPr fontId="1"/>
  </si>
  <si>
    <t>資料</t>
    <rPh sb="0" eb="2">
      <t>シリョウ</t>
    </rPh>
    <phoneticPr fontId="1"/>
  </si>
  <si>
    <t>配布資料-1　〇〇
受領資料-1　□□</t>
    <rPh sb="0" eb="2">
      <t>ハイフ</t>
    </rPh>
    <rPh sb="2" eb="4">
      <t>シリョウ</t>
    </rPh>
    <rPh sb="10" eb="12">
      <t>ジュリョウ</t>
    </rPh>
    <rPh sb="12" eb="14">
      <t>シリョウ</t>
    </rPh>
    <phoneticPr fontId="4"/>
  </si>
  <si>
    <t>協議内容
確認内容
指示内容
報告内容
処置内容</t>
    <rPh sb="0" eb="2">
      <t>キョウギ</t>
    </rPh>
    <rPh sb="2" eb="4">
      <t>ナイヨウ</t>
    </rPh>
    <rPh sb="5" eb="7">
      <t>カクニン</t>
    </rPh>
    <rPh sb="7" eb="9">
      <t>ナイヨウ</t>
    </rPh>
    <rPh sb="10" eb="12">
      <t>シジ</t>
    </rPh>
    <rPh sb="12" eb="14">
      <t>ナイヨウ</t>
    </rPh>
    <rPh sb="15" eb="17">
      <t>ホウコク</t>
    </rPh>
    <rPh sb="17" eb="19">
      <t>ナイヨウ</t>
    </rPh>
    <rPh sb="20" eb="22">
      <t>ショチ</t>
    </rPh>
    <rPh sb="22" eb="24">
      <t>ナイヨウ</t>
    </rPh>
    <phoneticPr fontId="1"/>
  </si>
  <si>
    <t>作成者</t>
    <rPh sb="0" eb="3">
      <t>サクセイシャ</t>
    </rPh>
    <phoneticPr fontId="1"/>
  </si>
  <si>
    <t>新規制定</t>
    <rPh sb="0" eb="4">
      <t>シンキセイテイ</t>
    </rPh>
    <phoneticPr fontId="1"/>
  </si>
  <si>
    <t>フローに戻る</t>
    <rPh sb="4" eb="5">
      <t>モド</t>
    </rPh>
    <phoneticPr fontId="4"/>
  </si>
  <si>
    <t>新規制定</t>
    <rPh sb="0" eb="4">
      <t>シンキセイテイ</t>
    </rPh>
    <phoneticPr fontId="1"/>
  </si>
  <si>
    <t>フローへ戻る</t>
    <rPh sb="4" eb="5">
      <t>モド</t>
    </rPh>
    <phoneticPr fontId="4"/>
  </si>
  <si>
    <t>改訂日</t>
    <rPh sb="0" eb="2">
      <t>カイテイ</t>
    </rPh>
    <rPh sb="2" eb="3">
      <t>ビ</t>
    </rPh>
    <phoneticPr fontId="4"/>
  </si>
  <si>
    <t>使用時は最新版を確認すること【全社受注契約業務取扱要領（BB1-001）を参照】</t>
    <rPh sb="0" eb="3">
      <t>シヨウジ</t>
    </rPh>
    <rPh sb="4" eb="7">
      <t>サイシンバン</t>
    </rPh>
    <rPh sb="8" eb="10">
      <t>カクニン</t>
    </rPh>
    <phoneticPr fontId="1"/>
  </si>
  <si>
    <t>使用時には、是正処置実施要領（QF1-006）の最新版帳票を確認すること</t>
    <rPh sb="0" eb="3">
      <t>シヨウジ</t>
    </rPh>
    <rPh sb="6" eb="10">
      <t>ゼセイショチ</t>
    </rPh>
    <rPh sb="10" eb="14">
      <t>ジッシヨウリョウ</t>
    </rPh>
    <rPh sb="24" eb="27">
      <t>サイシンバン</t>
    </rPh>
    <rPh sb="27" eb="29">
      <t>チョウヒョウ</t>
    </rPh>
    <rPh sb="30" eb="32">
      <t>カクニン</t>
    </rPh>
    <phoneticPr fontId="1"/>
  </si>
  <si>
    <t>改訂日</t>
    <rPh sb="0" eb="3">
      <t>カイテイビ</t>
    </rPh>
    <phoneticPr fontId="1"/>
  </si>
  <si>
    <t>改訂履歴</t>
    <rPh sb="0" eb="4">
      <t>カイテイリレキ</t>
    </rPh>
    <phoneticPr fontId="1"/>
  </si>
  <si>
    <t>改訂内容</t>
    <rPh sb="0" eb="2">
      <t>カイテイ</t>
    </rPh>
    <rPh sb="2" eb="4">
      <t>ナイヨウ</t>
    </rPh>
    <phoneticPr fontId="4"/>
  </si>
  <si>
    <t>新規制定</t>
    <rPh sb="0" eb="4">
      <t>シンキセイテイ</t>
    </rPh>
    <phoneticPr fontId="1"/>
  </si>
  <si>
    <t>受注計画書</t>
    <rPh sb="0" eb="2">
      <t>ジュチュウ</t>
    </rPh>
    <rPh sb="2" eb="5">
      <t>ケイカクショ</t>
    </rPh>
    <phoneticPr fontId="1"/>
  </si>
  <si>
    <t>安全事前評価議事録</t>
    <rPh sb="0" eb="2">
      <t>アンゼン</t>
    </rPh>
    <rPh sb="2" eb="4">
      <t>ジゼン</t>
    </rPh>
    <rPh sb="4" eb="6">
      <t>ヒョウカ</t>
    </rPh>
    <rPh sb="6" eb="9">
      <t>ギジロク</t>
    </rPh>
    <phoneticPr fontId="1"/>
  </si>
  <si>
    <t>受注業務のリスク管理方法の指針より引用（使用時は最新版を確認すること）</t>
    <rPh sb="17" eb="19">
      <t>インヨウ</t>
    </rPh>
    <rPh sb="20" eb="23">
      <t>シヨウジ</t>
    </rPh>
    <rPh sb="24" eb="27">
      <t>サイシンバン</t>
    </rPh>
    <rPh sb="28" eb="30">
      <t>カクニン</t>
    </rPh>
    <phoneticPr fontId="1"/>
  </si>
  <si>
    <t>是正処置実施要領</t>
    <phoneticPr fontId="1"/>
  </si>
  <si>
    <t>使用時は最新版を確認すること（受注計画承認取扱要領（BB1-008））</t>
    <rPh sb="0" eb="3">
      <t>シヨウジ</t>
    </rPh>
    <rPh sb="4" eb="7">
      <t>サイシンバン</t>
    </rPh>
    <rPh sb="8" eb="10">
      <t>カクニン</t>
    </rPh>
    <phoneticPr fontId="1"/>
  </si>
  <si>
    <t>受注計画承認取扱要領（BB1-008）より引用（使用時は最新版を確認すること）</t>
    <rPh sb="21" eb="23">
      <t>インヨウ</t>
    </rPh>
    <phoneticPr fontId="1"/>
  </si>
  <si>
    <t>対策
審議</t>
    <rPh sb="0" eb="2">
      <t>タイサク</t>
    </rPh>
    <rPh sb="3" eb="5">
      <t>シンギ</t>
    </rPh>
    <phoneticPr fontId="1"/>
  </si>
  <si>
    <t>リスク評価の審議レベルの追加</t>
    <rPh sb="3" eb="5">
      <t>ヒョウカ</t>
    </rPh>
    <rPh sb="6" eb="8">
      <t>シンギ</t>
    </rPh>
    <rPh sb="12" eb="14">
      <t>ツイカ</t>
    </rPh>
    <phoneticPr fontId="1"/>
  </si>
  <si>
    <t>対策審議</t>
    <rPh sb="0" eb="4">
      <t>タイサクシンギ</t>
    </rPh>
    <phoneticPr fontId="1"/>
  </si>
  <si>
    <r>
      <t>（記入凡例）</t>
    </r>
    <r>
      <rPr>
        <u/>
        <sz val="9"/>
        <color rgb="FFFF0000"/>
        <rFont val="游ゴシック"/>
        <family val="3"/>
        <charset val="128"/>
      </rPr>
      <t>対策審議　各部：部会議、本部：本部会議、全社：リスク評価会議有無程度</t>
    </r>
    <r>
      <rPr>
        <sz val="9"/>
        <color theme="1"/>
        <rFont val="游ゴシック"/>
        <family val="3"/>
        <charset val="128"/>
      </rPr>
      <t>　×；該当無し、◎；殆ど該当、○；一部該当　　　　対策　Ａ；回避、Ｂ；低減、Ｃ；移転、Ｄ；保有　（書ききれない場合、別紙「リスク対策シート」に記載）</t>
    </r>
    <rPh sb="3" eb="5">
      <t>ハンレイ</t>
    </rPh>
    <rPh sb="89" eb="90">
      <t>カ</t>
    </rPh>
    <rPh sb="95" eb="97">
      <t>バアイ</t>
    </rPh>
    <rPh sb="98" eb="100">
      <t>ベッシ</t>
    </rPh>
    <rPh sb="104" eb="106">
      <t>タイサク</t>
    </rPh>
    <rPh sb="111" eb="113">
      <t>キサイ</t>
    </rPh>
    <phoneticPr fontId="4"/>
  </si>
  <si>
    <t>対策審議</t>
    <rPh sb="0" eb="4">
      <t>タイサクシンギ</t>
    </rPh>
    <phoneticPr fontId="1"/>
  </si>
  <si>
    <t>Yes</t>
    <phoneticPr fontId="1"/>
  </si>
  <si>
    <t>No</t>
    <phoneticPr fontId="1"/>
  </si>
  <si>
    <t>本部内</t>
    <phoneticPr fontId="1"/>
  </si>
  <si>
    <t>本部外</t>
    <phoneticPr fontId="1"/>
  </si>
  <si>
    <t>委託先</t>
    <phoneticPr fontId="1"/>
  </si>
  <si>
    <t>その他</t>
    <phoneticPr fontId="1"/>
  </si>
  <si>
    <t>□ A-? 体制</t>
  </si>
  <si>
    <t>□ B-? 体制</t>
  </si>
  <si>
    <t>□ C 体制</t>
  </si>
  <si>
    <t>定型設計（ルーチン化させた設計）業務，特定（作業が主体で設計を含まない）業務であるか</t>
    <phoneticPr fontId="1"/>
  </si>
  <si>
    <t>承認者：主管部長</t>
    <phoneticPr fontId="1"/>
  </si>
  <si>
    <t>承認者：本部長</t>
    <phoneticPr fontId="1"/>
  </si>
  <si>
    <t xml:space="preserve"> 設計者資格が主任技師以上</t>
    <phoneticPr fontId="4"/>
  </si>
  <si>
    <t>←【注意】A体制の場合は、A-1体制～A-3体制から選択すること ※）</t>
    <rPh sb="2" eb="4">
      <t>チュウイ</t>
    </rPh>
    <rPh sb="6" eb="8">
      <t>タイセイ</t>
    </rPh>
    <rPh sb="9" eb="11">
      <t>バアイ</t>
    </rPh>
    <rPh sb="16" eb="18">
      <t>タイセイ</t>
    </rPh>
    <rPh sb="22" eb="24">
      <t>タイセイ</t>
    </rPh>
    <rPh sb="26" eb="28">
      <t>センタク</t>
    </rPh>
    <phoneticPr fontId="4"/>
  </si>
  <si>
    <t>　　※）チェック体制の選定基準は、業務品質管理要領（QC1-003）「7.4成果品のチェック体制」の「表7.2」を参照</t>
    <phoneticPr fontId="1"/>
  </si>
  <si>
    <t>理由</t>
    <rPh sb="0" eb="2">
      <t>リユウ</t>
    </rPh>
    <phoneticPr fontId="1"/>
  </si>
  <si>
    <t xml:space="preserve"> A，B，C体制以外の特別な体制を採用する</t>
    <phoneticPr fontId="1"/>
  </si>
  <si>
    <t>←【注意】A，B，C体制以外の特別な体制を採用する場合は、□→■を選択し、その理由を記載すること</t>
    <rPh sb="2" eb="4">
      <t>チュウイ</t>
    </rPh>
    <rPh sb="25" eb="27">
      <t>バアイ</t>
    </rPh>
    <rPh sb="33" eb="35">
      <t>センタク</t>
    </rPh>
    <rPh sb="39" eb="41">
      <t>リユウ</t>
    </rPh>
    <rPh sb="42" eb="44">
      <t>キサイ</t>
    </rPh>
    <phoneticPr fontId="4"/>
  </si>
  <si>
    <t>←【注意】B体制の場合は、B-1体制～B-3体制から選択すること ※）</t>
    <rPh sb="2" eb="4">
      <t>チュウイ</t>
    </rPh>
    <rPh sb="6" eb="8">
      <t>タイセイ</t>
    </rPh>
    <rPh sb="9" eb="11">
      <t>バアイ</t>
    </rPh>
    <rPh sb="16" eb="18">
      <t>タイセイ</t>
    </rPh>
    <rPh sb="22" eb="24">
      <t>タイセイ</t>
    </rPh>
    <rPh sb="26" eb="28">
      <t>センタク</t>
    </rPh>
    <phoneticPr fontId="4"/>
  </si>
  <si>
    <t>表現の修正、チェックボックスのプルダウン選択化</t>
    <rPh sb="0" eb="2">
      <t>ヒョウゲン</t>
    </rPh>
    <rPh sb="3" eb="5">
      <t>シュウセイ</t>
    </rPh>
    <rPh sb="20" eb="22">
      <t>センタク</t>
    </rPh>
    <rPh sb="22" eb="23">
      <t>カ</t>
    </rPh>
    <phoneticPr fontId="1"/>
  </si>
  <si>
    <t xml:space="preserve"> 資料で確認（資料名）：</t>
    <phoneticPr fontId="4"/>
  </si>
  <si>
    <t xml:space="preserve"> 想定されるリスクの有無</t>
    <rPh sb="1" eb="3">
      <t>ソウテイ</t>
    </rPh>
    <rPh sb="10" eb="12">
      <t>ウム</t>
    </rPh>
    <phoneticPr fontId="4"/>
  </si>
  <si>
    <t>　　　リスク対策を実施する場合、妥当性確認において、その対策の有効性を評価すること</t>
    <rPh sb="6" eb="8">
      <t>タイサク</t>
    </rPh>
    <rPh sb="9" eb="11">
      <t>ジッシ</t>
    </rPh>
    <rPh sb="13" eb="15">
      <t>バアイ</t>
    </rPh>
    <rPh sb="16" eb="18">
      <t>ダトウ</t>
    </rPh>
    <rPh sb="18" eb="19">
      <t>セイ</t>
    </rPh>
    <rPh sb="19" eb="21">
      <t>カクニン</t>
    </rPh>
    <rPh sb="28" eb="30">
      <t>タイサク</t>
    </rPh>
    <rPh sb="31" eb="34">
      <t>ユウコウセイ</t>
    </rPh>
    <rPh sb="35" eb="37">
      <t>ヒョウカ</t>
    </rPh>
    <phoneticPr fontId="4"/>
  </si>
  <si>
    <t>見積額１億円未満～0.3 億円以上；本部長</t>
  </si>
  <si>
    <t>見積額 0.3 億円未満；主管部長</t>
  </si>
  <si>
    <t>※ B体制および特別な体制については本部長の承認を得ること</t>
    <phoneticPr fontId="1"/>
  </si>
  <si>
    <t>改訂日</t>
    <rPh sb="0" eb="3">
      <t>カイテイビ</t>
    </rPh>
    <phoneticPr fontId="4"/>
  </si>
  <si>
    <t>チェック
体制</t>
    <rPh sb="5" eb="7">
      <t>タイセイ</t>
    </rPh>
    <phoneticPr fontId="1"/>
  </si>
  <si>
    <t>承認者氏名</t>
  </si>
  <si>
    <t>審査者氏名</t>
    <rPh sb="0" eb="2">
      <t>シンサ</t>
    </rPh>
    <rPh sb="2" eb="3">
      <t>シャ</t>
    </rPh>
    <rPh sb="3" eb="5">
      <t>シメイ</t>
    </rPh>
    <phoneticPr fontId="9"/>
  </si>
  <si>
    <t>実施責任者氏名</t>
    <rPh sb="0" eb="2">
      <t>ジッシ</t>
    </rPh>
    <rPh sb="2" eb="5">
      <t>セキニンシャ</t>
    </rPh>
    <rPh sb="5" eb="7">
      <t>シメイ</t>
    </rPh>
    <phoneticPr fontId="9"/>
  </si>
  <si>
    <t>東設　太郎</t>
    <rPh sb="0" eb="1">
      <t>トウ</t>
    </rPh>
    <rPh sb="1" eb="2">
      <t>セツ</t>
    </rPh>
    <rPh sb="3" eb="5">
      <t>タロウ</t>
    </rPh>
    <phoneticPr fontId="9"/>
  </si>
  <si>
    <t>東設　次郎</t>
    <rPh sb="0" eb="1">
      <t>トウ</t>
    </rPh>
    <rPh sb="1" eb="2">
      <t>セツ</t>
    </rPh>
    <rPh sb="3" eb="5">
      <t>ジロウ</t>
    </rPh>
    <phoneticPr fontId="9"/>
  </si>
  <si>
    <t>東設　三郎</t>
    <rPh sb="0" eb="1">
      <t>トウ</t>
    </rPh>
    <rPh sb="1" eb="2">
      <t>セツ</t>
    </rPh>
    <rPh sb="3" eb="5">
      <t>サブロウ</t>
    </rPh>
    <phoneticPr fontId="9"/>
  </si>
  <si>
    <t>～</t>
    <phoneticPr fontId="1"/>
  </si>
  <si>
    <t>・技術プログラムリスト登録プログラムの使用（委託先を含む＊)：</t>
    <phoneticPr fontId="4"/>
  </si>
  <si>
    <t>□有 □無</t>
  </si>
  <si>
    <t>＊；当社が未保有のプログラムを使用する業務を委託する場合は、業務品質管理要領
　　（QC1-003）「10.委託（2）委託仕様書作成の留意事項」を参照。</t>
    <phoneticPr fontId="4"/>
  </si>
  <si>
    <t>有の場合（名称：　　　　　　　　　　　　　　　　　　）</t>
    <phoneticPr fontId="1"/>
  </si>
  <si>
    <t>・必要不可欠な関連法令・規制：</t>
    <phoneticPr fontId="4"/>
  </si>
  <si>
    <t>・顧客が定めた規程・基準等　：</t>
    <phoneticPr fontId="4"/>
  </si>
  <si>
    <t>有の場合：出所・出典が記載されている：</t>
    <phoneticPr fontId="1"/>
  </si>
  <si>
    <t>・計画書等に地図・書籍等の転載：</t>
    <phoneticPr fontId="4"/>
  </si>
  <si>
    <t xml:space="preserve">・個人情報（自宅の住所，電話番号，運転免許証写し等）を持たざるを
</t>
    <phoneticPr fontId="4"/>
  </si>
  <si>
    <t>得ない：</t>
    <phoneticPr fontId="1"/>
  </si>
  <si>
    <t>有の場合：</t>
    <phoneticPr fontId="1"/>
  </si>
  <si>
    <t>契約前段階で想定されるリスクの確認・対応結果（すでに契約内容確認書で挙げているリスク項目がある場合、それを再掲）</t>
    <rPh sb="34" eb="35">
      <t>ア</t>
    </rPh>
    <rPh sb="42" eb="44">
      <t>コウモク</t>
    </rPh>
    <rPh sb="47" eb="49">
      <t>バアイ</t>
    </rPh>
    <rPh sb="53" eb="55">
      <t>サイケイ</t>
    </rPh>
    <phoneticPr fontId="4"/>
  </si>
  <si>
    <t>2022年度内部監査指摘事項に対する対応</t>
    <rPh sb="4" eb="6">
      <t>ネンド</t>
    </rPh>
    <rPh sb="6" eb="10">
      <t>ナイブカンサ</t>
    </rPh>
    <rPh sb="10" eb="14">
      <t>シテキジコウ</t>
    </rPh>
    <rPh sb="15" eb="16">
      <t>タイ</t>
    </rPh>
    <rPh sb="18" eb="20">
      <t>タイオウ</t>
    </rPh>
    <phoneticPr fontId="9"/>
  </si>
  <si>
    <t>対策審議　各部；部会議、本部；本部会議、全社；リスク評価会議</t>
    <phoneticPr fontId="1"/>
  </si>
  <si>
    <t>※委託先からの実施計画書：</t>
    <phoneticPr fontId="1"/>
  </si>
  <si>
    <t>□有</t>
  </si>
  <si>
    <t>□有</t>
    <phoneticPr fontId="1"/>
  </si>
  <si>
    <t>□無</t>
  </si>
  <si>
    <t>○実施内容、手順等を記載。記載しきれない場合は参照先を明記。</t>
    <phoneticPr fontId="1"/>
  </si>
  <si>
    <r>
      <t>【実施項目・数量・内容】</t>
    </r>
    <r>
      <rPr>
        <sz val="8"/>
        <rFont val="游ゴシック"/>
        <family val="3"/>
        <charset val="128"/>
      </rPr>
      <t>○実施内容、手順等を記載。記載しきれない場合は参照先を明記。</t>
    </r>
    <phoneticPr fontId="4"/>
  </si>
  <si>
    <t>(名称：　　　　　　　 　Ver.　　 )</t>
    <phoneticPr fontId="1"/>
  </si>
  <si>
    <t>(名称：　　　　　　　 　　　　　　　　　　　　　　　)</t>
    <rPh sb="1" eb="3">
      <t>メイショウ</t>
    </rPh>
    <phoneticPr fontId="1"/>
  </si>
  <si>
    <t>　　＊；当社が未保有のプログラムを使用する業務を委託する場合は、業務品質管理要領（QC1-003）「10.委託（2）委託仕様書
　　　　作成の留意事項」を参照。</t>
    <phoneticPr fontId="1"/>
  </si>
  <si>
    <t>(出所・出典が記載されている：□)</t>
    <phoneticPr fontId="1"/>
  </si>
  <si>
    <t xml:space="preserve"> ・必要不可欠な関連法令・規制：</t>
    <phoneticPr fontId="1"/>
  </si>
  <si>
    <t xml:space="preserve"> ・顧客が定めた規程・基準等　：</t>
    <phoneticPr fontId="1"/>
  </si>
  <si>
    <t xml:space="preserve"> ・計画書等に地図・書籍等の転載：</t>
    <phoneticPr fontId="1"/>
  </si>
  <si>
    <t>　「有」の場合：</t>
    <phoneticPr fontId="1"/>
  </si>
  <si>
    <t>実施担当者は個人情報管理台帳に記載して個人情報管理責任者(個人情報管理担当者)に報告すると共に，個人情報を記録した重要な書類等については，実施責任者が施錠保管している：□</t>
    <phoneticPr fontId="1"/>
  </si>
  <si>
    <r>
      <t xml:space="preserve"> ・技術プログラムリスト登録プログラムの使用（委託先を含む</t>
    </r>
    <r>
      <rPr>
        <sz val="10"/>
        <color rgb="FFFF0000"/>
        <rFont val="游ゴシック"/>
        <family val="3"/>
        <charset val="128"/>
      </rPr>
      <t>＊</t>
    </r>
    <r>
      <rPr>
        <sz val="10"/>
        <rFont val="游ゴシック"/>
        <family val="3"/>
        <charset val="128"/>
      </rPr>
      <t>)：</t>
    </r>
    <phoneticPr fontId="1"/>
  </si>
  <si>
    <t>部間／本部間
依頼</t>
    <phoneticPr fontId="1"/>
  </si>
  <si>
    <t>□YES</t>
  </si>
  <si>
    <t>□NO</t>
  </si>
  <si>
    <t>数量変更等があった場合には，変更後の確定数量に対して成果品検査を行っているか。</t>
    <phoneticPr fontId="4"/>
  </si>
  <si>
    <t>□合</t>
  </si>
  <si>
    <t>□否</t>
  </si>
  <si>
    <t>　以上より、委託成果品検査を合格とする。</t>
    <rPh sb="6" eb="8">
      <t>イタク</t>
    </rPh>
    <rPh sb="8" eb="11">
      <t>セイカヒン</t>
    </rPh>
    <phoneticPr fontId="4"/>
  </si>
  <si>
    <t>注意 :</t>
    <phoneticPr fontId="4"/>
  </si>
  <si>
    <t>件名コード</t>
    <phoneticPr fontId="1"/>
  </si>
  <si>
    <t>件　　　名</t>
    <phoneticPr fontId="1"/>
  </si>
  <si>
    <t>No.</t>
    <phoneticPr fontId="1"/>
  </si>
  <si>
    <t>　以上より、設計検査を合格とする。</t>
    <phoneticPr fontId="4"/>
  </si>
  <si>
    <t>□委託成果品検査記録，□成果品（案），</t>
    <phoneticPr fontId="4"/>
  </si>
  <si>
    <t>参加者名：</t>
    <phoneticPr fontId="4"/>
  </si>
  <si>
    <t>「計画通り」の具体的な資料名を記載する欄を設けた、検査項目の順番を見直し</t>
    <rPh sb="1" eb="3">
      <t>ケイカク</t>
    </rPh>
    <rPh sb="3" eb="4">
      <t>トオ</t>
    </rPh>
    <rPh sb="7" eb="9">
      <t>グタイ</t>
    </rPh>
    <rPh sb="9" eb="10">
      <t>テキ</t>
    </rPh>
    <rPh sb="11" eb="13">
      <t>シリョウ</t>
    </rPh>
    <rPh sb="13" eb="14">
      <t>メイ</t>
    </rPh>
    <rPh sb="15" eb="17">
      <t>キサイ</t>
    </rPh>
    <rPh sb="19" eb="20">
      <t>ラン</t>
    </rPh>
    <rPh sb="21" eb="22">
      <t>モウ</t>
    </rPh>
    <phoneticPr fontId="4"/>
  </si>
  <si>
    <t>件名コード</t>
    <phoneticPr fontId="1"/>
  </si>
  <si>
    <t>件　　　名</t>
    <phoneticPr fontId="1"/>
  </si>
  <si>
    <t>□仕様書，□品質計画書，□実施計画書，□委託成果品検査記録，</t>
    <phoneticPr fontId="4"/>
  </si>
  <si>
    <t>□成果品（案），□議事録，□その他（　　　　　　　　　　　　　　　）</t>
    <phoneticPr fontId="1"/>
  </si>
  <si>
    <t>工程内検査記録</t>
    <phoneticPr fontId="4"/>
  </si>
  <si>
    <t>品質計画書等に記載された法規・基準類から、設計に適用されていない法規・基準類は削除されているか。</t>
    <phoneticPr fontId="1"/>
  </si>
  <si>
    <t>□</t>
    <phoneticPr fontId="1"/>
  </si>
  <si>
    <t>No.</t>
    <phoneticPr fontId="1"/>
  </si>
  <si>
    <t>　以上より、工程内検査を合格とする。</t>
    <phoneticPr fontId="1"/>
  </si>
  <si>
    <t>地図・書籍等を転載時に出所・出典が記載されているか。</t>
    <phoneticPr fontId="1"/>
  </si>
  <si>
    <t>　　　　年　　月　　日（　）</t>
    <phoneticPr fontId="4"/>
  </si>
  <si>
    <t>妥当性確認日：</t>
    <phoneticPr fontId="1"/>
  </si>
  <si>
    <t>　　　　年　　月　　日（　）</t>
    <phoneticPr fontId="1"/>
  </si>
  <si>
    <t>参加者名：</t>
    <phoneticPr fontId="1"/>
  </si>
  <si>
    <t>□議事録，□その他（　　　　　　　　　　　　　　　　　　　　　）</t>
    <phoneticPr fontId="1"/>
  </si>
  <si>
    <t>□YES</t>
    <phoneticPr fontId="1"/>
  </si>
  <si>
    <t>委託成果品検査１：</t>
    <phoneticPr fontId="1"/>
  </si>
  <si>
    <t>□合格</t>
  </si>
  <si>
    <t>□不合格</t>
    <phoneticPr fontId="1"/>
  </si>
  <si>
    <t>委託成果品検査２：</t>
    <phoneticPr fontId="1"/>
  </si>
  <si>
    <t>委託成果品検査３：</t>
    <phoneticPr fontId="1"/>
  </si>
  <si>
    <t>委託成果品検査４：</t>
    <phoneticPr fontId="1"/>
  </si>
  <si>
    <t>（委託先名称：</t>
    <phoneticPr fontId="1"/>
  </si>
  <si>
    <t>）</t>
    <phoneticPr fontId="1"/>
  </si>
  <si>
    <t>設計検査　　　　：</t>
    <phoneticPr fontId="1"/>
  </si>
  <si>
    <t>工程内検査　　　：</t>
    <phoneticPr fontId="1"/>
  </si>
  <si>
    <t>顧客貸与品・支給品の有無：</t>
    <phoneticPr fontId="4"/>
  </si>
  <si>
    <t>「有」の場合：</t>
    <phoneticPr fontId="4"/>
  </si>
  <si>
    <t>無</t>
    <rPh sb="0" eb="1">
      <t>ナ</t>
    </rPh>
    <phoneticPr fontId="1"/>
  </si>
  <si>
    <t>有</t>
    <rPh sb="0" eb="1">
      <t>ア</t>
    </rPh>
    <phoneticPr fontId="1"/>
  </si>
  <si>
    <t>返却</t>
    <phoneticPr fontId="1"/>
  </si>
  <si>
    <t>処分</t>
    <phoneticPr fontId="1"/>
  </si>
  <si>
    <t>電子データ削除</t>
    <phoneticPr fontId="1"/>
  </si>
  <si>
    <t>その他の対応；</t>
    <phoneticPr fontId="1"/>
  </si>
  <si>
    <t>有（</t>
    <rPh sb="0" eb="1">
      <t>ア</t>
    </rPh>
    <phoneticPr fontId="1"/>
  </si>
  <si>
    <t>完了</t>
    <rPh sb="0" eb="2">
      <t>カンリョウ</t>
    </rPh>
    <phoneticPr fontId="1"/>
  </si>
  <si>
    <t>契約前段階で想定されるリスク</t>
    <phoneticPr fontId="1"/>
  </si>
  <si>
    <t>受注・業務着手段階で想定されるリスク</t>
    <phoneticPr fontId="1"/>
  </si>
  <si>
    <t>業務実施・引渡し段階で想定されるリスク</t>
    <phoneticPr fontId="1"/>
  </si>
  <si>
    <t>有（対応結果；　　　　　　　　）</t>
    <rPh sb="0" eb="1">
      <t>ア</t>
    </rPh>
    <phoneticPr fontId="1"/>
  </si>
  <si>
    <t>成果品提出後のリスクの可能性</t>
    <phoneticPr fontId="1"/>
  </si>
  <si>
    <r>
      <t>有</t>
    </r>
    <r>
      <rPr>
        <vertAlign val="superscript"/>
        <sz val="11"/>
        <rFont val="游ゴシック"/>
        <family val="3"/>
        <charset val="128"/>
      </rPr>
      <t>※</t>
    </r>
    <rPh sb="0" eb="1">
      <t>ア</t>
    </rPh>
    <phoneticPr fontId="1"/>
  </si>
  <si>
    <t>承認者</t>
    <phoneticPr fontId="1"/>
  </si>
  <si>
    <t>））</t>
    <phoneticPr fontId="1"/>
  </si>
  <si>
    <t>未完・（完了予定：</t>
    <phoneticPr fontId="1"/>
  </si>
  <si>
    <t>　以上より，妥当性確認を合格とする。</t>
    <phoneticPr fontId="1"/>
  </si>
  <si>
    <t>資料名：</t>
    <phoneticPr fontId="1"/>
  </si>
  <si>
    <t>有の場合；内容・可能性を本部内，営業本部と情報を共有すること</t>
    <phoneticPr fontId="1"/>
  </si>
  <si>
    <t>（記載例）顧客からの指示により件名番号AC11111で管理している資料は，今後継続業務が予定されているため継続保管する。</t>
    <rPh sb="1" eb="3">
      <t>キサイ</t>
    </rPh>
    <rPh sb="3" eb="4">
      <t>レイ</t>
    </rPh>
    <rPh sb="5" eb="7">
      <t>コキャク</t>
    </rPh>
    <rPh sb="10" eb="12">
      <t>シジ</t>
    </rPh>
    <rPh sb="15" eb="19">
      <t>ケンメイバンゴウ</t>
    </rPh>
    <rPh sb="39" eb="41">
      <t>ケイゾク</t>
    </rPh>
    <rPh sb="41" eb="43">
      <t>ギョウム</t>
    </rPh>
    <phoneticPr fontId="4"/>
  </si>
  <si>
    <t>（理由：　　　　　　　　　　　　　　　　　　　　本部長印）</t>
    <phoneticPr fontId="1"/>
  </si>
  <si>
    <t>計測機器使用記録</t>
    <phoneticPr fontId="1"/>
  </si>
  <si>
    <t>委託業務運用要領（BC2-001）より引用（使用時は最新版を確認すること）</t>
    <rPh sb="19" eb="21">
      <t>インヨウ</t>
    </rPh>
    <rPh sb="22" eb="25">
      <t>シヨウジ</t>
    </rPh>
    <rPh sb="26" eb="29">
      <t>サイシンバン</t>
    </rPh>
    <rPh sb="30" eb="32">
      <t>カクニン</t>
    </rPh>
    <phoneticPr fontId="4"/>
  </si>
  <si>
    <t>安全事前評価実施要領（BC1-001）より引用（使用時は最新版を確認すること）</t>
    <rPh sb="21" eb="23">
      <t>インヨウ</t>
    </rPh>
    <rPh sb="24" eb="27">
      <t>シヨウジ</t>
    </rPh>
    <rPh sb="28" eb="31">
      <t>サイシンバン</t>
    </rPh>
    <rPh sb="32" eb="34">
      <t>カクニン</t>
    </rPh>
    <phoneticPr fontId="1"/>
  </si>
  <si>
    <t>【全社受注契約業務取扱要領（BB1-001）を参照】（使用時は最新版を確認すること）</t>
    <phoneticPr fontId="1"/>
  </si>
  <si>
    <t>是正処置実施要領（QF1-006）より引用（使用時は最新版を確認すること）</t>
    <rPh sb="0" eb="2">
      <t>ゼセイ</t>
    </rPh>
    <rPh sb="2" eb="4">
      <t>ショチ</t>
    </rPh>
    <rPh sb="4" eb="6">
      <t>ジッシ</t>
    </rPh>
    <rPh sb="6" eb="8">
      <t>ヨウリョウ</t>
    </rPh>
    <rPh sb="19" eb="21">
      <t>インヨウ</t>
    </rPh>
    <rPh sb="22" eb="25">
      <t>シヨウジ</t>
    </rPh>
    <rPh sb="26" eb="29">
      <t>サイシンバン</t>
    </rPh>
    <rPh sb="30" eb="32">
      <t>カクニン</t>
    </rPh>
    <phoneticPr fontId="1"/>
  </si>
  <si>
    <t>簡易委託受注 ・実行書</t>
    <phoneticPr fontId="1"/>
  </si>
  <si>
    <t>新規追加</t>
    <rPh sb="0" eb="4">
      <t>シンキツイカ</t>
    </rPh>
    <phoneticPr fontId="1"/>
  </si>
  <si>
    <t>●受注契約業務取扱要領（BB1-001）で最新版を確認すること</t>
    <rPh sb="1" eb="3">
      <t>ジュチュウ</t>
    </rPh>
    <rPh sb="3" eb="5">
      <t>ケイヤク</t>
    </rPh>
    <rPh sb="5" eb="7">
      <t>ギョウム</t>
    </rPh>
    <rPh sb="7" eb="9">
      <t>トリアツカイ</t>
    </rPh>
    <rPh sb="9" eb="11">
      <t>ヨウリョウ</t>
    </rPh>
    <rPh sb="21" eb="24">
      <t>サイシンバン</t>
    </rPh>
    <rPh sb="25" eb="27">
      <t>カクニン</t>
    </rPh>
    <phoneticPr fontId="1"/>
  </si>
  <si>
    <t>共通項目シート</t>
    <rPh sb="0" eb="4">
      <t>キョウツウコウモク</t>
    </rPh>
    <phoneticPr fontId="1"/>
  </si>
  <si>
    <t>入力欄（チェック体制）の追加</t>
    <phoneticPr fontId="1"/>
  </si>
  <si>
    <t>基本データ</t>
    <rPh sb="0" eb="2">
      <t>キホン</t>
    </rPh>
    <phoneticPr fontId="4"/>
  </si>
  <si>
    <t>リスク評価の審議レベルの追加、表現の修正、チェックボックスのプルダウン選択化</t>
    <rPh sb="3" eb="5">
      <t>ヒョウカ</t>
    </rPh>
    <rPh sb="6" eb="8">
      <t>シンギ</t>
    </rPh>
    <rPh sb="12" eb="14">
      <t>ツイカ</t>
    </rPh>
    <phoneticPr fontId="1"/>
  </si>
  <si>
    <t>■</t>
  </si>
  <si>
    <t>■ A-3 体制</t>
  </si>
  <si>
    <t>×</t>
  </si>
  <si>
    <t>表現の修正、チェックボックスのプルダウン選択化</t>
  </si>
  <si>
    <t>表現の修正、チェックボックスのプルダウン選択化</t>
    <rPh sb="0" eb="2">
      <t>ヒョウゲン</t>
    </rPh>
    <rPh sb="3" eb="5">
      <t>シュウセイ</t>
    </rPh>
    <rPh sb="20" eb="22">
      <t>センタク</t>
    </rPh>
    <rPh sb="22" eb="23">
      <t>カ</t>
    </rPh>
    <phoneticPr fontId="4"/>
  </si>
  <si>
    <t>全体をレビュー</t>
    <rPh sb="0" eb="2">
      <t>ゼンタイ</t>
    </rPh>
    <phoneticPr fontId="1"/>
  </si>
  <si>
    <t>担当職</t>
  </si>
  <si>
    <t>社会基盤企画総括部長</t>
  </si>
  <si>
    <r>
      <t>Ｇ</t>
    </r>
    <r>
      <rPr>
        <sz val="6"/>
        <color theme="1"/>
        <rFont val="ＭＳ Ｐゴシック"/>
        <family val="3"/>
        <charset val="128"/>
      </rPr>
      <t xml:space="preserve"> </t>
    </r>
    <r>
      <rPr>
        <sz val="10"/>
        <color theme="1"/>
        <rFont val="ＭＳ Ｐゴシック"/>
        <family val="3"/>
        <charset val="128"/>
      </rPr>
      <t>Ｍ</t>
    </r>
  </si>
  <si>
    <t>安全事前評価議事録</t>
  </si>
  <si>
    <t>日　時</t>
  </si>
  <si>
    <t>場　所</t>
  </si>
  <si>
    <t>発注者</t>
  </si>
  <si>
    <t>工　期</t>
  </si>
  <si>
    <t>出席者</t>
  </si>
  <si>
    <t>資　　料</t>
  </si>
  <si>
    <t>指示事項など</t>
  </si>
  <si>
    <t>資料修正</t>
  </si>
  <si>
    <t>安全管理担当職</t>
    <phoneticPr fontId="1"/>
  </si>
  <si>
    <t>安全管理
担当職</t>
    <phoneticPr fontId="1"/>
  </si>
  <si>
    <t>修正結果の
確認</t>
    <phoneticPr fontId="1"/>
  </si>
  <si>
    <t xml:space="preserve">
</t>
    <phoneticPr fontId="1"/>
  </si>
  <si>
    <t xml:space="preserve">
</t>
    <phoneticPr fontId="1"/>
  </si>
  <si>
    <t>件名コード
件　　　名</t>
    <phoneticPr fontId="1"/>
  </si>
  <si>
    <t>■：出席　□：欠席</t>
    <phoneticPr fontId="1"/>
  </si>
  <si>
    <t>（注）安全管理担当職までの承認後，写しを社会基盤企画総括部に提出してください。</t>
  </si>
  <si>
    <t>新規</t>
    <rPh sb="0" eb="2">
      <t>シンキ</t>
    </rPh>
    <phoneticPr fontId="1"/>
  </si>
  <si>
    <t>表現の修正、チェックボックスのプルダウン選択化、全体をレビュー</t>
    <rPh sb="0" eb="2">
      <t>ヒョウゲン</t>
    </rPh>
    <rPh sb="3" eb="5">
      <t>シュウセイ</t>
    </rPh>
    <rPh sb="20" eb="22">
      <t>センタク</t>
    </rPh>
    <rPh sb="22" eb="23">
      <t>カ</t>
    </rPh>
    <rPh sb="24" eb="26">
      <t>ゼンタイ</t>
    </rPh>
    <phoneticPr fontId="1"/>
  </si>
  <si>
    <t>ＧＭ</t>
    <phoneticPr fontId="1"/>
  </si>
  <si>
    <t>担当職</t>
    <phoneticPr fontId="1"/>
  </si>
  <si>
    <t>本部長</t>
    <phoneticPr fontId="1"/>
  </si>
  <si>
    <t>社会基盤企画総括部長</t>
    <phoneticPr fontId="1"/>
  </si>
  <si>
    <t>部長</t>
    <phoneticPr fontId="1"/>
  </si>
  <si>
    <t>計画書修正要求なし。よって、計画書内容を承認する。</t>
    <phoneticPr fontId="1"/>
  </si>
  <si>
    <t>計画書修正要求あり。</t>
    <phoneticPr fontId="1"/>
  </si>
  <si>
    <t>安全計画書における作業内容について、関係法令を確認したか　</t>
    <phoneticPr fontId="1"/>
  </si>
  <si>
    <t>YES</t>
    <phoneticPr fontId="1"/>
  </si>
  <si>
    <t>NO</t>
    <phoneticPr fontId="1"/>
  </si>
  <si>
    <t>表現の修正、チェックボックスの追加、全体をレビュー</t>
    <rPh sb="0" eb="2">
      <t>ヒョウゲン</t>
    </rPh>
    <rPh sb="3" eb="5">
      <t>シュウセイ</t>
    </rPh>
    <rPh sb="15" eb="17">
      <t>ツイカ</t>
    </rPh>
    <rPh sb="18" eb="20">
      <t>ゼンタイ</t>
    </rPh>
    <phoneticPr fontId="1"/>
  </si>
  <si>
    <t>最新版は、BC1-001 安全事前評価実施要領を確認すること</t>
    <rPh sb="0" eb="3">
      <t>サイシンバン</t>
    </rPh>
    <rPh sb="24" eb="26">
      <t>カクニン</t>
    </rPh>
    <phoneticPr fontId="1"/>
  </si>
  <si>
    <t>新規追加</t>
    <rPh sb="0" eb="2">
      <t>シンキ</t>
    </rPh>
    <rPh sb="2" eb="4">
      <t>ツイカ</t>
    </rPh>
    <phoneticPr fontId="1"/>
  </si>
  <si>
    <t>委託計画書/変更書</t>
    <phoneticPr fontId="4"/>
  </si>
  <si>
    <t>表現の修正、チェックボックスのプルダウン選択化</t>
    <phoneticPr fontId="4"/>
  </si>
  <si>
    <t>リスク評価の審議レベルの追加、全体をレビュー</t>
    <rPh sb="3" eb="5">
      <t>ヒョウカ</t>
    </rPh>
    <rPh sb="6" eb="8">
      <t>シンギ</t>
    </rPh>
    <rPh sb="12" eb="14">
      <t>ツイカ</t>
    </rPh>
    <rPh sb="15" eb="17">
      <t>ゼンタイ</t>
    </rPh>
    <phoneticPr fontId="1"/>
  </si>
  <si>
    <t>全体をレビュー</t>
    <rPh sb="0" eb="2">
      <t>ゼンタイ</t>
    </rPh>
    <phoneticPr fontId="1"/>
  </si>
  <si>
    <t>BO1-002　委託契約要領（第19版）　別紙3-1、3-2より</t>
    <rPh sb="8" eb="14">
      <t>イタクケイヤクヨウリョウ</t>
    </rPh>
    <rPh sb="15" eb="16">
      <t>ダイ</t>
    </rPh>
    <rPh sb="18" eb="19">
      <t>ハン</t>
    </rPh>
    <rPh sb="21" eb="23">
      <t>ベッシ</t>
    </rPh>
    <phoneticPr fontId="1"/>
  </si>
  <si>
    <t>資料(3)_1　2025.7.14品質情報管理会議資料　より</t>
    <rPh sb="0" eb="2">
      <t>シリョウ</t>
    </rPh>
    <rPh sb="17" eb="21">
      <t>ヒンシツジョウホウ</t>
    </rPh>
    <rPh sb="21" eb="25">
      <t>カンリカイギ</t>
    </rPh>
    <rPh sb="25" eb="27">
      <t>シリョウ</t>
    </rPh>
    <phoneticPr fontId="1"/>
  </si>
  <si>
    <r>
      <t>QC1-012 「委託先に対する品質監査実施の手引書」を踏まえ、</t>
    </r>
    <r>
      <rPr>
        <b/>
        <sz val="11"/>
        <color theme="1"/>
        <rFont val="游ゴシック"/>
        <family val="3"/>
        <charset val="128"/>
        <scheme val="minor"/>
      </rPr>
      <t>委託先監査について仕様書に追記</t>
    </r>
    <r>
      <rPr>
        <sz val="11"/>
        <color theme="1"/>
        <rFont val="游ゴシック"/>
        <family val="2"/>
        <charset val="128"/>
        <scheme val="minor"/>
      </rPr>
      <t xml:space="preserve">。
</t>
    </r>
    <r>
      <rPr>
        <b/>
        <sz val="11"/>
        <color theme="1"/>
        <rFont val="游ゴシック"/>
        <family val="3"/>
        <charset val="128"/>
        <scheme val="minor"/>
      </rPr>
      <t>一般業務（原子力関連業務以外）、原子力関連業務それぞれ下記を追記</t>
    </r>
    <r>
      <rPr>
        <sz val="11"/>
        <color theme="1"/>
        <rFont val="游ゴシック"/>
        <family val="2"/>
        <charset val="128"/>
        <scheme val="minor"/>
      </rPr>
      <t>。</t>
    </r>
    <rPh sb="9" eb="12">
      <t>イタクサキ</t>
    </rPh>
    <rPh sb="13" eb="14">
      <t>タイ</t>
    </rPh>
    <rPh sb="16" eb="18">
      <t>ヒンシツ</t>
    </rPh>
    <rPh sb="18" eb="20">
      <t>カンサ</t>
    </rPh>
    <rPh sb="20" eb="22">
      <t>ジッシ</t>
    </rPh>
    <rPh sb="23" eb="26">
      <t>テビキショ</t>
    </rPh>
    <rPh sb="28" eb="29">
      <t>フ</t>
    </rPh>
    <rPh sb="32" eb="34">
      <t>イタク</t>
    </rPh>
    <rPh sb="34" eb="35">
      <t>サキ</t>
    </rPh>
    <rPh sb="35" eb="37">
      <t>カンサ</t>
    </rPh>
    <rPh sb="41" eb="44">
      <t>シヨウショ</t>
    </rPh>
    <rPh sb="45" eb="47">
      <t>ツイキ</t>
    </rPh>
    <rPh sb="49" eb="53">
      <t>イッパンギョウム</t>
    </rPh>
    <rPh sb="54" eb="57">
      <t>ゲンシリョク</t>
    </rPh>
    <rPh sb="57" eb="61">
      <t>カンレンギョウム</t>
    </rPh>
    <rPh sb="61" eb="63">
      <t>イガイ</t>
    </rPh>
    <rPh sb="65" eb="72">
      <t>ゲンシリョクカンレンギョウム</t>
    </rPh>
    <rPh sb="76" eb="78">
      <t>カキ</t>
    </rPh>
    <rPh sb="79" eb="81">
      <t>ツイキ</t>
    </rPh>
    <phoneticPr fontId="1"/>
  </si>
  <si>
    <t>【⼀般業務】
　当社または本業務の発注元は、受託者の⾏う品質保証活動に対し、必要に応じて⽴会い、監査を⾏い、その結果に基づいて指導、勧告を⾏う。
　受託者は、これに誠意をもって対処するものとする。
　なお、当社または本業務の発注元は受託者の同意を得たうえで、受託者の外注先等についても、必要に応じ⽴会い、監査を⾏う。
　受託者は、その旨あらかじめ外注先等に対し周知しておくものとする。</t>
    <phoneticPr fontId="1"/>
  </si>
  <si>
    <t>追記１</t>
    <rPh sb="0" eb="2">
      <t>ツイキ</t>
    </rPh>
    <phoneticPr fontId="1"/>
  </si>
  <si>
    <t>追記２</t>
    <rPh sb="0" eb="2">
      <t>ツイキ</t>
    </rPh>
    <phoneticPr fontId="1"/>
  </si>
  <si>
    <t>BI1-105　一般原子力業務に係る情報セキュリティ管理要領（第2版）より</t>
    <rPh sb="8" eb="10">
      <t>イッパン</t>
    </rPh>
    <rPh sb="10" eb="13">
      <t>ゲンシリョク</t>
    </rPh>
    <rPh sb="13" eb="15">
      <t>ギョウム</t>
    </rPh>
    <rPh sb="16" eb="17">
      <t>カカ</t>
    </rPh>
    <rPh sb="18" eb="20">
      <t>ジョウホウ</t>
    </rPh>
    <rPh sb="26" eb="30">
      <t>カンリヨウリョウ</t>
    </rPh>
    <rPh sb="31" eb="32">
      <t>ダイ</t>
    </rPh>
    <rPh sb="33" eb="34">
      <t>ハン</t>
    </rPh>
    <phoneticPr fontId="1"/>
  </si>
  <si>
    <t>「安全文化を醸成するための活動」「10Traits」の文言の追記</t>
    <rPh sb="1" eb="5">
      <t>アンゼンブンカ</t>
    </rPh>
    <rPh sb="6" eb="8">
      <t>ジョウセイ</t>
    </rPh>
    <rPh sb="13" eb="15">
      <t>カツドウ</t>
    </rPh>
    <rPh sb="27" eb="29">
      <t>モンゴン</t>
    </rPh>
    <rPh sb="30" eb="32">
      <t>ツイキ</t>
    </rPh>
    <phoneticPr fontId="1"/>
  </si>
  <si>
    <t>上記についての仕様書の記載（委託Gより入手した原子力本部の記載例）</t>
    <rPh sb="0" eb="2">
      <t>ジョウキ</t>
    </rPh>
    <rPh sb="7" eb="9">
      <t>シヨウ</t>
    </rPh>
    <rPh sb="9" eb="10">
      <t>ショ</t>
    </rPh>
    <rPh sb="11" eb="13">
      <t>キサイ</t>
    </rPh>
    <rPh sb="14" eb="16">
      <t>イタク</t>
    </rPh>
    <rPh sb="19" eb="21">
      <t>ニュウシュ</t>
    </rPh>
    <rPh sb="23" eb="28">
      <t>ゲンシリョクホンブ</t>
    </rPh>
    <rPh sb="29" eb="32">
      <t>キサイレイ</t>
    </rPh>
    <phoneticPr fontId="1"/>
  </si>
  <si>
    <t>　赤枠部分（４）が上記要領の特約条項に対応</t>
    <rPh sb="1" eb="3">
      <t>アカワク</t>
    </rPh>
    <rPh sb="3" eb="5">
      <t>ブブン</t>
    </rPh>
    <rPh sb="9" eb="11">
      <t>ジョウキ</t>
    </rPh>
    <rPh sb="11" eb="13">
      <t>ヨウリョウ</t>
    </rPh>
    <rPh sb="14" eb="16">
      <t>トクヤク</t>
    </rPh>
    <rPh sb="16" eb="18">
      <t>ジョウコウ</t>
    </rPh>
    <rPh sb="19" eb="21">
      <t>タイオウ</t>
    </rPh>
    <phoneticPr fontId="1"/>
  </si>
  <si>
    <t>【原⼦⼒関連業務】
（ 品質保証および成果品の確認記録の提出）
・受託者は、業務の実施にあたり、本業務の⽬的を完遂すべく、調査、試験、作成資料、成果品、技術的検討内容等のあらゆる⾯において品質保証のための措置を講じるものとする。
・受託者は、業務の実施に先⽴ち、品質保証の⽅針、体制、具体的⽅法等に関する計画書を当社に提出し承認を得るとともに、これを遵守するものとする。
・受託者は、報告書の提出に先⽴って、成果品の内容に間違いがないことを確認し、この記録を提出する。確認の内容、記録の様式については、別途協議して設定するものとする。
・受託者は、必要に応じて、当社または本業務の発注元による品質保証活動の監査を受けるものとする。その結果に基づいて指導、勧告を⾏う。受注者は、これに誠意をもって対処するものとする。
・なお、当社または本業務の発注元は受注者の同意を得たうえで、受注者の外注先等についても必要に応じて、⽴会い、監査を⾏うものとする。
・受注者は、その旨あらかじめ外注先等に対し周知しておくものとする。</t>
    <phoneticPr fontId="1"/>
  </si>
  <si>
    <t>受注額</t>
    <phoneticPr fontId="1"/>
  </si>
  <si>
    <t>入力欄（チェック体制）、受注金額の追加</t>
    <rPh sb="0" eb="2">
      <t>ニュウリョク</t>
    </rPh>
    <rPh sb="2" eb="3">
      <t>ラン</t>
    </rPh>
    <rPh sb="12" eb="16">
      <t>ジュチュウキンガク</t>
    </rPh>
    <rPh sb="17" eb="19">
      <t>ツイカ</t>
    </rPh>
    <phoneticPr fontId="1"/>
  </si>
  <si>
    <t>積算書の承認は、以下のとおり。</t>
  </si>
  <si>
    <t>見積額１億円以上；社長　　　※）</t>
  </si>
  <si>
    <t>※）ここでいう「見積額」とは，「変更前の受注契約額に対する増分」のこと。</t>
  </si>
  <si>
    <t>　</t>
    <phoneticPr fontId="1"/>
  </si>
  <si>
    <t>別紙4</t>
    <rPh sb="0" eb="2">
      <t>ベッシ</t>
    </rPh>
    <phoneticPr fontId="1"/>
  </si>
  <si>
    <t>東電設計株式会社_BI1-105</t>
    <phoneticPr fontId="1"/>
  </si>
  <si>
    <t>委　託　先　適　合　性　確　認　票</t>
    <phoneticPr fontId="1"/>
  </si>
  <si>
    <t>所属：　XX本部　</t>
    <rPh sb="0" eb="2">
      <t>ショゾク</t>
    </rPh>
    <rPh sb="6" eb="8">
      <t>ホンブ</t>
    </rPh>
    <phoneticPr fontId="1"/>
  </si>
  <si>
    <t>YY部　ZZグループ</t>
    <phoneticPr fontId="1"/>
  </si>
  <si>
    <t>注）委託先の適合性確認結果は、過去5年間有効とし、それを超える場合は再度適合性確認を実施する</t>
    <rPh sb="0" eb="1">
      <t>チュウ</t>
    </rPh>
    <rPh sb="2" eb="5">
      <t>イタクサキ</t>
    </rPh>
    <rPh sb="6" eb="9">
      <t>テキゴウセイ</t>
    </rPh>
    <rPh sb="9" eb="13">
      <t>カクニンケッカ</t>
    </rPh>
    <rPh sb="15" eb="17">
      <t>カコ</t>
    </rPh>
    <rPh sb="18" eb="20">
      <t>ネンカン</t>
    </rPh>
    <rPh sb="20" eb="22">
      <t>ユウコウ</t>
    </rPh>
    <rPh sb="28" eb="29">
      <t>コ</t>
    </rPh>
    <rPh sb="31" eb="33">
      <t>バアイ</t>
    </rPh>
    <rPh sb="34" eb="36">
      <t>サイド</t>
    </rPh>
    <rPh sb="36" eb="39">
      <t>テキゴウセイ</t>
    </rPh>
    <rPh sb="39" eb="41">
      <t>カクニン</t>
    </rPh>
    <rPh sb="42" eb="44">
      <t>ジッシ</t>
    </rPh>
    <phoneticPr fontId="1"/>
  </si>
  <si>
    <t>委託先企業名</t>
    <rPh sb="0" eb="3">
      <t>イタクサキ</t>
    </rPh>
    <rPh sb="3" eb="6">
      <t>キギョウメイ</t>
    </rPh>
    <phoneticPr fontId="1"/>
  </si>
  <si>
    <t>チェック項目</t>
    <rPh sb="4" eb="6">
      <t>コウモク</t>
    </rPh>
    <phoneticPr fontId="1"/>
  </si>
  <si>
    <t>合否</t>
    <rPh sb="0" eb="2">
      <t>ゴウヒ</t>
    </rPh>
    <phoneticPr fontId="1"/>
  </si>
  <si>
    <t>確認日</t>
    <rPh sb="0" eb="3">
      <t>カクニンビ</t>
    </rPh>
    <phoneticPr fontId="1"/>
  </si>
  <si>
    <t>有効期限</t>
    <rPh sb="0" eb="4">
      <t>ユウコウキゲン</t>
    </rPh>
    <phoneticPr fontId="1"/>
  </si>
  <si>
    <r>
      <t xml:space="preserve">
確認者
</t>
    </r>
    <r>
      <rPr>
        <sz val="9"/>
        <color theme="1"/>
        <rFont val="游ゴシック"/>
        <family val="3"/>
        <charset val="128"/>
        <scheme val="minor"/>
      </rPr>
      <t>(一般原子力情報セキュリティ管理者)</t>
    </r>
    <rPh sb="1" eb="4">
      <t>カクニンシャ</t>
    </rPh>
    <phoneticPr fontId="1"/>
  </si>
  <si>
    <t>合格</t>
    <rPh sb="0" eb="2">
      <t>ゴウカク</t>
    </rPh>
    <phoneticPr fontId="1"/>
  </si>
  <si>
    <t>原子力業務情報の保持のために必要な措置に関して、遵守すべき規則を定めているか？</t>
    <phoneticPr fontId="1"/>
  </si>
  <si>
    <t>原子力業務情報の取扱いを管理する体制が整っているか？</t>
    <phoneticPr fontId="1"/>
  </si>
  <si>
    <t>原子力業務情報の保持のために必要な措置に関して、教育を実施しているか？</t>
    <phoneticPr fontId="1"/>
  </si>
  <si>
    <t>原子力業務情報を保管するための設備、情報保持のために必要な設備を設置しているか？</t>
    <phoneticPr fontId="1"/>
  </si>
  <si>
    <t>不合格</t>
    <rPh sb="0" eb="3">
      <t>フゴウカク</t>
    </rPh>
    <phoneticPr fontId="1"/>
  </si>
  <si>
    <t>XXXX工業</t>
    <rPh sb="4" eb="6">
      <t>コウギョウ</t>
    </rPh>
    <phoneticPr fontId="1"/>
  </si>
  <si>
    <t>ルールあり</t>
    <phoneticPr fontId="1"/>
  </si>
  <si>
    <t>実質１名が対応となっている</t>
    <rPh sb="0" eb="2">
      <t>ジッシツ</t>
    </rPh>
    <rPh sb="3" eb="4">
      <t>メイ</t>
    </rPh>
    <rPh sb="5" eb="7">
      <t>タイオウ</t>
    </rPh>
    <phoneticPr fontId="1"/>
  </si>
  <si>
    <t>当社にて教育を実施</t>
    <rPh sb="0" eb="2">
      <t>トウシャ</t>
    </rPh>
    <rPh sb="4" eb="6">
      <t>キョウイク</t>
    </rPh>
    <rPh sb="7" eb="9">
      <t>ジッシ</t>
    </rPh>
    <phoneticPr fontId="1"/>
  </si>
  <si>
    <t>問題なし</t>
    <rPh sb="0" eb="2">
      <t>モンダイ</t>
    </rPh>
    <phoneticPr fontId="1"/>
  </si>
  <si>
    <t>2020.1.20</t>
    <phoneticPr fontId="1"/>
  </si>
  <si>
    <t>2025.1.20</t>
    <phoneticPr fontId="1"/>
  </si>
  <si>
    <t>単位；円</t>
    <rPh sb="0" eb="2">
      <t>タンイ</t>
    </rPh>
    <rPh sb="3" eb="4">
      <t>エン</t>
    </rPh>
    <phoneticPr fontId="1"/>
  </si>
  <si>
    <t>発信日</t>
  </si>
  <si>
    <t>発信者</t>
  </si>
  <si>
    <t>項目</t>
  </si>
  <si>
    <t>確認事項・対応状況</t>
  </si>
  <si>
    <t>回答・決定方針</t>
  </si>
  <si>
    <t>対応状況</t>
  </si>
  <si>
    <t>期限</t>
  </si>
  <si>
    <t>回答日</t>
  </si>
  <si>
    <t>パンチリスト</t>
    <phoneticPr fontId="1"/>
  </si>
  <si>
    <t>2025年度</t>
    <rPh sb="4" eb="6">
      <t>ネンド</t>
    </rPh>
    <phoneticPr fontId="1"/>
  </si>
  <si>
    <t>実  施  内  容</t>
  </si>
  <si>
    <t>担当者</t>
    <rPh sb="0" eb="3">
      <t>タントウシャ</t>
    </rPh>
    <phoneticPr fontId="1"/>
  </si>
  <si>
    <t>工種</t>
    <rPh sb="0" eb="2">
      <t>コウシュ</t>
    </rPh>
    <phoneticPr fontId="1"/>
  </si>
  <si>
    <t>工程表</t>
    <rPh sb="0" eb="3">
      <t>コウテイヒョウ</t>
    </rPh>
    <phoneticPr fontId="1"/>
  </si>
  <si>
    <t>新規作成</t>
    <rPh sb="0" eb="4">
      <t>シンキサクセイ</t>
    </rPh>
    <phoneticPr fontId="1"/>
  </si>
  <si>
    <t>その他（　　　　　　　　　　　　　　　　　）</t>
    <phoneticPr fontId="1"/>
  </si>
  <si>
    <t>業務受付処理票、</t>
    <phoneticPr fontId="1"/>
  </si>
  <si>
    <t>積算書作成依頼（</t>
    <phoneticPr fontId="1"/>
  </si>
  <si>
    <t>見積依頼書、</t>
    <phoneticPr fontId="1"/>
  </si>
  <si>
    <t>仕様書、</t>
    <phoneticPr fontId="1"/>
  </si>
  <si>
    <t>設計書）</t>
  </si>
  <si>
    <t>担当者</t>
    <rPh sb="0" eb="2">
      <t>タントウ</t>
    </rPh>
    <rPh sb="2" eb="3">
      <t>シャ</t>
    </rPh>
    <phoneticPr fontId="1"/>
  </si>
  <si>
    <t>業務品質管理全体フロー</t>
    <rPh sb="0" eb="6">
      <t>ギョウムヒンシツカンリ</t>
    </rPh>
    <rPh sb="6" eb="8">
      <t>ゼンタイ</t>
    </rPh>
    <phoneticPr fontId="1"/>
  </si>
  <si>
    <t>参考帳票（2026/1/9）</t>
    <phoneticPr fontId="1"/>
  </si>
  <si>
    <t>参考帳票（2026/1/9）</t>
    <rPh sb="0" eb="4">
      <t>サンコウチョウヒョウ</t>
    </rPh>
    <phoneticPr fontId="4"/>
  </si>
  <si>
    <t>参考帳票（2026/1/9）</t>
    <phoneticPr fontId="4"/>
  </si>
  <si>
    <t>受領 (ﾌｧｲﾘﾝｸﾞ)</t>
    <phoneticPr fontId="1"/>
  </si>
  <si>
    <t>品質記録の保存</t>
    <rPh sb="0" eb="4">
      <t>ヒンシツキロク</t>
    </rPh>
    <rPh sb="5" eb="7">
      <t>ホゾン</t>
    </rPh>
    <phoneticPr fontId="1"/>
  </si>
  <si>
    <t>論文の外部発表</t>
    <rPh sb="0" eb="2">
      <t>ロンブン</t>
    </rPh>
    <rPh sb="3" eb="7">
      <t>ガイブハッピョウ</t>
    </rPh>
    <phoneticPr fontId="1"/>
  </si>
  <si>
    <t>新規採用者教育</t>
    <phoneticPr fontId="1"/>
  </si>
  <si>
    <t>・</t>
    <phoneticPr fontId="1"/>
  </si>
  <si>
    <t>（当社が未保有の技術（未保有プログラムを含む）を使用する業務を委託する場合は、業務品質管理要領（QC1-003）「10.1.2　留意事項」を参照。）</t>
    <rPh sb="8" eb="10">
      <t>ギジュツ</t>
    </rPh>
    <rPh sb="11" eb="14">
      <t>ミホユウ</t>
    </rPh>
    <rPh sb="20" eb="21">
      <t>フク</t>
    </rPh>
    <phoneticPr fontId="4"/>
  </si>
  <si>
    <t>参考帳票（2026/1/9）</t>
    <rPh sb="0" eb="2">
      <t>サンコウ</t>
    </rPh>
    <rPh sb="2" eb="4">
      <t>チョウヒョウ</t>
    </rPh>
    <phoneticPr fontId="4"/>
  </si>
  <si>
    <t xml:space="preserve"> 変 更 依 頼 ・ 指 示 書（No.　）</t>
    <phoneticPr fontId="1"/>
  </si>
  <si>
    <t>原子力業務の追加要求事項</t>
    <rPh sb="0" eb="5">
      <t>ゲンシリョクギョウム</t>
    </rPh>
    <rPh sb="6" eb="12">
      <t>ツイカヨウキュウジコウ</t>
    </rPh>
    <phoneticPr fontId="1"/>
  </si>
  <si>
    <t>妥当性確認記録</t>
    <phoneticPr fontId="1"/>
  </si>
  <si>
    <t>設計検査記録</t>
    <phoneticPr fontId="4"/>
  </si>
  <si>
    <t>セキュリティ上信頼できる業者であることを次の(2)(3)(4)により確認しなければならない。</t>
    <phoneticPr fontId="1"/>
  </si>
  <si>
    <t>4.協力会社へのシステムセキュリティに関するお願い</t>
  </si>
  <si>
    <t>別紙5</t>
    <rPh sb="0" eb="2">
      <t>ベッシ</t>
    </rPh>
    <phoneticPr fontId="1"/>
  </si>
  <si>
    <t>委託先会社名</t>
    <phoneticPr fontId="1"/>
  </si>
  <si>
    <t xml:space="preserve"> 記　入　者</t>
    <phoneticPr fontId="1"/>
  </si>
  <si>
    <t>記 入 日 付</t>
    <phoneticPr fontId="1"/>
  </si>
  <si>
    <t>項                               目</t>
    <rPh sb="0" eb="1">
      <t>コウ</t>
    </rPh>
    <rPh sb="32" eb="33">
      <t>メ</t>
    </rPh>
    <phoneticPr fontId="1"/>
  </si>
  <si>
    <t>回                 答</t>
    <rPh sb="0" eb="1">
      <t>カイ</t>
    </rPh>
    <rPh sb="18" eb="19">
      <t>コタエ</t>
    </rPh>
    <phoneticPr fontId="1"/>
  </si>
  <si>
    <t>備考／指示事項</t>
    <rPh sb="0" eb="2">
      <t>ビコウ</t>
    </rPh>
    <rPh sb="3" eb="7">
      <t>シジジコウ</t>
    </rPh>
    <phoneticPr fontId="1"/>
  </si>
  <si>
    <t>情報セキュリティ管理</t>
    <rPh sb="0" eb="2">
      <t>ジョウホウ</t>
    </rPh>
    <rPh sb="8" eb="10">
      <t>カンリ</t>
    </rPh>
    <phoneticPr fontId="4"/>
  </si>
  <si>
    <t>2. 情報セキュリティに関するルール・マニュアル類はありますか。</t>
    <rPh sb="3" eb="5">
      <t>ジョウホウ</t>
    </rPh>
    <rPh sb="12" eb="13">
      <t>カン</t>
    </rPh>
    <rPh sb="24" eb="25">
      <t>ルイ</t>
    </rPh>
    <phoneticPr fontId="4"/>
  </si>
  <si>
    <t>10. 再委託における原子力情報の運用と管理</t>
  </si>
  <si>
    <t>10.1 委託先の適合性確認</t>
  </si>
  <si>
    <t>一般原子力情報セキュリティ管理者は、委託先に原子力情報を取り扱う業務を発注す</t>
  </si>
  <si>
    <t>る場合、事前に、その業者が下記に示す要求事項を満たし、原子力情報を保持する能力</t>
  </si>
  <si>
    <t>(1) 原子力情報の保持のために必要な措置に関し遵守すべき規則を定めていること</t>
  </si>
  <si>
    <t>(2) 原子力情報の取扱いを管理する体制が整っていること</t>
  </si>
  <si>
    <t>(3) 原子力情報の保持のために必要な措置に関する教育を行っていること</t>
  </si>
  <si>
    <t>(4) 原子力情報を保管、保持するために必要な設備を設置していること</t>
  </si>
  <si>
    <t>10.2 委託先との契約の締結</t>
  </si>
  <si>
    <t>一般原子力情報管理責任者は、委託先と契約を締結する場合、次の要求事項を契約の</t>
  </si>
  <si>
    <t>特約条項として定める。</t>
  </si>
  <si>
    <t>(1) 委託先の情報管理責任者の選任に関すること</t>
  </si>
  <si>
    <t>(2) 原子力情報の取扱い、保管、廃棄等の手続きに関すること</t>
  </si>
  <si>
    <t>(3) 原子力情報の管理状況の確認に関すること</t>
  </si>
  <si>
    <t>(4) 原子力情報の漏えい等、異常時における対応措置に関すること</t>
  </si>
  <si>
    <t>(5) 原子力情報取扱い者に対する教育に関すること</t>
  </si>
  <si>
    <t>(6) 委託先に業務の一部を発注する場合、受注者による委託先の管理に関すること</t>
  </si>
  <si>
    <t>(7) 顧客による監査の受入れに関すること</t>
  </si>
  <si>
    <t>(8) 前各号に掲げるもののほか、原子力情報の保持のために必要な措置に関すること</t>
  </si>
  <si>
    <t>10.3 委託先のセキュリティチェック</t>
  </si>
  <si>
    <t>委託先のセキュリティ対策の状況を確認する目的で、適宜、「別紙 5 委託先品質監査</t>
  </si>
  <si>
    <t>チェックシート」を用いた調査や現地ヒアリングによるチェックを行う。</t>
  </si>
  <si>
    <t>その結果、改善点が見つかった場合には、委託先に対して、改善のための指導や教育</t>
  </si>
  <si>
    <t>を行う。</t>
  </si>
  <si>
    <t>一般原子力業務に係る
情報セキュリティ管理要領</t>
    <phoneticPr fontId="1"/>
  </si>
  <si>
    <t>別紙2</t>
    <rPh sb="0" eb="2">
      <t>ベッシ</t>
    </rPh>
    <phoneticPr fontId="1"/>
  </si>
  <si>
    <t>年　　月　　日</t>
    <rPh sb="0" eb="1">
      <t>ネン</t>
    </rPh>
    <rPh sb="3" eb="4">
      <t>ゲツ</t>
    </rPh>
    <rPh sb="6" eb="7">
      <t>ヒ</t>
    </rPh>
    <phoneticPr fontId="1"/>
  </si>
  <si>
    <t>〇〇〇〇年度　出張時持ち出し管理簿</t>
    <rPh sb="7" eb="10">
      <t>シュッチョウジ</t>
    </rPh>
    <rPh sb="10" eb="11">
      <t>モ</t>
    </rPh>
    <rPh sb="12" eb="13">
      <t>ダ</t>
    </rPh>
    <rPh sb="14" eb="17">
      <t>カンリボ</t>
    </rPh>
    <phoneticPr fontId="1"/>
  </si>
  <si>
    <t xml:space="preserve">                             本部</t>
    <rPh sb="29" eb="31">
      <t>ホンブ</t>
    </rPh>
    <phoneticPr fontId="1"/>
  </si>
  <si>
    <t xml:space="preserve">                        部</t>
    <phoneticPr fontId="1"/>
  </si>
  <si>
    <t>番号</t>
    <phoneticPr fontId="1"/>
  </si>
  <si>
    <t>件名番号</t>
    <rPh sb="0" eb="2">
      <t>ケンメイ</t>
    </rPh>
    <rPh sb="2" eb="4">
      <t>バンゴウ</t>
    </rPh>
    <phoneticPr fontId="1"/>
  </si>
  <si>
    <t>情報内容</t>
    <rPh sb="0" eb="2">
      <t>ジョウホウ</t>
    </rPh>
    <rPh sb="2" eb="4">
      <t>ナイヨウ</t>
    </rPh>
    <phoneticPr fontId="1"/>
  </si>
  <si>
    <t>出張日</t>
    <rPh sb="0" eb="2">
      <t>シュッチョウ</t>
    </rPh>
    <rPh sb="2" eb="3">
      <t>ビ</t>
    </rPh>
    <phoneticPr fontId="1"/>
  </si>
  <si>
    <t>出張者</t>
    <rPh sb="0" eb="2">
      <t>シュッチョウ</t>
    </rPh>
    <phoneticPr fontId="1"/>
  </si>
  <si>
    <t>一般原子力情報セキュリティ管理者</t>
    <rPh sb="0" eb="2">
      <t>イッパン</t>
    </rPh>
    <rPh sb="2" eb="5">
      <t>ゲンシリョク</t>
    </rPh>
    <rPh sb="5" eb="7">
      <t>ジョウホウ</t>
    </rPh>
    <rPh sb="13" eb="16">
      <t>カンリシャ</t>
    </rPh>
    <phoneticPr fontId="1"/>
  </si>
  <si>
    <t>出張先</t>
    <rPh sb="0" eb="3">
      <t>シュッチョウサキ</t>
    </rPh>
    <phoneticPr fontId="1"/>
  </si>
  <si>
    <t>帰還確認</t>
    <rPh sb="0" eb="2">
      <t>キカン</t>
    </rPh>
    <rPh sb="2" eb="4">
      <t>カクニン</t>
    </rPh>
    <phoneticPr fontId="1"/>
  </si>
  <si>
    <t>出発</t>
    <rPh sb="0" eb="2">
      <t>シュッパツ</t>
    </rPh>
    <phoneticPr fontId="1"/>
  </si>
  <si>
    <t>帰社</t>
    <rPh sb="0" eb="2">
      <t>キシャ</t>
    </rPh>
    <phoneticPr fontId="1"/>
  </si>
  <si>
    <t>許可日</t>
    <rPh sb="0" eb="3">
      <t>キョカビ</t>
    </rPh>
    <phoneticPr fontId="1"/>
  </si>
  <si>
    <t>許可者</t>
    <rPh sb="0" eb="2">
      <t>キョカ</t>
    </rPh>
    <rPh sb="2" eb="3">
      <t>シャ</t>
    </rPh>
    <phoneticPr fontId="1"/>
  </si>
  <si>
    <t>確認者</t>
    <rPh sb="0" eb="2">
      <t>カクニン</t>
    </rPh>
    <rPh sb="2" eb="3">
      <t>シャ</t>
    </rPh>
    <phoneticPr fontId="1"/>
  </si>
  <si>
    <t>別紙3</t>
    <rPh sb="0" eb="2">
      <t>ベッシ</t>
    </rPh>
    <phoneticPr fontId="1"/>
  </si>
  <si>
    <t>情報管理責任者</t>
    <rPh sb="0" eb="4">
      <t>ジョウホウカンリ</t>
    </rPh>
    <rPh sb="4" eb="7">
      <t>セキニンシャ</t>
    </rPh>
    <phoneticPr fontId="1"/>
  </si>
  <si>
    <t>新規者講習</t>
    <rPh sb="0" eb="2">
      <t>シンキ</t>
    </rPh>
    <rPh sb="2" eb="3">
      <t>シャ</t>
    </rPh>
    <rPh sb="3" eb="5">
      <t>コウシュウ</t>
    </rPh>
    <phoneticPr fontId="1"/>
  </si>
  <si>
    <t>年　　　月　　　日</t>
    <phoneticPr fontId="1"/>
  </si>
  <si>
    <t>ｾｷｭﾘﾃｨ管理者</t>
    <rPh sb="6" eb="9">
      <t>カンリシャ</t>
    </rPh>
    <phoneticPr fontId="1"/>
  </si>
  <si>
    <t>定期講習</t>
    <rPh sb="0" eb="2">
      <t>テイキ</t>
    </rPh>
    <rPh sb="2" eb="4">
      <t>コウシュウ</t>
    </rPh>
    <phoneticPr fontId="1"/>
  </si>
  <si>
    <t>情報取扱い者</t>
    <rPh sb="0" eb="2">
      <t>ジョウホウ</t>
    </rPh>
    <rPh sb="2" eb="3">
      <t>ト</t>
    </rPh>
    <rPh sb="3" eb="4">
      <t>アツカ</t>
    </rPh>
    <rPh sb="5" eb="6">
      <t>シャ</t>
    </rPh>
    <phoneticPr fontId="1"/>
  </si>
  <si>
    <t>〇〇〇〇年度　　原子力情報に関する教育・実績管理表</t>
    <rPh sb="4" eb="6">
      <t>ネンド</t>
    </rPh>
    <rPh sb="8" eb="11">
      <t>ゲンシリョク</t>
    </rPh>
    <rPh sb="11" eb="13">
      <t>ジョウホウ</t>
    </rPh>
    <rPh sb="14" eb="15">
      <t>カン</t>
    </rPh>
    <rPh sb="17" eb="19">
      <t>キョウイク</t>
    </rPh>
    <rPh sb="20" eb="22">
      <t>ジッセキ</t>
    </rPh>
    <rPh sb="22" eb="24">
      <t>カンリ</t>
    </rPh>
    <rPh sb="24" eb="25">
      <t>ヒョウ</t>
    </rPh>
    <phoneticPr fontId="1"/>
  </si>
  <si>
    <t xml:space="preserve">                             本部　</t>
    <rPh sb="29" eb="31">
      <t>ホンブ</t>
    </rPh>
    <phoneticPr fontId="1"/>
  </si>
  <si>
    <t>教育日時</t>
    <rPh sb="0" eb="2">
      <t>キョウイク</t>
    </rPh>
    <rPh sb="2" eb="4">
      <t>ニチジ</t>
    </rPh>
    <phoneticPr fontId="1"/>
  </si>
  <si>
    <t>教育種別</t>
    <rPh sb="0" eb="2">
      <t>キョウイク</t>
    </rPh>
    <rPh sb="2" eb="4">
      <t>シュベツ</t>
    </rPh>
    <phoneticPr fontId="1"/>
  </si>
  <si>
    <t>講師名</t>
    <rPh sb="0" eb="2">
      <t>コウシ</t>
    </rPh>
    <phoneticPr fontId="1"/>
  </si>
  <si>
    <t>教育内容</t>
    <rPh sb="0" eb="4">
      <t>キョウイクナイヨウ</t>
    </rPh>
    <phoneticPr fontId="1"/>
  </si>
  <si>
    <t>受講者</t>
    <rPh sb="0" eb="3">
      <t>ジュコウシャ</t>
    </rPh>
    <phoneticPr fontId="1"/>
  </si>
  <si>
    <t>年　月　日　：　～　：　</t>
    <phoneticPr fontId="1"/>
  </si>
  <si>
    <t>別紙6</t>
    <rPh sb="0" eb="2">
      <t>ベッシ</t>
    </rPh>
    <phoneticPr fontId="1"/>
  </si>
  <si>
    <t>　　〇〇〇〇年度　原子力情報取り扱い管理記録</t>
    <rPh sb="6" eb="8">
      <t>ネンド</t>
    </rPh>
    <phoneticPr fontId="1"/>
  </si>
  <si>
    <t>項目</t>
    <rPh sb="0" eb="2">
      <t>コウモク</t>
    </rPh>
    <phoneticPr fontId="1"/>
  </si>
  <si>
    <t>結果／確認日／確認者</t>
    <rPh sb="0" eb="2">
      <t>ケッカ</t>
    </rPh>
    <rPh sb="3" eb="6">
      <t>カクニンビ</t>
    </rPh>
    <rPh sb="7" eb="10">
      <t>カクニンシャ</t>
    </rPh>
    <phoneticPr fontId="1"/>
  </si>
  <si>
    <t>　①情報取扱者の台帳に漏れはないか？</t>
    <phoneticPr fontId="1"/>
  </si>
  <si>
    <t>【確認結果】</t>
    <rPh sb="1" eb="5">
      <t>カクニンケッカ</t>
    </rPh>
    <phoneticPr fontId="1"/>
  </si>
  <si>
    <t>【確認日】</t>
    <rPh sb="1" eb="4">
      <t>カクニンビ</t>
    </rPh>
    <phoneticPr fontId="1"/>
  </si>
  <si>
    <t>【確認者】</t>
    <rPh sb="1" eb="4">
      <t>カクニンシャ</t>
    </rPh>
    <phoneticPr fontId="1"/>
  </si>
  <si>
    <t>【状況】</t>
    <rPh sb="1" eb="3">
      <t>ジョウキョウ</t>
    </rPh>
    <phoneticPr fontId="1"/>
  </si>
  <si>
    <t>良</t>
    <rPh sb="0" eb="1">
      <t>リョウ</t>
    </rPh>
    <phoneticPr fontId="1"/>
  </si>
  <si>
    <t>東設太郎</t>
    <rPh sb="0" eb="1">
      <t>ヒガシ</t>
    </rPh>
    <rPh sb="1" eb="2">
      <t>セツ</t>
    </rPh>
    <rPh sb="2" eb="4">
      <t>タロウ</t>
    </rPh>
    <phoneticPr fontId="1"/>
  </si>
  <si>
    <t>　②原子力情報はきちんと決められたところに保管されているか？</t>
    <phoneticPr fontId="1"/>
  </si>
  <si>
    <t>　③出張に伴う情報の持ち出し台帳はきちんと運用されているか？</t>
    <phoneticPr fontId="1"/>
  </si>
  <si>
    <t>　④情報セキュリティに関する教育は適切に行われているか？</t>
    <phoneticPr fontId="1"/>
  </si>
  <si>
    <t>　⑤委託先に対する適合性確認は適切に行わ れているか、漏れはないか？</t>
    <phoneticPr fontId="1"/>
  </si>
  <si>
    <t>　⑥委託先のセキュリティチェックは適宜、行われているか？</t>
    <phoneticPr fontId="1"/>
  </si>
  <si>
    <t>＿</t>
    <phoneticPr fontId="1"/>
  </si>
  <si>
    <t>　⑦原子力情報の電子データは適切なフォルダに格納され運用されているか？</t>
    <phoneticPr fontId="1"/>
  </si>
  <si>
    <t>一般原子力情報管理責任者：</t>
    <phoneticPr fontId="1"/>
  </si>
  <si>
    <t>総合判定：　良</t>
    <rPh sb="0" eb="4">
      <t>ソウゴウハンテイ</t>
    </rPh>
    <rPh sb="6" eb="7">
      <t>リョウ</t>
    </rPh>
    <phoneticPr fontId="1"/>
  </si>
  <si>
    <t>日付：</t>
    <rPh sb="0" eb="2">
      <t>ヒヅケ</t>
    </rPh>
    <phoneticPr fontId="1"/>
  </si>
  <si>
    <t>【特記事項】</t>
    <rPh sb="1" eb="5">
      <t>トッキジコウ</t>
    </rPh>
    <phoneticPr fontId="1"/>
  </si>
  <si>
    <r>
      <rPr>
        <b/>
        <sz val="11"/>
        <rFont val="游ゴシック"/>
        <family val="3"/>
        <charset val="128"/>
        <scheme val="minor"/>
      </rPr>
      <t xml:space="preserve">1. セキュリティ責任者の設置及び管理手法 </t>
    </r>
    <r>
      <rPr>
        <sz val="11"/>
        <rFont val="游ゴシック"/>
        <family val="3"/>
        <charset val="128"/>
        <scheme val="minor"/>
      </rPr>
      <t xml:space="preserve">
・業務情報の管理責任者を定め，体系的なセキュリティ管理を実施していますか。</t>
    </r>
    <rPh sb="9" eb="12">
      <t>セキニンシャ</t>
    </rPh>
    <rPh sb="13" eb="15">
      <t>セッチ</t>
    </rPh>
    <rPh sb="15" eb="16">
      <t>オヨ</t>
    </rPh>
    <rPh sb="17" eb="19">
      <t>カンリ</t>
    </rPh>
    <rPh sb="19" eb="21">
      <t>シュホウ</t>
    </rPh>
    <rPh sb="24" eb="26">
      <t>ギョウム</t>
    </rPh>
    <rPh sb="26" eb="28">
      <t>ジョウホウ</t>
    </rPh>
    <rPh sb="29" eb="31">
      <t>カンリ</t>
    </rPh>
    <rPh sb="31" eb="33">
      <t>セキニン</t>
    </rPh>
    <rPh sb="33" eb="34">
      <t>シャ</t>
    </rPh>
    <rPh sb="35" eb="36">
      <t>サダ</t>
    </rPh>
    <rPh sb="38" eb="40">
      <t>タイケイ</t>
    </rPh>
    <rPh sb="40" eb="41">
      <t>テキ</t>
    </rPh>
    <rPh sb="48" eb="50">
      <t>カンリ</t>
    </rPh>
    <rPh sb="51" eb="53">
      <t>ジッシ</t>
    </rPh>
    <phoneticPr fontId="4"/>
  </si>
  <si>
    <r>
      <rPr>
        <b/>
        <sz val="11"/>
        <rFont val="游ゴシック"/>
        <family val="3"/>
        <charset val="128"/>
        <scheme val="minor"/>
      </rPr>
      <t>3. 機密情報の持ち出し管理</t>
    </r>
    <r>
      <rPr>
        <sz val="11"/>
        <rFont val="游ゴシック"/>
        <family val="3"/>
        <charset val="128"/>
        <scheme val="minor"/>
      </rPr>
      <t xml:space="preserve">
・機密情報か保存された電子媒体・ＰＣや紙類をやむを得ず保管場所以外に持ち出す場合の管理はどのように実施していますか。
・電子媒体は暗号化されていますか。
・出張時の資料はどのように扱っていますか。</t>
    </r>
    <rPh sb="3" eb="5">
      <t>キミツ</t>
    </rPh>
    <rPh sb="5" eb="7">
      <t>ジョウホウ</t>
    </rPh>
    <rPh sb="8" eb="9">
      <t>モ</t>
    </rPh>
    <rPh sb="10" eb="11">
      <t>ダ</t>
    </rPh>
    <rPh sb="12" eb="14">
      <t>カンリ</t>
    </rPh>
    <rPh sb="16" eb="18">
      <t>キミツ</t>
    </rPh>
    <rPh sb="18" eb="20">
      <t>ジョウホウ</t>
    </rPh>
    <rPh sb="21" eb="23">
      <t>ホゾン</t>
    </rPh>
    <rPh sb="26" eb="28">
      <t>デンシ</t>
    </rPh>
    <rPh sb="28" eb="30">
      <t>バイタイ</t>
    </rPh>
    <rPh sb="34" eb="35">
      <t>カミ</t>
    </rPh>
    <rPh sb="35" eb="36">
      <t>ルイ</t>
    </rPh>
    <rPh sb="40" eb="41">
      <t>エ</t>
    </rPh>
    <rPh sb="42" eb="44">
      <t>ホカン</t>
    </rPh>
    <rPh sb="44" eb="46">
      <t>バショ</t>
    </rPh>
    <rPh sb="46" eb="48">
      <t>イガイ</t>
    </rPh>
    <rPh sb="49" eb="50">
      <t>モ</t>
    </rPh>
    <rPh sb="51" eb="52">
      <t>ダ</t>
    </rPh>
    <rPh sb="53" eb="55">
      <t>バアイ</t>
    </rPh>
    <rPh sb="56" eb="58">
      <t>カンリ</t>
    </rPh>
    <rPh sb="64" eb="66">
      <t>ジッシ</t>
    </rPh>
    <rPh sb="75" eb="77">
      <t>デンシ</t>
    </rPh>
    <rPh sb="77" eb="79">
      <t>バイタイ</t>
    </rPh>
    <rPh sb="80" eb="83">
      <t>アンゴウカ</t>
    </rPh>
    <rPh sb="93" eb="95">
      <t>シュッチョウ</t>
    </rPh>
    <rPh sb="95" eb="96">
      <t>ジ</t>
    </rPh>
    <rPh sb="97" eb="99">
      <t>シリョウ</t>
    </rPh>
    <rPh sb="105" eb="106">
      <t>アツカ</t>
    </rPh>
    <phoneticPr fontId="4"/>
  </si>
  <si>
    <r>
      <rPr>
        <b/>
        <sz val="11"/>
        <rFont val="游ゴシック"/>
        <family val="3"/>
        <charset val="128"/>
        <scheme val="minor"/>
      </rPr>
      <t>4. 委託先に対するセキュリティ管理</t>
    </r>
    <r>
      <rPr>
        <sz val="11"/>
        <rFont val="游ゴシック"/>
        <family val="3"/>
        <charset val="128"/>
        <scheme val="minor"/>
      </rPr>
      <t xml:space="preserve">
・業務を委託する会社及び協力会社に対し，どのような方法で情報セキュリティ要求事項を提示していますか。
・委託先会社を選定する場合，情報セキュリティ面での評価を実施していますか。</t>
    </r>
    <rPh sb="3" eb="5">
      <t>イタク</t>
    </rPh>
    <rPh sb="5" eb="6">
      <t>サキ</t>
    </rPh>
    <rPh sb="7" eb="8">
      <t>タイ</t>
    </rPh>
    <rPh sb="16" eb="18">
      <t>カンリ</t>
    </rPh>
    <rPh sb="20" eb="22">
      <t>ギョウム</t>
    </rPh>
    <rPh sb="23" eb="25">
      <t>イタク</t>
    </rPh>
    <rPh sb="27" eb="29">
      <t>カイシャ</t>
    </rPh>
    <rPh sb="29" eb="30">
      <t>オヨ</t>
    </rPh>
    <rPh sb="31" eb="33">
      <t>キョウリョク</t>
    </rPh>
    <rPh sb="33" eb="35">
      <t>カイシャ</t>
    </rPh>
    <rPh sb="36" eb="37">
      <t>タイ</t>
    </rPh>
    <rPh sb="44" eb="46">
      <t>ホウホウ</t>
    </rPh>
    <rPh sb="47" eb="49">
      <t>ジョウホウ</t>
    </rPh>
    <rPh sb="55" eb="57">
      <t>ヨウキュウ</t>
    </rPh>
    <rPh sb="57" eb="59">
      <t>ジコウ</t>
    </rPh>
    <rPh sb="60" eb="62">
      <t>テイジ</t>
    </rPh>
    <rPh sb="71" eb="73">
      <t>イタク</t>
    </rPh>
    <rPh sb="73" eb="74">
      <t>サキ</t>
    </rPh>
    <rPh sb="74" eb="76">
      <t>カイシャ</t>
    </rPh>
    <rPh sb="77" eb="79">
      <t>センテイ</t>
    </rPh>
    <rPh sb="81" eb="83">
      <t>バアイ</t>
    </rPh>
    <rPh sb="84" eb="86">
      <t>ジョウホウ</t>
    </rPh>
    <rPh sb="92" eb="93">
      <t>メン</t>
    </rPh>
    <rPh sb="95" eb="97">
      <t>ヒョウカ</t>
    </rPh>
    <rPh sb="98" eb="100">
      <t>ジッシ</t>
    </rPh>
    <phoneticPr fontId="4"/>
  </si>
  <si>
    <r>
      <rPr>
        <b/>
        <sz val="11"/>
        <rFont val="游ゴシック"/>
        <family val="3"/>
        <charset val="128"/>
        <scheme val="minor"/>
      </rPr>
      <t>5. セキュリティ事故発生時の管理</t>
    </r>
    <r>
      <rPr>
        <sz val="11"/>
        <rFont val="游ゴシック"/>
        <family val="3"/>
        <charset val="128"/>
        <scheme val="minor"/>
      </rPr>
      <t xml:space="preserve">
・機密情報漏洩事故があった場合の連絡体制・連絡網は整備されていますか。また，明文化されていますか。</t>
    </r>
    <rPh sb="9" eb="11">
      <t>ジコ</t>
    </rPh>
    <rPh sb="11" eb="13">
      <t>ハッセイ</t>
    </rPh>
    <rPh sb="13" eb="14">
      <t>ジ</t>
    </rPh>
    <rPh sb="15" eb="17">
      <t>カンリ</t>
    </rPh>
    <rPh sb="19" eb="21">
      <t>キミツ</t>
    </rPh>
    <rPh sb="21" eb="23">
      <t>ジョウホウ</t>
    </rPh>
    <rPh sb="23" eb="25">
      <t>ロウエイ</t>
    </rPh>
    <rPh sb="25" eb="27">
      <t>ジコ</t>
    </rPh>
    <rPh sb="31" eb="33">
      <t>バアイ</t>
    </rPh>
    <rPh sb="34" eb="36">
      <t>レンラク</t>
    </rPh>
    <rPh sb="36" eb="38">
      <t>タイセイ</t>
    </rPh>
    <rPh sb="39" eb="41">
      <t>レンラク</t>
    </rPh>
    <rPh sb="41" eb="42">
      <t>モウ</t>
    </rPh>
    <rPh sb="43" eb="45">
      <t>セイビ</t>
    </rPh>
    <rPh sb="56" eb="58">
      <t>アキフミ</t>
    </rPh>
    <rPh sb="58" eb="59">
      <t>カ</t>
    </rPh>
    <phoneticPr fontId="4"/>
  </si>
  <si>
    <r>
      <rPr>
        <b/>
        <sz val="11"/>
        <rFont val="游ゴシック"/>
        <family val="3"/>
        <charset val="128"/>
        <scheme val="minor"/>
      </rPr>
      <t>6. 情報発信管理</t>
    </r>
    <r>
      <rPr>
        <sz val="11"/>
        <rFont val="游ゴシック"/>
        <family val="3"/>
        <charset val="128"/>
        <scheme val="minor"/>
      </rPr>
      <t xml:space="preserve">
・メールやＦＡＸにて情報を送信する場合のルールは何ですか。</t>
    </r>
    <rPh sb="3" eb="5">
      <t>ジョウホウ</t>
    </rPh>
    <rPh sb="5" eb="7">
      <t>ハッシン</t>
    </rPh>
    <rPh sb="7" eb="9">
      <t>カンリ</t>
    </rPh>
    <rPh sb="20" eb="22">
      <t>ジョウホウ</t>
    </rPh>
    <rPh sb="23" eb="25">
      <t>ソウシン</t>
    </rPh>
    <rPh sb="27" eb="29">
      <t>バアイ</t>
    </rPh>
    <rPh sb="34" eb="35">
      <t>ナン</t>
    </rPh>
    <phoneticPr fontId="4"/>
  </si>
  <si>
    <r>
      <rPr>
        <b/>
        <sz val="11"/>
        <rFont val="游ゴシック"/>
        <family val="3"/>
        <charset val="128"/>
        <scheme val="minor"/>
      </rPr>
      <t>7. 情報管理機器の管理</t>
    </r>
    <r>
      <rPr>
        <sz val="11"/>
        <rFont val="游ゴシック"/>
        <family val="3"/>
        <charset val="128"/>
        <scheme val="minor"/>
      </rPr>
      <t xml:space="preserve">
・パソコン・モバイル機器・補助記録媒体(USB等)の紛失・盗難を防ぐために，定期的な棚卸しを実施していますか。
・設置機器に対しては盗難防止の対策（施錠）を実施していますか。</t>
    </r>
    <rPh sb="3" eb="5">
      <t>ジョウホウ</t>
    </rPh>
    <rPh sb="5" eb="7">
      <t>カンリ</t>
    </rPh>
    <rPh sb="7" eb="9">
      <t>キキ</t>
    </rPh>
    <rPh sb="10" eb="12">
      <t>カンリ</t>
    </rPh>
    <rPh sb="23" eb="25">
      <t>キキ</t>
    </rPh>
    <rPh sb="26" eb="28">
      <t>ホジョ</t>
    </rPh>
    <rPh sb="28" eb="30">
      <t>キロク</t>
    </rPh>
    <rPh sb="30" eb="32">
      <t>バイタイ</t>
    </rPh>
    <rPh sb="36" eb="37">
      <t>トウ</t>
    </rPh>
    <rPh sb="39" eb="41">
      <t>フンシツ</t>
    </rPh>
    <rPh sb="42" eb="44">
      <t>トウナン</t>
    </rPh>
    <rPh sb="45" eb="46">
      <t>フセ</t>
    </rPh>
    <rPh sb="51" eb="54">
      <t>テイキテキ</t>
    </rPh>
    <rPh sb="59" eb="61">
      <t>ジッシ</t>
    </rPh>
    <rPh sb="70" eb="72">
      <t>セッチ</t>
    </rPh>
    <rPh sb="72" eb="74">
      <t>キキ</t>
    </rPh>
    <rPh sb="75" eb="76">
      <t>タイ</t>
    </rPh>
    <rPh sb="79" eb="81">
      <t>トウナン</t>
    </rPh>
    <rPh sb="81" eb="83">
      <t>ボウシ</t>
    </rPh>
    <rPh sb="84" eb="86">
      <t>タイサク</t>
    </rPh>
    <rPh sb="87" eb="89">
      <t>セジョウ</t>
    </rPh>
    <rPh sb="91" eb="93">
      <t>ジッシ</t>
    </rPh>
    <phoneticPr fontId="4"/>
  </si>
  <si>
    <r>
      <rPr>
        <b/>
        <sz val="11"/>
        <rFont val="游ゴシック"/>
        <family val="3"/>
        <charset val="128"/>
        <scheme val="minor"/>
      </rPr>
      <t>8. 情報セキュリティに対する教育・訓練</t>
    </r>
    <r>
      <rPr>
        <sz val="11"/>
        <rFont val="游ゴシック"/>
        <family val="3"/>
        <charset val="128"/>
        <scheme val="minor"/>
      </rPr>
      <t xml:space="preserve">
・従業員及び委託先に対し，定期的に情報セキュリティに対する教育を実施していますか。</t>
    </r>
    <rPh sb="3" eb="5">
      <t>ジョウホウ</t>
    </rPh>
    <rPh sb="12" eb="13">
      <t>タイ</t>
    </rPh>
    <rPh sb="15" eb="17">
      <t>キョウイク</t>
    </rPh>
    <rPh sb="18" eb="20">
      <t>クンレン</t>
    </rPh>
    <rPh sb="22" eb="25">
      <t>ジュウギョウイン</t>
    </rPh>
    <rPh sb="25" eb="26">
      <t>オヨ</t>
    </rPh>
    <rPh sb="27" eb="29">
      <t>イタク</t>
    </rPh>
    <rPh sb="29" eb="30">
      <t>サキ</t>
    </rPh>
    <rPh sb="31" eb="32">
      <t>タイ</t>
    </rPh>
    <rPh sb="34" eb="37">
      <t>テイキテキ</t>
    </rPh>
    <rPh sb="38" eb="40">
      <t>ジョウホウ</t>
    </rPh>
    <rPh sb="47" eb="48">
      <t>タイ</t>
    </rPh>
    <rPh sb="50" eb="52">
      <t>キョウイク</t>
    </rPh>
    <rPh sb="53" eb="55">
      <t>ジッシ</t>
    </rPh>
    <phoneticPr fontId="4"/>
  </si>
  <si>
    <r>
      <rPr>
        <b/>
        <sz val="11"/>
        <rFont val="游ゴシック"/>
        <family val="3"/>
        <charset val="128"/>
        <scheme val="minor"/>
      </rPr>
      <t>9. 物理的及び環境的セキュリティ管理</t>
    </r>
    <r>
      <rPr>
        <sz val="11"/>
        <rFont val="游ゴシック"/>
        <family val="3"/>
        <charset val="128"/>
        <scheme val="minor"/>
      </rPr>
      <t xml:space="preserve">
・事務所施錠や入退室管理を行い，第三者の不正な立ち入りを制限していますか。</t>
    </r>
    <rPh sb="3" eb="6">
      <t>ブツリテキ</t>
    </rPh>
    <rPh sb="6" eb="7">
      <t>オヨ</t>
    </rPh>
    <rPh sb="8" eb="11">
      <t>カンキョウテキ</t>
    </rPh>
    <rPh sb="17" eb="19">
      <t>カンリ</t>
    </rPh>
    <rPh sb="21" eb="23">
      <t>ジム</t>
    </rPh>
    <rPh sb="23" eb="24">
      <t>ショ</t>
    </rPh>
    <rPh sb="24" eb="26">
      <t>セジョウ</t>
    </rPh>
    <rPh sb="27" eb="28">
      <t>イリ</t>
    </rPh>
    <rPh sb="28" eb="30">
      <t>タイシツ</t>
    </rPh>
    <rPh sb="30" eb="32">
      <t>カンリ</t>
    </rPh>
    <rPh sb="33" eb="34">
      <t>オコナ</t>
    </rPh>
    <rPh sb="36" eb="37">
      <t>ダイ</t>
    </rPh>
    <rPh sb="37" eb="39">
      <t>サンシャ</t>
    </rPh>
    <rPh sb="40" eb="42">
      <t>フセイ</t>
    </rPh>
    <rPh sb="43" eb="44">
      <t>タ</t>
    </rPh>
    <rPh sb="45" eb="46">
      <t>イ</t>
    </rPh>
    <rPh sb="48" eb="50">
      <t>セイゲン</t>
    </rPh>
    <phoneticPr fontId="4"/>
  </si>
  <si>
    <r>
      <rPr>
        <b/>
        <sz val="11"/>
        <rFont val="游ゴシック"/>
        <family val="3"/>
        <charset val="128"/>
        <scheme val="minor"/>
      </rPr>
      <t>10. 機密情報漏洩に対する人的管理</t>
    </r>
    <r>
      <rPr>
        <sz val="11"/>
        <rFont val="游ゴシック"/>
        <family val="3"/>
        <charset val="128"/>
        <scheme val="minor"/>
      </rPr>
      <t xml:space="preserve">
・業務に使用する個人ＰＣやUSBメモリの利用禁止，ソフトウェア交換ソフトの利用禁止を従業員・委託先に徹底していますか。
・個人の情報機器（BYOD)を認めていますか。認めている場合，どのような対策を行っていますか。</t>
    </r>
    <rPh sb="4" eb="6">
      <t>キミツ</t>
    </rPh>
    <rPh sb="6" eb="8">
      <t>ジョウホウ</t>
    </rPh>
    <rPh sb="8" eb="10">
      <t>ロウエイ</t>
    </rPh>
    <rPh sb="11" eb="12">
      <t>タイ</t>
    </rPh>
    <rPh sb="14" eb="16">
      <t>ジンテキ</t>
    </rPh>
    <rPh sb="16" eb="18">
      <t>カンリ</t>
    </rPh>
    <rPh sb="20" eb="22">
      <t>ギョウム</t>
    </rPh>
    <rPh sb="23" eb="25">
      <t>シヨウ</t>
    </rPh>
    <rPh sb="39" eb="41">
      <t>リヨウ</t>
    </rPh>
    <rPh sb="41" eb="43">
      <t>キンシ</t>
    </rPh>
    <rPh sb="50" eb="52">
      <t>コウカン</t>
    </rPh>
    <rPh sb="56" eb="58">
      <t>リヨウ</t>
    </rPh>
    <rPh sb="58" eb="60">
      <t>キンシ</t>
    </rPh>
    <rPh sb="61" eb="64">
      <t>ジュウギョウイン</t>
    </rPh>
    <rPh sb="65" eb="67">
      <t>イタク</t>
    </rPh>
    <rPh sb="67" eb="68">
      <t>サキ</t>
    </rPh>
    <rPh sb="69" eb="71">
      <t>テッテイ</t>
    </rPh>
    <phoneticPr fontId="4"/>
  </si>
  <si>
    <r>
      <rPr>
        <b/>
        <sz val="11"/>
        <rFont val="游ゴシック"/>
        <family val="3"/>
        <charset val="128"/>
        <scheme val="minor"/>
      </rPr>
      <t>11. ソフトウェアの管理</t>
    </r>
    <r>
      <rPr>
        <sz val="11"/>
        <rFont val="游ゴシック"/>
        <family val="3"/>
        <charset val="128"/>
        <scheme val="minor"/>
      </rPr>
      <t xml:space="preserve">
・業務用ＰＣに対し，ソフトウェアインストール制限を行い，業務以外の不要なソフトウェアが装荷されていないか管理していますか。（違法コピーも含め）</t>
    </r>
    <rPh sb="11" eb="13">
      <t>カンリ</t>
    </rPh>
    <rPh sb="15" eb="17">
      <t>ギョウム</t>
    </rPh>
    <rPh sb="17" eb="18">
      <t>ヨウ</t>
    </rPh>
    <rPh sb="21" eb="22">
      <t>タイ</t>
    </rPh>
    <rPh sb="36" eb="38">
      <t>セイゲン</t>
    </rPh>
    <rPh sb="39" eb="40">
      <t>オコナ</t>
    </rPh>
    <rPh sb="42" eb="44">
      <t>ギョウム</t>
    </rPh>
    <rPh sb="44" eb="46">
      <t>イガイ</t>
    </rPh>
    <rPh sb="47" eb="49">
      <t>フヨウ</t>
    </rPh>
    <rPh sb="57" eb="59">
      <t>ソウカ</t>
    </rPh>
    <rPh sb="66" eb="68">
      <t>カンリ</t>
    </rPh>
    <rPh sb="76" eb="78">
      <t>イホウ</t>
    </rPh>
    <rPh sb="82" eb="83">
      <t>フク</t>
    </rPh>
    <phoneticPr fontId="4"/>
  </si>
  <si>
    <r>
      <rPr>
        <b/>
        <sz val="11"/>
        <rFont val="游ゴシック"/>
        <family val="3"/>
        <charset val="128"/>
        <scheme val="minor"/>
      </rPr>
      <t>12. ウイルス・セキュリティホール管理</t>
    </r>
    <r>
      <rPr>
        <sz val="11"/>
        <rFont val="游ゴシック"/>
        <family val="3"/>
        <charset val="128"/>
        <scheme val="minor"/>
      </rPr>
      <t xml:space="preserve">
・業務用ＰＣへウイルスソフトを装荷し，パターンファイルの更新やWindowsアップデデートを適切に実施していますか。
・電子媒体にてデータを持ち込む場合，ウイルスソフトにてデータ検疫を実施していますか。</t>
    </r>
    <rPh sb="18" eb="20">
      <t>カンリ</t>
    </rPh>
    <rPh sb="22" eb="24">
      <t>ギョウム</t>
    </rPh>
    <rPh sb="24" eb="25">
      <t>ヨウ</t>
    </rPh>
    <rPh sb="36" eb="38">
      <t>ソウカ</t>
    </rPh>
    <rPh sb="49" eb="51">
      <t>コウシン</t>
    </rPh>
    <rPh sb="67" eb="69">
      <t>テキセツ</t>
    </rPh>
    <rPh sb="70" eb="72">
      <t>ジッシ</t>
    </rPh>
    <rPh sb="81" eb="83">
      <t>デンシ</t>
    </rPh>
    <rPh sb="83" eb="85">
      <t>バイタイ</t>
    </rPh>
    <rPh sb="91" eb="92">
      <t>モ</t>
    </rPh>
    <rPh sb="93" eb="94">
      <t>コ</t>
    </rPh>
    <rPh sb="95" eb="97">
      <t>バアイ</t>
    </rPh>
    <rPh sb="110" eb="112">
      <t>ケンエキ</t>
    </rPh>
    <rPh sb="113" eb="115">
      <t>ジッシ</t>
    </rPh>
    <phoneticPr fontId="4"/>
  </si>
  <si>
    <r>
      <rPr>
        <b/>
        <sz val="11"/>
        <rFont val="游ゴシック"/>
        <family val="3"/>
        <charset val="128"/>
        <scheme val="minor"/>
      </rPr>
      <t>13. 電子データ・紙書類の破棄処分管理</t>
    </r>
    <r>
      <rPr>
        <sz val="11"/>
        <rFont val="游ゴシック"/>
        <family val="3"/>
        <charset val="128"/>
        <scheme val="minor"/>
      </rPr>
      <t xml:space="preserve">
・ＰＣを破棄する場合，適切な方法にてハードディスク内のデータを消去し，破棄していますか。
・紙の機密情報書類を廃棄する場合、シュレダーや溶解処理等の適切な破棄処分を実施していますか。</t>
    </r>
    <rPh sb="4" eb="6">
      <t>デンシ</t>
    </rPh>
    <rPh sb="10" eb="11">
      <t>カミ</t>
    </rPh>
    <rPh sb="11" eb="13">
      <t>ショルイ</t>
    </rPh>
    <rPh sb="14" eb="16">
      <t>ハキ</t>
    </rPh>
    <rPh sb="16" eb="18">
      <t>ショブン</t>
    </rPh>
    <rPh sb="18" eb="20">
      <t>カンリ</t>
    </rPh>
    <rPh sb="25" eb="27">
      <t>ハキ</t>
    </rPh>
    <rPh sb="29" eb="31">
      <t>バアイ</t>
    </rPh>
    <rPh sb="32" eb="34">
      <t>テキセツ</t>
    </rPh>
    <rPh sb="35" eb="37">
      <t>ホウホウ</t>
    </rPh>
    <rPh sb="46" eb="47">
      <t>ナイ</t>
    </rPh>
    <rPh sb="52" eb="54">
      <t>ショウキョ</t>
    </rPh>
    <rPh sb="56" eb="58">
      <t>ハキ</t>
    </rPh>
    <rPh sb="67" eb="68">
      <t>カミ</t>
    </rPh>
    <rPh sb="69" eb="71">
      <t>キミツ</t>
    </rPh>
    <rPh sb="71" eb="73">
      <t>ジョウホウ</t>
    </rPh>
    <rPh sb="73" eb="75">
      <t>ショルイ</t>
    </rPh>
    <rPh sb="76" eb="78">
      <t>ハイキ</t>
    </rPh>
    <rPh sb="80" eb="82">
      <t>バアイ</t>
    </rPh>
    <rPh sb="89" eb="91">
      <t>ヨウカイ</t>
    </rPh>
    <rPh sb="91" eb="93">
      <t>ショリ</t>
    </rPh>
    <rPh sb="93" eb="94">
      <t>トウ</t>
    </rPh>
    <rPh sb="95" eb="97">
      <t>テキセツ</t>
    </rPh>
    <rPh sb="98" eb="100">
      <t>ハキ</t>
    </rPh>
    <rPh sb="100" eb="102">
      <t>ショブン</t>
    </rPh>
    <rPh sb="103" eb="105">
      <t>ジッシ</t>
    </rPh>
    <phoneticPr fontId="4"/>
  </si>
  <si>
    <r>
      <rPr>
        <b/>
        <sz val="11"/>
        <rFont val="游ゴシック"/>
        <family val="3"/>
        <charset val="128"/>
        <scheme val="minor"/>
      </rPr>
      <t>14. その他</t>
    </r>
    <r>
      <rPr>
        <sz val="11"/>
        <rFont val="游ゴシック"/>
        <family val="3"/>
        <charset val="128"/>
        <scheme val="minor"/>
      </rPr>
      <t xml:space="preserve">
・タブレット等（iPad，Android，スマートフォン）の情報機器の利用はありますか
・利用している場合は，セキュリティ上どのような対策を行っていますか。</t>
    </r>
    <rPh sb="6" eb="7">
      <t>タ</t>
    </rPh>
    <rPh sb="14" eb="15">
      <t>トウ</t>
    </rPh>
    <rPh sb="38" eb="40">
      <t>ジョウホウ</t>
    </rPh>
    <rPh sb="40" eb="42">
      <t>キキ</t>
    </rPh>
    <rPh sb="43" eb="45">
      <t>リヨウ</t>
    </rPh>
    <rPh sb="53" eb="55">
      <t>リヨウ</t>
    </rPh>
    <rPh sb="59" eb="61">
      <t>バアイ</t>
    </rPh>
    <rPh sb="69" eb="70">
      <t>ウエ</t>
    </rPh>
    <rPh sb="75" eb="77">
      <t>タイサク</t>
    </rPh>
    <rPh sb="78" eb="79">
      <t>オコナ</t>
    </rPh>
    <phoneticPr fontId="4"/>
  </si>
  <si>
    <t>BB1-008-(2)-01</t>
    <phoneticPr fontId="54"/>
  </si>
  <si>
    <t>2025年度　受注計画書の⼈件費単価と間接原価</t>
  </si>
  <si>
    <t>←ユニットHPへのリンクです</t>
    <phoneticPr fontId="1"/>
  </si>
  <si>
    <t>◇承認書例４：受注計画書(チェックリスト付き) ver.6　（総括作成）</t>
  </si>
  <si>
    <t>要領抜粋</t>
    <rPh sb="0" eb="2">
      <t>ヨウリョウ</t>
    </rPh>
    <rPh sb="2" eb="4">
      <t>バッスイ</t>
    </rPh>
    <phoneticPr fontId="1"/>
  </si>
  <si>
    <t>委託業務仕様書の作成（委託契約要領）</t>
    <rPh sb="0" eb="7">
      <t>イタクギョウムシヨウショ</t>
    </rPh>
    <rPh sb="8" eb="10">
      <t>サクセイ</t>
    </rPh>
    <rPh sb="11" eb="15">
      <t>イタクケイヤク</t>
    </rPh>
    <rPh sb="15" eb="17">
      <t>ヨウリョウ</t>
    </rPh>
    <phoneticPr fontId="1"/>
  </si>
  <si>
    <t>委託先の情報管理（原子力業務以外）</t>
    <rPh sb="0" eb="3">
      <t>イタクサキ</t>
    </rPh>
    <rPh sb="4" eb="8">
      <t>ジョウホウカンリ</t>
    </rPh>
    <rPh sb="9" eb="12">
      <t>ゲンシリョク</t>
    </rPh>
    <rPh sb="12" eb="14">
      <t>ギョウム</t>
    </rPh>
    <rPh sb="14" eb="16">
      <t>イガイ</t>
    </rPh>
    <phoneticPr fontId="1"/>
  </si>
  <si>
    <t>委託先監査に関する仕様書の記載</t>
    <rPh sb="0" eb="5">
      <t>イタクサキカンサ</t>
    </rPh>
    <rPh sb="6" eb="7">
      <t>カン</t>
    </rPh>
    <rPh sb="9" eb="12">
      <t>シヨウショ</t>
    </rPh>
    <rPh sb="13" eb="15">
      <t>キサイ</t>
    </rPh>
    <phoneticPr fontId="1"/>
  </si>
  <si>
    <t>委託先への支給品・貸与品確認書</t>
    <rPh sb="0" eb="2">
      <t>イタク</t>
    </rPh>
    <rPh sb="2" eb="3">
      <t>サキ</t>
    </rPh>
    <rPh sb="5" eb="7">
      <t>シキュウ</t>
    </rPh>
    <rPh sb="7" eb="8">
      <t>ヒン</t>
    </rPh>
    <rPh sb="9" eb="11">
      <t>タイヨ</t>
    </rPh>
    <rPh sb="11" eb="12">
      <t>ヒン</t>
    </rPh>
    <rPh sb="12" eb="15">
      <t>カクニンショ</t>
    </rPh>
    <phoneticPr fontId="175"/>
  </si>
  <si>
    <t>参考帳票(2026/1/9)</t>
    <rPh sb="0" eb="2">
      <t>サンコウ</t>
    </rPh>
    <rPh sb="2" eb="4">
      <t>チョウヒョウ</t>
    </rPh>
    <phoneticPr fontId="1"/>
  </si>
  <si>
    <t>委託先への支給品や貸与品ある場合、これを適切に管理するために、「委託先への支給品・貸与品確認書」を品質記録として、作成・保管すること【2017，2024年度】</t>
    <rPh sb="9" eb="12">
      <t>タイヨヒン</t>
    </rPh>
    <rPh sb="14" eb="16">
      <t>バアイ</t>
    </rPh>
    <rPh sb="76" eb="78">
      <t>ネンド</t>
    </rPh>
    <phoneticPr fontId="4"/>
  </si>
  <si>
    <t>２．指摘事項及び対応策</t>
    <phoneticPr fontId="4"/>
  </si>
  <si>
    <t>「検査項目」のうち、検査を実施する項目の左欄「検査対象」のボックス（□）を「■」とする。「■」とした「検査項目」の右欄「検査結果」には、YESあるいはNOのうち、該当するボックス（□）を「■」とする。</t>
    <rPh sb="23" eb="25">
      <t>ケンサ</t>
    </rPh>
    <rPh sb="25" eb="27">
      <t>タイショウ</t>
    </rPh>
    <rPh sb="57" eb="58">
      <t>ミギ</t>
    </rPh>
    <rPh sb="58" eb="59">
      <t>ラン</t>
    </rPh>
    <phoneticPr fontId="1"/>
  </si>
  <si>
    <t>□仕様書，□品質計画書，□実施計画書，□設計業務依頼票，</t>
    <rPh sb="26" eb="27">
      <t>ヒョウ</t>
    </rPh>
    <phoneticPr fontId="4"/>
  </si>
  <si>
    <t>品質計画書等に記載された法規・基準類から、設計に適用されていない法規・基準類は削除されているか。</t>
    <rPh sb="37" eb="38">
      <t>ルイ</t>
    </rPh>
    <phoneticPr fontId="4"/>
  </si>
  <si>
    <t>「検査項目」のうち、検査を実施する項目の左欄「検査対象」のボックス（□）を「■」とする。「■」とした「検査項目」の右欄「検査結果」には、YESあるいはNOのうち、該当するボックス（□）を「■」とする。</t>
    <rPh sb="23" eb="25">
      <t>ケンサ</t>
    </rPh>
    <rPh sb="25" eb="27">
      <t>タイショウ</t>
    </rPh>
    <rPh sb="57" eb="59">
      <t>ミギラン</t>
    </rPh>
    <phoneticPr fontId="4"/>
  </si>
  <si>
    <t>□仕様書，□品質計画書，□実施計画書，□設計業務依頼票，□委託関連記録，</t>
    <rPh sb="20" eb="22">
      <t>セッケイ</t>
    </rPh>
    <rPh sb="22" eb="24">
      <t>ギョウム</t>
    </rPh>
    <rPh sb="24" eb="26">
      <t>イライ</t>
    </rPh>
    <rPh sb="26" eb="27">
      <t>ヒョウ</t>
    </rPh>
    <phoneticPr fontId="1"/>
  </si>
  <si>
    <t>□成果品（案），□委託成果品検査記録，□設計検査記録，□工程内検査記録，</t>
    <rPh sb="33" eb="35">
      <t>キロク</t>
    </rPh>
    <phoneticPr fontId="1"/>
  </si>
  <si>
    <t>○ 下記項目の委託仕様書への記載　　　□有・□無</t>
    <phoneticPr fontId="4"/>
  </si>
  <si>
    <t>支給品・貸与品の区別</t>
    <rPh sb="8" eb="9">
      <t>ク</t>
    </rPh>
    <phoneticPr fontId="1"/>
  </si>
  <si>
    <t xml:space="preserve"> ・個人情報（自宅の住所，電話番号，運転免許証写し等）を持たざるを得ない：</t>
    <phoneticPr fontId="1"/>
  </si>
  <si>
    <r>
      <t xml:space="preserve">変更理由/備考
</t>
    </r>
    <r>
      <rPr>
        <sz val="8"/>
        <rFont val="游ゴシック"/>
        <family val="3"/>
        <charset val="128"/>
      </rPr>
      <t>（特定業務品質計画書を変更する場合、変更理由を必ず記載すること）</t>
    </r>
    <rPh sb="0" eb="2">
      <t>ヘンコウ</t>
    </rPh>
    <rPh sb="2" eb="4">
      <t>リユウ</t>
    </rPh>
    <rPh sb="5" eb="7">
      <t>ビコウ</t>
    </rPh>
    <phoneticPr fontId="4"/>
  </si>
  <si>
    <t>承認者</t>
    <rPh sb="2" eb="3">
      <t>シャ</t>
    </rPh>
    <phoneticPr fontId="1"/>
  </si>
  <si>
    <t>審査者</t>
    <rPh sb="2" eb="3">
      <t>シャ</t>
    </rPh>
    <phoneticPr fontId="1"/>
  </si>
  <si>
    <t>（記入凡例）対策審議　各部；部会議、本部；本部会議、全社；リスク評価会議
　　　　　　有無程度　×；該当しない、△；殆ど該当しない、○；一部該当する、◎；殆ど該当する
　　　　　　対策　　　Ａ；回避、Ｂ；低減、Ｃ；移転、Ｄ；保有
　（書ききれない場合、別紙「リスク対策シート」に記載）</t>
    <rPh sb="3" eb="5">
      <t>ハンレイ</t>
    </rPh>
    <rPh sb="117" eb="118">
      <t>カ</t>
    </rPh>
    <rPh sb="123" eb="125">
      <t>バアイ</t>
    </rPh>
    <rPh sb="126" eb="128">
      <t>ベッシ</t>
    </rPh>
    <rPh sb="132" eb="134">
      <t>タイサク</t>
    </rPh>
    <rPh sb="139" eb="141">
      <t>キサイ</t>
    </rPh>
    <phoneticPr fontId="4"/>
  </si>
  <si>
    <t>有の場合：委託仕様書の内容が全て実施計画書に反映されている：</t>
    <rPh sb="16" eb="18">
      <t>ジッシ</t>
    </rPh>
    <phoneticPr fontId="1"/>
  </si>
  <si>
    <t>；体制を選択する</t>
    <rPh sb="1" eb="3">
      <t>タイセイ</t>
    </rPh>
    <rPh sb="4" eb="6">
      <t>センタク</t>
    </rPh>
    <phoneticPr fontId="1"/>
  </si>
  <si>
    <t>□ 上記以外の特別な体制（理由を記載し、本部長の承認が必要）</t>
    <rPh sb="2" eb="4">
      <t>ジョウキ</t>
    </rPh>
    <rPh sb="7" eb="9">
      <t>トクベツ</t>
    </rPh>
    <rPh sb="10" eb="12">
      <t>タイセイ</t>
    </rPh>
    <rPh sb="13" eb="15">
      <t>リユウ</t>
    </rPh>
    <rPh sb="16" eb="18">
      <t>キサイ</t>
    </rPh>
    <rPh sb="20" eb="21">
      <t>ホン</t>
    </rPh>
    <phoneticPr fontId="1"/>
  </si>
  <si>
    <t>有の場合：委託仕様書の内容が全て実施計画書に反映されている：</t>
    <rPh sb="16" eb="18">
      <t>ジッシ</t>
    </rPh>
    <phoneticPr fontId="4"/>
  </si>
  <si>
    <t>承認者</t>
    <rPh sb="0" eb="2">
      <t>ショウニン</t>
    </rPh>
    <rPh sb="2" eb="3">
      <t>シャ</t>
    </rPh>
    <phoneticPr fontId="4"/>
  </si>
  <si>
    <t>（記入凡例）対策審議　各部；部会議、本部；本部会議、全社；リスク評価会議　　　　有無程度　×；該当しない、△；殆ど該当しない、○；一部該当する、◎；殆ど該当する　　　　対策　Ａ；回避、Ｂ；低減、Ｃ；移転、Ｄ；保有　（書ききれない場合、別紙「リスク対策シート」に記載）</t>
    <rPh sb="3" eb="5">
      <t>ハンレイ</t>
    </rPh>
    <rPh sb="108" eb="109">
      <t>カ</t>
    </rPh>
    <rPh sb="114" eb="116">
      <t>バアイ</t>
    </rPh>
    <rPh sb="117" eb="119">
      <t>ベッシ</t>
    </rPh>
    <rPh sb="123" eb="125">
      <t>タイサク</t>
    </rPh>
    <rPh sb="130" eb="132">
      <t>キサイ</t>
    </rPh>
    <phoneticPr fontId="4"/>
  </si>
  <si>
    <r>
      <t>見積額１億円以上の大型案件または本部長が必要と認めた場合は，「受注計画</t>
    </r>
    <r>
      <rPr>
        <vertAlign val="subscript"/>
        <sz val="9"/>
        <rFont val="游ゴシック"/>
        <family val="3"/>
        <charset val="128"/>
      </rPr>
      <t>＊</t>
    </r>
    <r>
      <rPr>
        <sz val="9"/>
        <rFont val="游ゴシック"/>
        <family val="3"/>
        <charset val="128"/>
      </rPr>
      <t>承認取扱要領 (BB1-008)」にしたがい，「承認書取扱要領（BS1-002）」の定める電子承認ワークフローシステムを用いて「受注計画書 (BB1-008-01) 」を作成し，「職務権限規程（AP1-004）」にしたがって承認を得る。</t>
    </r>
    <rPh sb="0" eb="2">
      <t>ミツモリ</t>
    </rPh>
    <phoneticPr fontId="1"/>
  </si>
  <si>
    <t>２．想定されるリスクの確認・対応結果</t>
    <rPh sb="14" eb="16">
      <t>タイオウ</t>
    </rPh>
    <rPh sb="16" eb="18">
      <t>ケッカ</t>
    </rPh>
    <phoneticPr fontId="4"/>
  </si>
  <si>
    <t>有無程度　×；該当しない、△；殆ど該当しない、○；一部該当する、</t>
    <phoneticPr fontId="1"/>
  </si>
  <si>
    <t>◎；殆ど該当する</t>
    <phoneticPr fontId="1"/>
  </si>
  <si>
    <t>　対策審議　各部；部会議、本部；本部会議、全社；リスク評価会議
　有無程度　×；該当しない、△；殆ど該当しない、○；一部該当する、◎；殆ど該当する
　対策　　　Ａ；回避、Ｂ；低減、Ｃ；移転、Ｄ；保有　　（記載できない場合、別紙「リスク対策シート」に記載）</t>
    <rPh sb="1" eb="5">
      <t>タイサクシンギ</t>
    </rPh>
    <rPh sb="6" eb="7">
      <t>カク</t>
    </rPh>
    <rPh sb="7" eb="8">
      <t>ブ</t>
    </rPh>
    <rPh sb="9" eb="12">
      <t>ブカイギ</t>
    </rPh>
    <rPh sb="13" eb="15">
      <t>ホンブ</t>
    </rPh>
    <rPh sb="16" eb="20">
      <t>ホンブカイギ</t>
    </rPh>
    <rPh sb="21" eb="23">
      <t>ゼンシャ</t>
    </rPh>
    <rPh sb="27" eb="31">
      <t>ヒョウカカイギ</t>
    </rPh>
    <rPh sb="102" eb="104">
      <t>キサイ</t>
    </rPh>
    <rPh sb="111" eb="113">
      <t>ベッシ</t>
    </rPh>
    <rPh sb="117" eb="119">
      <t>タイサク</t>
    </rPh>
    <phoneticPr fontId="4"/>
  </si>
  <si>
    <t>重要度または難易度の高い業務（業務品質管理要領（QC1-003）「7.4 成果品のチェック体制」を参照）に該当するか</t>
    <rPh sb="15" eb="17">
      <t>ギョウム</t>
    </rPh>
    <rPh sb="17" eb="19">
      <t>ヒンシツ</t>
    </rPh>
    <rPh sb="19" eb="21">
      <t>カンリ</t>
    </rPh>
    <phoneticPr fontId="4"/>
  </si>
  <si>
    <t>承認者：主管部長が指定したGM以上あるいは</t>
    <phoneticPr fontId="1"/>
  </si>
  <si>
    <r>
      <t>積算書の承認は、以下のとおり。　　見積額１億円以上；社長
　　　　　　　　　　　　　　　　　見積額１億円未満～0.3 億円以上；本部長
　　　　　　　　　　　　　　　　　見積額 0.3 億円未満；主管部長
見積額１億円以上の大型案件または本部長が必要と認めた場合は，「受注計画</t>
    </r>
    <r>
      <rPr>
        <b/>
        <vertAlign val="subscript"/>
        <sz val="9"/>
        <rFont val="游ゴシック"/>
        <family val="3"/>
        <charset val="128"/>
      </rPr>
      <t>＊</t>
    </r>
    <r>
      <rPr>
        <b/>
        <sz val="9"/>
        <rFont val="游ゴシック"/>
        <family val="3"/>
        <charset val="128"/>
      </rPr>
      <t>承認取扱要領 (BB1-008)」にしたがい，「承認書取扱要領（BS1-002）」の定める電子承認ワークフローシステムを用いて「受注計画書 (BB1-008-01) 」を作成し，「職務権限規程（AP1-004）」にしたがって承認を得る。</t>
    </r>
    <rPh sb="8" eb="10">
      <t>イカ</t>
    </rPh>
    <rPh sb="103" eb="105">
      <t>ミツモリ</t>
    </rPh>
    <rPh sb="139" eb="141">
      <t>ショウニン</t>
    </rPh>
    <rPh sb="234" eb="235">
      <t>テイ</t>
    </rPh>
    <phoneticPr fontId="4"/>
  </si>
  <si>
    <t>本部内外の他部署あるいは委託先の協力により，解決できるか？</t>
    <phoneticPr fontId="4"/>
  </si>
  <si>
    <t>上項がYesの場合、その協力先は？</t>
    <rPh sb="0" eb="1">
      <t>ジョウ</t>
    </rPh>
    <rPh sb="1" eb="2">
      <t>コウ</t>
    </rPh>
    <rPh sb="7" eb="9">
      <t>バアイ</t>
    </rPh>
    <rPh sb="12" eb="14">
      <t>キョウリョク</t>
    </rPh>
    <rPh sb="14" eb="15">
      <t>サキ</t>
    </rPh>
    <phoneticPr fontId="4"/>
  </si>
  <si>
    <t>原子力関連要領を適用するか？</t>
    <phoneticPr fontId="4"/>
  </si>
  <si>
    <t>仕様書の内容が当社の不利益となる内容，あるいは内容の解釈によって顧客の不満足に繋がる内容はないか？</t>
    <phoneticPr fontId="4"/>
  </si>
  <si>
    <t>：大いに当てはまる</t>
    <rPh sb="1" eb="2">
      <t>オオ</t>
    </rPh>
    <rPh sb="4" eb="5">
      <t>ア</t>
    </rPh>
    <phoneticPr fontId="1"/>
  </si>
  <si>
    <t>：一部当てはまる</t>
    <rPh sb="1" eb="3">
      <t>イチブ</t>
    </rPh>
    <rPh sb="3" eb="4">
      <t>ア</t>
    </rPh>
    <phoneticPr fontId="1"/>
  </si>
  <si>
    <t>：ほとんど当てはまらない</t>
    <rPh sb="5" eb="6">
      <t>ア</t>
    </rPh>
    <phoneticPr fontId="1"/>
  </si>
  <si>
    <t>お客さま名：</t>
    <rPh sb="1" eb="2">
      <t>キャク</t>
    </rPh>
    <rPh sb="4" eb="5">
      <t>メイ</t>
    </rPh>
    <phoneticPr fontId="1"/>
  </si>
  <si>
    <t>：該当なし</t>
    <rPh sb="1" eb="3">
      <t>ガイトウ</t>
    </rPh>
    <phoneticPr fontId="1"/>
  </si>
  <si>
    <t>①新規お客さま</t>
  </si>
  <si>
    <t>新規お客さまである場合、当社が要求事項の提示方法・業務推進方法に習熟しておらず、お客さまの要求事項・要注意事項を見落とす。</t>
  </si>
  <si>
    <t>お客さまの要求事項が不明確で受注に進むべきか、手を引くかの判断に迷う間、当社から手を引けない状況となり不利な条件での受注を強いられる。</t>
    <rPh sb="1" eb="2">
      <t>キャク</t>
    </rPh>
    <phoneticPr fontId="1"/>
  </si>
  <si>
    <t>技術方が独自に案件化を進め、契約の段階で営業方が与信調査をした結果、お客さまの与信に問題があることが判明し、お客さまとの金銭面でのトラブルが発生する。</t>
  </si>
  <si>
    <t>⑥工期のお客さま都合の変更</t>
  </si>
  <si>
    <t>想定していた工期・納期が、お客さま都合により変更となってしまい、変更後の着手段階で十分なリソースを確保できないまま業務実施を求められる。</t>
  </si>
  <si>
    <t>電話連絡で受けた情報等を記録に残さなかったため、お客さまとの間で要求内容の認識に齟齬が生じ、トラブルに発展する。</t>
  </si>
  <si>
    <t>契約書などに設計瑕疵などによる損害賠償に関する記載がない（上限がない）ため、重大な設計瑕疵により損害賠償が生じた場合、支払いができなくなる可能性がある。</t>
    <phoneticPr fontId="1"/>
  </si>
  <si>
    <t>⑩その他</t>
    <phoneticPr fontId="1"/>
  </si>
  <si>
    <t>部長氏名</t>
    <rPh sb="0" eb="2">
      <t>ブチョウ</t>
    </rPh>
    <rPh sb="2" eb="4">
      <t>シメイ</t>
    </rPh>
    <phoneticPr fontId="1"/>
  </si>
  <si>
    <t>案件形成時に認識していた要求事項と契約時の要求事項に差異が発生し、当社がエビデンスを提示することが出来ず、お客さまの要求に従わざるを得ない。</t>
  </si>
  <si>
    <t>②お客さま要求事項の未確定による作業の手戻り</t>
  </si>
  <si>
    <t>⑨</t>
    <phoneticPr fontId="1"/>
  </si>
  <si>
    <t>⑩</t>
    <phoneticPr fontId="1"/>
  </si>
  <si>
    <t>お客さまの要求事項に変更があった場合、新規設計時と同じレビュー・検証を実施せず、お客さま要求事項を満たさない成果品を提出してしまう。また、実施したとしても、設計上のミスを見逃してしまい、竣工後お客さまに損害を与えてしまう。</t>
  </si>
  <si>
    <t>②業務進捗後、成果品がお客さまのイメージと合わず、追加業務が発生</t>
  </si>
  <si>
    <t>中間打合せで、着手した業務内容や変更内容がお客さまの要求に合わず、想定外に工数・時間を要し、要求納期を守れない、コストが大幅に超過する等トラブルが発生する。</t>
  </si>
  <si>
    <t>③最終成果品がお客さまのイメージと合わず、追加業務が発生</t>
  </si>
  <si>
    <t>最終成果品がお客さまの要求に合わず、想定外に工数・時間を要し、要求納期を守れない、コストが大幅に超過する等トラブルが発生する。</t>
  </si>
  <si>
    <t>必要な手順で十分な検証・妥当性確認を行わなかったために、お客さまへ瑕疵のある成果品を納入してしまい、お客さまとの間でトラブルになる。</t>
  </si>
  <si>
    <t>法令や技術基準の順守に必要な手続き（営業方→法務方のリーガルチェック）を見落とし、対応するために設計変更が生じて、工事金額が増加し、お客さまとの間でトラブルになる。</t>
  </si>
  <si>
    <t>全体をレビュー、表現の修正、チェックボックスのプルダウン選択化</t>
    <rPh sb="0" eb="2">
      <t>ゼンタイ</t>
    </rPh>
    <phoneticPr fontId="1"/>
  </si>
  <si>
    <t>別紙3 原子力情報に関する教育・実績管理表</t>
    <rPh sb="0" eb="2">
      <t>ベッシ</t>
    </rPh>
    <rPh sb="4" eb="9">
      <t>ゲンシリョクジョウホウ</t>
    </rPh>
    <rPh sb="10" eb="11">
      <t>カン</t>
    </rPh>
    <rPh sb="13" eb="15">
      <t>キョウイク</t>
    </rPh>
    <rPh sb="16" eb="18">
      <t>ジッセキ</t>
    </rPh>
    <rPh sb="18" eb="21">
      <t>カンリヒョウ</t>
    </rPh>
    <phoneticPr fontId="1"/>
  </si>
  <si>
    <t>別紙2 出張時持ち出し管理簿</t>
    <rPh sb="0" eb="2">
      <t>ベッシ</t>
    </rPh>
    <rPh sb="4" eb="7">
      <t>シュッチョウジ</t>
    </rPh>
    <rPh sb="7" eb="8">
      <t>モ</t>
    </rPh>
    <rPh sb="9" eb="10">
      <t>ダ</t>
    </rPh>
    <rPh sb="11" eb="14">
      <t>カンリボ</t>
    </rPh>
    <phoneticPr fontId="1"/>
  </si>
  <si>
    <t>別紙5 委託先品質監査チェックシート</t>
    <rPh sb="0" eb="2">
      <t>ベッシ</t>
    </rPh>
    <rPh sb="4" eb="7">
      <t>イタクサキ</t>
    </rPh>
    <rPh sb="7" eb="11">
      <t>ヒンシツカンサ</t>
    </rPh>
    <phoneticPr fontId="1"/>
  </si>
  <si>
    <t>別紙6 原子力情報取り扱い管理記録</t>
    <rPh sb="0" eb="2">
      <t>ベッシ</t>
    </rPh>
    <rPh sb="4" eb="7">
      <t>ゲンシリョク</t>
    </rPh>
    <rPh sb="7" eb="9">
      <t>ジョウホウ</t>
    </rPh>
    <rPh sb="9" eb="10">
      <t>ト</t>
    </rPh>
    <rPh sb="11" eb="12">
      <t>アツカ</t>
    </rPh>
    <rPh sb="13" eb="17">
      <t>カンリキロク</t>
    </rPh>
    <phoneticPr fontId="1"/>
  </si>
  <si>
    <t>原子力業務に係る管理記録</t>
    <rPh sb="0" eb="3">
      <t>ゲンシリョク</t>
    </rPh>
    <rPh sb="3" eb="5">
      <t>ギョウム</t>
    </rPh>
    <rPh sb="6" eb="7">
      <t>カカワ</t>
    </rPh>
    <rPh sb="8" eb="10">
      <t>カンリ</t>
    </rPh>
    <rPh sb="10" eb="12">
      <t>キロク</t>
    </rPh>
    <phoneticPr fontId="1"/>
  </si>
  <si>
    <t>原子力業務における委託先への追加要求事項</t>
    <rPh sb="0" eb="3">
      <t>ゲンシリョク</t>
    </rPh>
    <rPh sb="3" eb="5">
      <t>ギョウム</t>
    </rPh>
    <rPh sb="9" eb="12">
      <t>イタクサキ</t>
    </rPh>
    <rPh sb="14" eb="16">
      <t>ツイカ</t>
    </rPh>
    <rPh sb="16" eb="18">
      <t>ヨウキュウ</t>
    </rPh>
    <rPh sb="18" eb="20">
      <t>ジコウ</t>
    </rPh>
    <phoneticPr fontId="1"/>
  </si>
  <si>
    <t>別紙4 原子力業務に対する委託先適合性確認票</t>
    <rPh sb="0" eb="2">
      <t>ベッシ</t>
    </rPh>
    <rPh sb="4" eb="7">
      <t>ゲンシリョク</t>
    </rPh>
    <rPh sb="7" eb="9">
      <t>ギョウム</t>
    </rPh>
    <rPh sb="10" eb="11">
      <t>タイ</t>
    </rPh>
    <phoneticPr fontId="1"/>
  </si>
  <si>
    <t>委託先品質監査チェックシート（一般原子力業務）</t>
    <rPh sb="0" eb="3">
      <t>イタクサキ</t>
    </rPh>
    <rPh sb="3" eb="5">
      <t>ヒンシツ</t>
    </rPh>
    <rPh sb="5" eb="7">
      <t>カンサ</t>
    </rPh>
    <phoneticPr fontId="1"/>
  </si>
  <si>
    <t>凡例　●：該当</t>
    <phoneticPr fontId="1"/>
  </si>
  <si>
    <t>　　　〇：場合により該当</t>
    <phoneticPr fontId="1"/>
  </si>
  <si>
    <t>　　　※：品質管理と兼用</t>
    <phoneticPr fontId="1"/>
  </si>
  <si>
    <t>件名設定時または契約前の情報（金額未定依頼を含む）で，受注予想額が1億円以上見込まれる場合は，受注計画書（積算書添付）作成し，社長まで承認を得ているか？</t>
    <phoneticPr fontId="4"/>
  </si>
  <si>
    <t xml:space="preserve"> 見積額が3000万円以上の場合、本部長の承認を得ているか？</t>
    <rPh sb="3" eb="4">
      <t>ガク</t>
    </rPh>
    <phoneticPr fontId="4"/>
  </si>
  <si>
    <t>お客さまの仕様書に記載がなくとも社会的要求事項である必要不可欠な関連法令・規制などは契約内容確認時に、お客さまに確認し、契約内容確認書に記載しているか？</t>
    <phoneticPr fontId="1"/>
  </si>
  <si>
    <t>当該業務に関するお客さまの諸規定の内容を確認し、当該業務に適用する必要がある場合には、その名称を品質計画書に記載しているか？</t>
    <phoneticPr fontId="1"/>
  </si>
  <si>
    <t>契約内容の確認者は業務の経験・実績、技術力のある技術者を選任しているか？</t>
    <phoneticPr fontId="4"/>
  </si>
  <si>
    <t>契約内容確認記録、品質計画書、検査記録等とその内容を補完する別資料とを確実に紐づけしているか？</t>
    <rPh sb="23" eb="25">
      <t>ナイヨウ</t>
    </rPh>
    <rPh sb="26" eb="28">
      <t>ホカン</t>
    </rPh>
    <rPh sb="30" eb="31">
      <t>ベツ</t>
    </rPh>
    <rPh sb="35" eb="37">
      <t>カクジツ</t>
    </rPh>
    <phoneticPr fontId="4"/>
  </si>
  <si>
    <t>各種帳票の日付は記載されているか、それぞれの整合性はとれているか？。</t>
    <phoneticPr fontId="4"/>
  </si>
  <si>
    <t>契約変更に係る事項は議事録を作成しているか？。</t>
    <rPh sb="0" eb="2">
      <t>ケイヤク</t>
    </rPh>
    <rPh sb="2" eb="4">
      <t>ヘンコウ</t>
    </rPh>
    <rPh sb="5" eb="6">
      <t>カカワ</t>
    </rPh>
    <rPh sb="7" eb="9">
      <t>ジコウ</t>
    </rPh>
    <rPh sb="10" eb="13">
      <t>ギジロク</t>
    </rPh>
    <rPh sb="14" eb="16">
      <t>サクセイ</t>
    </rPh>
    <phoneticPr fontId="4"/>
  </si>
  <si>
    <t>契約内容の変更では、「契約内容確認書」ではなく、「契約内容変更確認書」にて対応しているか？</t>
    <phoneticPr fontId="4"/>
  </si>
  <si>
    <t>設計内容に変更が生じた場合、実施責任者は変更により発生するリスクの有無・内容・影響について主管部長と協議し、それを記録し、管理しているか？</t>
    <phoneticPr fontId="4"/>
  </si>
  <si>
    <t>品質計画書のチェック欄（「有・無」，□）と各項目に記入漏れはないか？。</t>
    <phoneticPr fontId="4"/>
  </si>
  <si>
    <t>計画書等に地図・書籍等を転載する場合，出所・出典が記載されているか？。</t>
    <phoneticPr fontId="4"/>
  </si>
  <si>
    <t>品質計画書と委託計画書に整合はとれているか？。</t>
    <phoneticPr fontId="4"/>
  </si>
  <si>
    <t>個人情報を記録した重要な書類等については，実施責任者が施錠保管しているか？</t>
    <phoneticPr fontId="4"/>
  </si>
  <si>
    <t>現場作業の作業員名簿など個人情報（自宅の住所，電話番号等）を持たざるを得ない場合，管理台帳に記載して個人情報管理責任者（個人情報管理担当者）に報告しているか？（個人情報保護要領）</t>
    <phoneticPr fontId="4"/>
  </si>
  <si>
    <t>使用するプログラムはバージョンにいたるまで、それを特定できるように明示しているか？</t>
    <phoneticPr fontId="4"/>
  </si>
  <si>
    <t>委託先がプログラムを使用する場合でも、「プログラムの使用：有」とし、プログラム名を記載しているか？また、プログラムの検証記録を受領しているか？</t>
    <rPh sb="58" eb="60">
      <t>ケンショウ</t>
    </rPh>
    <rPh sb="60" eb="62">
      <t>キロク</t>
    </rPh>
    <rPh sb="63" eb="65">
      <t>ジュリョウ</t>
    </rPh>
    <phoneticPr fontId="4"/>
  </si>
  <si>
    <t>初版の品質計画書の内容から変更が生じた場合は，変更理由を記載のうえ改訂し，最新版を用いて管理しているか？</t>
    <rPh sb="23" eb="27">
      <t>ヘンコウリユウ</t>
    </rPh>
    <rPh sb="28" eb="30">
      <t>キサイ</t>
    </rPh>
    <rPh sb="33" eb="35">
      <t>カイテイ</t>
    </rPh>
    <phoneticPr fontId="4"/>
  </si>
  <si>
    <t>委託先の追加変更等によって，お客さまへの提出物（安全計画書，実施計画書等）に変更が生じた場合は，お客さまに再提出の必要性を確認する等して，必要な対応をしているか？</t>
    <phoneticPr fontId="1"/>
  </si>
  <si>
    <t>お客さまから口頭で中間成果の提出要求の指示を受けた場合、議事録作成あるいは品質計画書への指示内容の記載など、エビデンスを記録しているか？</t>
    <rPh sb="25" eb="27">
      <t>バアイ</t>
    </rPh>
    <rPh sb="28" eb="31">
      <t>ギジロク</t>
    </rPh>
    <rPh sb="31" eb="33">
      <t>サクセイ</t>
    </rPh>
    <rPh sb="49" eb="51">
      <t>キサイ</t>
    </rPh>
    <rPh sb="60" eb="62">
      <t>キロク</t>
    </rPh>
    <phoneticPr fontId="1"/>
  </si>
  <si>
    <t>お客さまからの支給品がある場合は，件名，名称，受入日，数量，使用期間中の保管方法，使用期間後の処分方法，処分日を記録しているか？</t>
    <phoneticPr fontId="1"/>
  </si>
  <si>
    <t>お客さまからの貸与品がある場合は，件名，名称，受入日，数量，使用期間中の保管方法，返却方法，返却日等を記録しているか？</t>
    <phoneticPr fontId="1"/>
  </si>
  <si>
    <t>顧客支給品・貸与品は、返却あるいは廃棄以外の場合、処置方法をお客さまと協議し、決定された処置方法およびそれに基づいて実施した結果を顧客所有物確認書に記載しているか？</t>
    <rPh sb="31" eb="32">
      <t>キャク</t>
    </rPh>
    <rPh sb="39" eb="41">
      <t>ケッテイ</t>
    </rPh>
    <rPh sb="70" eb="73">
      <t>カクニンショ</t>
    </rPh>
    <phoneticPr fontId="4"/>
  </si>
  <si>
    <t>〇〇〇部</t>
    <phoneticPr fontId="1"/>
  </si>
  <si>
    <t>参考帳票（2026/1/9）</t>
    <rPh sb="0" eb="4">
      <t>サンコウチョウヒョウ</t>
    </rPh>
    <phoneticPr fontId="1"/>
  </si>
  <si>
    <t>　　　　　 　　その他（　　　　　　　　　　　　　　　 ）</t>
    <phoneticPr fontId="1"/>
  </si>
  <si>
    <t>　本委託業務につきまして貴社より提示いただきました資料については一切、当社の責任に</t>
    <phoneticPr fontId="1"/>
  </si>
  <si>
    <t>おいて、「 　**** 年　** 月　** 日」をもちまして廃棄・データ削除いたしましたことを</t>
    <phoneticPr fontId="1"/>
  </si>
  <si>
    <t>証明いたします。</t>
  </si>
  <si>
    <t>　　　　　　　部　　御中</t>
    <rPh sb="7" eb="8">
      <t>ブ</t>
    </rPh>
    <rPh sb="10" eb="12">
      <t>オンチュウ</t>
    </rPh>
    <phoneticPr fontId="1"/>
  </si>
  <si>
    <t>合格
(要改善)</t>
    <rPh sb="0" eb="2">
      <t>ゴウカク</t>
    </rPh>
    <rPh sb="4" eb="5">
      <t>ヨウ</t>
    </rPh>
    <rPh sb="5" eb="7">
      <t>カイゼン</t>
    </rPh>
    <phoneticPr fontId="1"/>
  </si>
  <si>
    <t>受領した「受領書兼検収合格書」の書面で「客先要求の依頼」があった場合、その情報は部長に報告し、対応方策について協議し、部長の承認を得て、記録しているか？</t>
    <rPh sb="22" eb="24">
      <t>ヨウキュウ</t>
    </rPh>
    <rPh sb="55" eb="57">
      <t>キョウギ</t>
    </rPh>
    <phoneticPr fontId="4"/>
  </si>
  <si>
    <t>新規採用者がいた場合、教育・訓練実施要領にしたがい、教育実施記録を作成し、管理しているか？</t>
    <rPh sb="8" eb="10">
      <t>バアイ</t>
    </rPh>
    <phoneticPr fontId="4"/>
  </si>
  <si>
    <t>品質マニュアルなど規程・要領を社外に提出する場合には、マニュアルの所管部署長の承認を得て提出することになっている。正しい手順で承認を得て提出しているか？</t>
    <rPh sb="10" eb="11">
      <t>テイ</t>
    </rPh>
    <phoneticPr fontId="4"/>
  </si>
  <si>
    <t>業務の実施に際し、各種書類に記載されている審査者・承認者は記載間違いなく、正しく記録されているか？</t>
    <rPh sb="9" eb="11">
      <t>カクシュ</t>
    </rPh>
    <rPh sb="11" eb="13">
      <t>ショルイ</t>
    </rPh>
    <rPh sb="14" eb="16">
      <t>キサイ</t>
    </rPh>
    <phoneticPr fontId="4"/>
  </si>
  <si>
    <t>業務終了後リスク対策の効有効性評価を実施し結果を記録しているか？</t>
    <rPh sb="0" eb="2">
      <t>ギョウム</t>
    </rPh>
    <rPh sb="2" eb="5">
      <t>シュウリョウゴ</t>
    </rPh>
    <rPh sb="8" eb="10">
      <t>タイサク</t>
    </rPh>
    <rPh sb="11" eb="12">
      <t>コウ</t>
    </rPh>
    <rPh sb="12" eb="15">
      <t>ユウコウセイ</t>
    </rPh>
    <rPh sb="15" eb="17">
      <t>ヒョウカ</t>
    </rPh>
    <rPh sb="18" eb="20">
      <t>ジッシ</t>
    </rPh>
    <rPh sb="21" eb="23">
      <t>ケッカ</t>
    </rPh>
    <rPh sb="24" eb="26">
      <t>キロク</t>
    </rPh>
    <phoneticPr fontId="2"/>
  </si>
  <si>
    <t>妥当性確認の日付と公印管理簿の本部長印取得の日付とは整合しているか</t>
    <phoneticPr fontId="4"/>
  </si>
  <si>
    <t>成果品（案）の初版についても，顧客要求事項及び設計管理票（議事録）に記載されたお客さまの意向等が成果品（案）に反映ずみであることを確認しているか？</t>
    <rPh sb="40" eb="41">
      <t>キャク</t>
    </rPh>
    <phoneticPr fontId="4"/>
  </si>
  <si>
    <t>検査項目の選択ミス、出席者の記載漏れ、エビデンス資料の記載漏れ等の記載ミスがないか？</t>
    <phoneticPr fontId="4"/>
  </si>
  <si>
    <t>事例との比較により合否判定を行う場合には、事例名を記載しているか？</t>
    <phoneticPr fontId="4"/>
  </si>
  <si>
    <t>検査項目に示す計画の内容を設計検査記録と紐づけしてトレーサービリティを確保できるように管理しているか？</t>
    <phoneticPr fontId="4"/>
  </si>
  <si>
    <t>検査項目に実施する検査項目がない場合、実施内容を設計検査記録に追記するなどして設計検査の実態にあった内容にその都度見直して合否判定を行っているか？</t>
    <rPh sb="0" eb="2">
      <t>ケンサ</t>
    </rPh>
    <rPh sb="2" eb="4">
      <t>コウモク</t>
    </rPh>
    <rPh sb="5" eb="7">
      <t>ジッシ</t>
    </rPh>
    <rPh sb="9" eb="11">
      <t>ケンサ</t>
    </rPh>
    <rPh sb="11" eb="13">
      <t>コウモク</t>
    </rPh>
    <rPh sb="16" eb="18">
      <t>バアイ</t>
    </rPh>
    <phoneticPr fontId="2"/>
  </si>
  <si>
    <t>「情報セキュリティ対策表」などお客さまに提出する資料は、上位職に説明したうえで、承認印を受領し、承認のエビデンスを残しているか？</t>
    <rPh sb="16" eb="17">
      <t>キャク</t>
    </rPh>
    <rPh sb="20" eb="22">
      <t>テイシュツ</t>
    </rPh>
    <rPh sb="24" eb="26">
      <t>シリョウ</t>
    </rPh>
    <rPh sb="44" eb="46">
      <t>ジュリョウ</t>
    </rPh>
    <phoneticPr fontId="4"/>
  </si>
  <si>
    <t>お客さまへの提出物に地図・書籍等を転載する場合，出所・出典が記載されているか？</t>
    <phoneticPr fontId="1"/>
  </si>
  <si>
    <t>検査の参加者として実施責任者および審査者の名前を記載し、必要があれば担当者や関係者の名前を追記して記録を作成し、管理しているか？</t>
    <phoneticPr fontId="4"/>
  </si>
  <si>
    <t>委託計画変更の際には，委託先に変更指示を出しているか？</t>
    <phoneticPr fontId="4"/>
  </si>
  <si>
    <t>当初契約から数量変更等があった場合には，変更後の確定数量で設計変更を行っているか？また、変更後の確定数量に対して成果品検査を行っているか？</t>
    <phoneticPr fontId="4"/>
  </si>
  <si>
    <t>委託成果品の検査にあたっては、必要となる検査項目を確認してから検査を行い、その内容を記録して管理しているか？</t>
    <rPh sb="0" eb="2">
      <t>イタク</t>
    </rPh>
    <phoneticPr fontId="2"/>
  </si>
  <si>
    <t>委託成果品検査を2回に分けて実施する場合、委託成果品（案）の違いの明示や、実際に行った検査内容を記録して管理しているか？</t>
    <rPh sb="18" eb="20">
      <t>バアイ</t>
    </rPh>
    <phoneticPr fontId="4"/>
  </si>
  <si>
    <t>未保有技術を受注し，外注する場合（委託先が当社保有でないプログラムを使用する場合を含む）は，委託仕様書等に下記資料を求める記載があるか？。（委託先の実施計画書等に同資料等の提出について記載があるか？。）
①品質計画書または実施計画書（業務目的、実施項目と数量、実施手順・方法、工程、実施体制等を記載）、②品質保証計画（成果品の審査体制、審査の方法と合格基準、審査時期等の計画）、③業務実施責任者、審査者又は検査者、承認者の同種・同類業務の経験を示した経歴書、④打合せ議事録、⑤インプットデータ（入力条件書等）の審査・検査記録とその合格根拠（チェックの記録等）、⑥アウトプットデータ（計算書、成果品等）の審査・検査・承認の記録と合格根拠（チェックの記録等）</t>
    <rPh sb="17" eb="20">
      <t>イタクサキ</t>
    </rPh>
    <rPh sb="41" eb="42">
      <t>フク</t>
    </rPh>
    <phoneticPr fontId="4"/>
  </si>
  <si>
    <t>委託仕様書の内容が委託先の実施計画書に全て反映されているか？</t>
    <phoneticPr fontId="4"/>
  </si>
  <si>
    <t>委託先より受領した業務計画書はその適切性について審査・承認を実施したか？</t>
    <rPh sb="0" eb="3">
      <t>イタクサキ</t>
    </rPh>
    <rPh sb="5" eb="7">
      <t>ジュリョウ</t>
    </rPh>
    <rPh sb="9" eb="14">
      <t>ギョウムケイカクショ</t>
    </rPh>
    <rPh sb="17" eb="20">
      <t>テキセツセイ</t>
    </rPh>
    <rPh sb="24" eb="26">
      <t>シンサ</t>
    </rPh>
    <rPh sb="27" eb="29">
      <t>ショウニン</t>
    </rPh>
    <rPh sb="30" eb="32">
      <t>ジッシ</t>
    </rPh>
    <phoneticPr fontId="4"/>
  </si>
  <si>
    <t>公的規格や学会・協会基準に従った試験・調査においては，試験器・測定器の校正記録の提出を求める必要はないが，「適切に管理された状態にある試験器・測定器を用いて実施すること」を仕様書に明記しているか？。（委託先の実施計画書等にこの点の記載があるか？。）</t>
    <phoneticPr fontId="4"/>
  </si>
  <si>
    <t>委託仕様書等に「使用機器の校正記録等の提出」を求める記載があるか？。予め委託先から，機器の使用前に校正記録を受領し，内容を確認し，保管・管理しているか？。（委託先の実施計画書等に同記録等の提出について記載があるか？。）但し，公的規格や学会・協会基準に従った試験・調査を除く。</t>
    <phoneticPr fontId="4"/>
  </si>
  <si>
    <t>委託計画書の作成，承認が行われているか？。（受注額が未定あるいは委託金額が未定の場合であっても，想定金額を記載しているか？。）</t>
    <phoneticPr fontId="4"/>
  </si>
  <si>
    <t>委託契約請求書の審査・承認が行われているか？</t>
    <phoneticPr fontId="4"/>
  </si>
  <si>
    <t>依頼内容が業務全体にわたる場合、「依頼内容がわかるように役割分担を記載する」、または、これが難しい場合（例えば主管部と依頼先の担当者が一緒になって業務を行う場合）には、「共働で業務を実施する」を明示しているか？</t>
    <rPh sb="0" eb="2">
      <t>イライ</t>
    </rPh>
    <rPh sb="2" eb="4">
      <t>ナイヨウ</t>
    </rPh>
    <rPh sb="13" eb="15">
      <t>バアイ</t>
    </rPh>
    <rPh sb="17" eb="19">
      <t>イライ</t>
    </rPh>
    <rPh sb="19" eb="21">
      <t>ナイヨウ</t>
    </rPh>
    <rPh sb="28" eb="30">
      <t>ヤクワリ</t>
    </rPh>
    <rPh sb="30" eb="32">
      <t>ブンタン</t>
    </rPh>
    <rPh sb="33" eb="35">
      <t>キサイ</t>
    </rPh>
    <rPh sb="46" eb="47">
      <t>ムズカ</t>
    </rPh>
    <rPh sb="49" eb="51">
      <t>バアイ</t>
    </rPh>
    <rPh sb="52" eb="53">
      <t>タト</t>
    </rPh>
    <rPh sb="55" eb="58">
      <t>シュカンブ</t>
    </rPh>
    <rPh sb="59" eb="62">
      <t>イライサキ</t>
    </rPh>
    <rPh sb="63" eb="66">
      <t>タントウシャ</t>
    </rPh>
    <rPh sb="67" eb="69">
      <t>イッショ</t>
    </rPh>
    <rPh sb="73" eb="75">
      <t>ギョウム</t>
    </rPh>
    <rPh sb="76" eb="77">
      <t>オコナ</t>
    </rPh>
    <rPh sb="78" eb="80">
      <t>バアイ</t>
    </rPh>
    <rPh sb="85" eb="87">
      <t>キョウドウ</t>
    </rPh>
    <rPh sb="88" eb="90">
      <t>ギョウム</t>
    </rPh>
    <rPh sb="91" eb="93">
      <t>ジッシ</t>
    </rPh>
    <rPh sb="97" eb="99">
      <t>メイジ</t>
    </rPh>
    <phoneticPr fontId="1"/>
  </si>
  <si>
    <t>計測機器の校正有効期限を把握，管理しているか？</t>
    <phoneticPr fontId="4"/>
  </si>
  <si>
    <t>帳票は社会基盤ユニットHP/品質文書一覧/業務品質管理要領/顧客所有物確認書（参考帳票）を参考とする。</t>
    <rPh sb="3" eb="5">
      <t>シャカイ</t>
    </rPh>
    <rPh sb="5" eb="7">
      <t>キバン</t>
    </rPh>
    <phoneticPr fontId="4"/>
  </si>
  <si>
    <t>①</t>
    <phoneticPr fontId="1"/>
  </si>
  <si>
    <t>③</t>
    <phoneticPr fontId="1"/>
  </si>
  <si>
    <t>②</t>
    <phoneticPr fontId="1"/>
  </si>
  <si>
    <t>があることを、「別紙 4 委託先適合性確認票」にて確認する。</t>
    <phoneticPr fontId="1"/>
  </si>
  <si>
    <t>借用書、備品・消耗品貸出簿</t>
    <phoneticPr fontId="1"/>
  </si>
  <si>
    <t>委託業務仕様書チェック項目</t>
    <rPh sb="0" eb="2">
      <t>イタク</t>
    </rPh>
    <rPh sb="2" eb="4">
      <t>ギョウム</t>
    </rPh>
    <rPh sb="4" eb="7">
      <t>シヨウショ</t>
    </rPh>
    <rPh sb="11" eb="13">
      <t>コウモク</t>
    </rPh>
    <phoneticPr fontId="1"/>
  </si>
  <si>
    <t>WF選定承認書/仕様書チェック項目</t>
    <rPh sb="2" eb="7">
      <t>センテイショウニンショ</t>
    </rPh>
    <rPh sb="8" eb="11">
      <t>シヨウショ</t>
    </rPh>
    <rPh sb="15" eb="17">
      <t>コウモク</t>
    </rPh>
    <phoneticPr fontId="1"/>
  </si>
  <si>
    <t>該当書類</t>
    <rPh sb="0" eb="2">
      <t>ガイトウ</t>
    </rPh>
    <rPh sb="2" eb="4">
      <t>ショルイ</t>
    </rPh>
    <phoneticPr fontId="1"/>
  </si>
  <si>
    <t>☑</t>
    <phoneticPr fontId="1"/>
  </si>
  <si>
    <t>チェック内容</t>
    <rPh sb="4" eb="6">
      <t>ナイヨウ</t>
    </rPh>
    <phoneticPr fontId="1"/>
  </si>
  <si>
    <t>WF/仕</t>
    <rPh sb="3" eb="4">
      <t>シ</t>
    </rPh>
    <phoneticPr fontId="1"/>
  </si>
  <si>
    <t>選定承認書、仕様書、設計予算書・設計書など件名表記のある箇所全てで統一されていますか</t>
    <rPh sb="0" eb="5">
      <t>センテイショウニンショ</t>
    </rPh>
    <rPh sb="6" eb="9">
      <t>シヨウショ</t>
    </rPh>
    <rPh sb="10" eb="12">
      <t>セッケイ</t>
    </rPh>
    <rPh sb="12" eb="15">
      <t>ヨサンショ</t>
    </rPh>
    <rPh sb="16" eb="19">
      <t>セッケイショ</t>
    </rPh>
    <rPh sb="21" eb="25">
      <t>ケンメイヒョウキ</t>
    </rPh>
    <rPh sb="28" eb="30">
      <t>カショ</t>
    </rPh>
    <rPh sb="30" eb="31">
      <t>スベ</t>
    </rPh>
    <rPh sb="33" eb="35">
      <t>トウイツ</t>
    </rPh>
    <phoneticPr fontId="1"/>
  </si>
  <si>
    <t>実施期間　</t>
    <rPh sb="0" eb="4">
      <t>ジッシキカン</t>
    </rPh>
    <phoneticPr fontId="1"/>
  </si>
  <si>
    <r>
      <t>支払い手続き遅延防止のため完了日は</t>
    </r>
    <r>
      <rPr>
        <b/>
        <sz val="11"/>
        <color rgb="FFFF0000"/>
        <rFont val="游ゴシック"/>
        <family val="3"/>
        <charset val="128"/>
        <scheme val="minor"/>
      </rPr>
      <t>月末最終営業日</t>
    </r>
    <r>
      <rPr>
        <sz val="11"/>
        <rFont val="游ゴシック"/>
        <family val="3"/>
        <charset val="128"/>
        <scheme val="minor"/>
      </rPr>
      <t>を避けてください。</t>
    </r>
    <r>
      <rPr>
        <sz val="11"/>
        <color theme="1"/>
        <rFont val="游ゴシック"/>
        <family val="2"/>
        <charset val="128"/>
        <scheme val="minor"/>
      </rPr>
      <t>土日祝日にかかっていないですか</t>
    </r>
    <rPh sb="0" eb="2">
      <t>シハラ</t>
    </rPh>
    <rPh sb="3" eb="5">
      <t>テツヅ</t>
    </rPh>
    <rPh sb="6" eb="10">
      <t>チエンボウシ</t>
    </rPh>
    <rPh sb="13" eb="16">
      <t>カンリョウビ</t>
    </rPh>
    <rPh sb="17" eb="19">
      <t>ゲツマツ</t>
    </rPh>
    <rPh sb="19" eb="21">
      <t>サイシュウ</t>
    </rPh>
    <rPh sb="21" eb="24">
      <t>エイギョウビ</t>
    </rPh>
    <rPh sb="23" eb="24">
      <t>ビ</t>
    </rPh>
    <rPh sb="25" eb="26">
      <t>サ</t>
    </rPh>
    <rPh sb="33" eb="35">
      <t>ドニチ</t>
    </rPh>
    <rPh sb="35" eb="37">
      <t>シュクジツ</t>
    </rPh>
    <phoneticPr fontId="1"/>
  </si>
  <si>
    <t>リードタイム（右上参照）は確保されていますか。（短い場合には委託Gに相談）</t>
    <rPh sb="7" eb="11">
      <t>ミギウエサンショウ</t>
    </rPh>
    <rPh sb="13" eb="15">
      <t>カクホ</t>
    </rPh>
    <rPh sb="30" eb="32">
      <t>イタク</t>
    </rPh>
    <rPh sb="34" eb="36">
      <t>ソウダン</t>
    </rPh>
    <phoneticPr fontId="1"/>
  </si>
  <si>
    <t>仕様書、承認書など実施期間の表記がある箇所全てで統一されていますか</t>
    <rPh sb="0" eb="3">
      <t>シヨウショ</t>
    </rPh>
    <rPh sb="4" eb="7">
      <t>ショウニンショ</t>
    </rPh>
    <rPh sb="9" eb="11">
      <t>ジッシ</t>
    </rPh>
    <rPh sb="11" eb="13">
      <t>キカン</t>
    </rPh>
    <rPh sb="14" eb="16">
      <t>ヒョウキ</t>
    </rPh>
    <rPh sb="19" eb="21">
      <t>カショ</t>
    </rPh>
    <rPh sb="21" eb="22">
      <t>スベ</t>
    </rPh>
    <rPh sb="24" eb="26">
      <t>トウイツ</t>
    </rPh>
    <phoneticPr fontId="1"/>
  </si>
  <si>
    <t>仕</t>
    <rPh sb="0" eb="1">
      <t>シ</t>
    </rPh>
    <phoneticPr fontId="1"/>
  </si>
  <si>
    <r>
      <t>契約期間記載下に</t>
    </r>
    <r>
      <rPr>
        <sz val="11"/>
        <color rgb="FFFF0000"/>
        <rFont val="游ゴシック"/>
        <family val="3"/>
        <charset val="128"/>
        <scheme val="minor"/>
      </rPr>
      <t>但書</t>
    </r>
    <r>
      <rPr>
        <sz val="9"/>
        <color rgb="FF0070C0"/>
        <rFont val="游ゴシック"/>
        <family val="3"/>
        <charset val="128"/>
        <scheme val="minor"/>
      </rPr>
      <t>「ただし、請書又は契約書と異なった場合には、請書又は契約書による」</t>
    </r>
    <r>
      <rPr>
        <sz val="11"/>
        <color theme="1"/>
        <rFont val="游ゴシック"/>
        <family val="2"/>
        <charset val="128"/>
        <scheme val="minor"/>
      </rPr>
      <t>はありますか</t>
    </r>
    <rPh sb="0" eb="4">
      <t>ケイヤクキカン</t>
    </rPh>
    <rPh sb="4" eb="7">
      <t>キサイシタ</t>
    </rPh>
    <rPh sb="8" eb="10">
      <t>タダシガキ</t>
    </rPh>
    <phoneticPr fontId="1"/>
  </si>
  <si>
    <t>WF</t>
    <phoneticPr fontId="1"/>
  </si>
  <si>
    <t>種別</t>
    <rPh sb="0" eb="2">
      <t>シュベツ</t>
    </rPh>
    <phoneticPr fontId="1"/>
  </si>
  <si>
    <t>種別は正しいですか？（XYの場合は「自社研」、YY/R＊は「委託」）</t>
    <rPh sb="0" eb="2">
      <t>シュベツ</t>
    </rPh>
    <rPh sb="3" eb="4">
      <t>タダ</t>
    </rPh>
    <rPh sb="14" eb="16">
      <t>バアイ</t>
    </rPh>
    <rPh sb="18" eb="21">
      <t>ジシャケン</t>
    </rPh>
    <rPh sb="30" eb="32">
      <t>イタク</t>
    </rPh>
    <phoneticPr fontId="1"/>
  </si>
  <si>
    <t>知財情報</t>
    <rPh sb="0" eb="4">
      <t>チザイジョウホウ</t>
    </rPh>
    <phoneticPr fontId="1"/>
  </si>
  <si>
    <t>ノウハウ表記は仕様書全ページ（図面含む）に表記されていますか（日付は現在・過去の日（仕様書作成日推奨））</t>
    <rPh sb="4" eb="6">
      <t>ヒョウキ</t>
    </rPh>
    <rPh sb="7" eb="10">
      <t>シヨウショ</t>
    </rPh>
    <rPh sb="10" eb="11">
      <t>ゼン</t>
    </rPh>
    <rPh sb="15" eb="17">
      <t>ズメン</t>
    </rPh>
    <rPh sb="17" eb="18">
      <t>フク</t>
    </rPh>
    <rPh sb="21" eb="23">
      <t>ヒョウキ</t>
    </rPh>
    <rPh sb="31" eb="33">
      <t>ヒヅケ</t>
    </rPh>
    <rPh sb="34" eb="36">
      <t>ゲンザイ</t>
    </rPh>
    <rPh sb="37" eb="39">
      <t>カコ</t>
    </rPh>
    <rPh sb="40" eb="41">
      <t>ヒ</t>
    </rPh>
    <rPh sb="42" eb="45">
      <t>シヨウショ</t>
    </rPh>
    <rPh sb="45" eb="48">
      <t>サクセイビ</t>
    </rPh>
    <rPh sb="48" eb="50">
      <t>スイショウ</t>
    </rPh>
    <phoneticPr fontId="1"/>
  </si>
  <si>
    <t>提出物</t>
    <rPh sb="0" eb="3">
      <t>テイシュツブツ</t>
    </rPh>
    <phoneticPr fontId="1"/>
  </si>
  <si>
    <t>成果品がデータの場合には保存形式(pdfやxlsxなど）、提出方法(メール添付、CD-Rなど）は明記されていますか</t>
    <rPh sb="0" eb="3">
      <t>セイカヒン</t>
    </rPh>
    <rPh sb="8" eb="10">
      <t>バアイ</t>
    </rPh>
    <rPh sb="12" eb="16">
      <t>ホゾンケイシキ</t>
    </rPh>
    <rPh sb="29" eb="31">
      <t>テイシュツ</t>
    </rPh>
    <rPh sb="31" eb="33">
      <t>ホウホウ</t>
    </rPh>
    <rPh sb="37" eb="39">
      <t>テンプ</t>
    </rPh>
    <rPh sb="48" eb="50">
      <t>メイキ</t>
    </rPh>
    <phoneticPr fontId="1"/>
  </si>
  <si>
    <r>
      <rPr>
        <b/>
        <sz val="11"/>
        <color theme="1"/>
        <rFont val="游ゴシック"/>
        <family val="3"/>
        <charset val="128"/>
        <scheme val="minor"/>
      </rPr>
      <t>「完了届・請求書」</t>
    </r>
    <r>
      <rPr>
        <sz val="11"/>
        <color theme="1"/>
        <rFont val="游ゴシック"/>
        <family val="2"/>
        <charset val="128"/>
        <scheme val="minor"/>
      </rPr>
      <t>（×「完了通知書・請求書」）がある場合には「当社書式・紙」と併記されていますか</t>
    </r>
    <rPh sb="1" eb="8">
      <t>カン</t>
    </rPh>
    <rPh sb="12" eb="14">
      <t>カンリョウ</t>
    </rPh>
    <rPh sb="14" eb="17">
      <t>ツウチショ</t>
    </rPh>
    <rPh sb="18" eb="21">
      <t>セイキュウショ</t>
    </rPh>
    <rPh sb="26" eb="28">
      <t>バアイ</t>
    </rPh>
    <rPh sb="31" eb="33">
      <t>トウシャ</t>
    </rPh>
    <rPh sb="33" eb="35">
      <t>ショシキ</t>
    </rPh>
    <rPh sb="36" eb="37">
      <t>カミ</t>
    </rPh>
    <rPh sb="39" eb="41">
      <t>ヘイキ</t>
    </rPh>
    <phoneticPr fontId="1"/>
  </si>
  <si>
    <r>
      <rPr>
        <b/>
        <sz val="11"/>
        <color theme="1"/>
        <rFont val="游ゴシック"/>
        <family val="3"/>
        <charset val="128"/>
        <scheme val="minor"/>
      </rPr>
      <t>分割</t>
    </r>
    <r>
      <rPr>
        <sz val="11"/>
        <color theme="1"/>
        <rFont val="游ゴシック"/>
        <family val="2"/>
        <charset val="128"/>
        <scheme val="minor"/>
      </rPr>
      <t>払いの場合には、</t>
    </r>
    <r>
      <rPr>
        <b/>
        <sz val="11"/>
        <color theme="1"/>
        <rFont val="游ゴシック"/>
        <family val="3"/>
        <charset val="128"/>
        <scheme val="minor"/>
      </rPr>
      <t>分割</t>
    </r>
    <r>
      <rPr>
        <sz val="11"/>
        <color theme="1"/>
        <rFont val="游ゴシック"/>
        <family val="2"/>
        <charset val="128"/>
        <scheme val="minor"/>
      </rPr>
      <t>検収時の成果品並びに検収日（月末最終営業日以外）を明記していますか</t>
    </r>
    <rPh sb="0" eb="2">
      <t>ブンカツ</t>
    </rPh>
    <rPh sb="2" eb="7">
      <t>バライノバアイ</t>
    </rPh>
    <rPh sb="10" eb="12">
      <t>ブンカツ</t>
    </rPh>
    <rPh sb="12" eb="15">
      <t>ケンシュウジ</t>
    </rPh>
    <rPh sb="16" eb="19">
      <t>セイカヒン</t>
    </rPh>
    <rPh sb="19" eb="20">
      <t>ナラ</t>
    </rPh>
    <rPh sb="22" eb="25">
      <t>ケンシュウビ</t>
    </rPh>
    <rPh sb="26" eb="28">
      <t>ゲツマツ</t>
    </rPh>
    <rPh sb="28" eb="30">
      <t>サイシュウ</t>
    </rPh>
    <rPh sb="30" eb="33">
      <t>エイギョウビ</t>
    </rPh>
    <rPh sb="33" eb="35">
      <t>イガイ</t>
    </rPh>
    <rPh sb="37" eb="39">
      <t>メイキ</t>
    </rPh>
    <phoneticPr fontId="1"/>
  </si>
  <si>
    <t>支払条件</t>
    <rPh sb="0" eb="4">
      <t>シハライジョウケン</t>
    </rPh>
    <phoneticPr fontId="1"/>
  </si>
  <si>
    <r>
      <rPr>
        <b/>
        <sz val="11"/>
        <color theme="1"/>
        <rFont val="游ゴシック"/>
        <family val="3"/>
        <charset val="128"/>
        <scheme val="minor"/>
      </rPr>
      <t>分割</t>
    </r>
    <r>
      <rPr>
        <sz val="11"/>
        <color theme="1"/>
        <rFont val="游ゴシック"/>
        <family val="2"/>
        <charset val="128"/>
        <scheme val="minor"/>
      </rPr>
      <t>払い時には支払条件欄が「分割」になっており、検収日や支払割合などの表記はありますか</t>
    </r>
    <r>
      <rPr>
        <sz val="11"/>
        <color theme="1"/>
        <rFont val="游ゴシック"/>
        <family val="3"/>
        <charset val="128"/>
        <scheme val="minor"/>
      </rPr>
      <t xml:space="preserve">
</t>
    </r>
    <r>
      <rPr>
        <sz val="11"/>
        <color rgb="FF0070C0"/>
        <rFont val="游ゴシック"/>
        <family val="3"/>
        <charset val="128"/>
        <scheme val="minor"/>
      </rPr>
      <t>設計予算書がある場合、分割支払い分の金額が算定できますか。</t>
    </r>
    <rPh sb="0" eb="3">
      <t>ブンカツバラ</t>
    </rPh>
    <rPh sb="4" eb="5">
      <t>ジ</t>
    </rPh>
    <rPh sb="7" eb="11">
      <t>シハライジョウケン</t>
    </rPh>
    <rPh sb="11" eb="12">
      <t>ラン</t>
    </rPh>
    <rPh sb="14" eb="16">
      <t>ブンカツ</t>
    </rPh>
    <rPh sb="24" eb="27">
      <t>ケンシュウビ</t>
    </rPh>
    <rPh sb="28" eb="32">
      <t>シハライワリアイ</t>
    </rPh>
    <rPh sb="35" eb="37">
      <t>ヒョウキ</t>
    </rPh>
    <rPh sb="44" eb="49">
      <t>セッケイヨサンショ</t>
    </rPh>
    <rPh sb="52" eb="54">
      <t>バアイ</t>
    </rPh>
    <rPh sb="55" eb="59">
      <t>ブンカツシハラ</t>
    </rPh>
    <rPh sb="60" eb="61">
      <t>ブン</t>
    </rPh>
    <rPh sb="62" eb="64">
      <t>キンガク</t>
    </rPh>
    <rPh sb="65" eb="67">
      <t>サンテイ</t>
    </rPh>
    <phoneticPr fontId="1"/>
  </si>
  <si>
    <t>貸与資料があり、廃棄の場合には”「委託業務提示資料廃棄証明届出書」を提出”の旨記載はありますか
返却あるいは保管の場合にはその旨記載はありますか</t>
    <rPh sb="0" eb="4">
      <t>タイヨシリョウ</t>
    </rPh>
    <rPh sb="8" eb="10">
      <t>ハイキ</t>
    </rPh>
    <rPh sb="11" eb="13">
      <t>バアイ</t>
    </rPh>
    <rPh sb="17" eb="32">
      <t>ハイキ</t>
    </rPh>
    <rPh sb="34" eb="36">
      <t>テイシュツ</t>
    </rPh>
    <rPh sb="38" eb="39">
      <t>ムネ</t>
    </rPh>
    <rPh sb="39" eb="41">
      <t>キサイ</t>
    </rPh>
    <rPh sb="48" eb="50">
      <t>ヘンキャク</t>
    </rPh>
    <rPh sb="54" eb="56">
      <t>ホカン</t>
    </rPh>
    <rPh sb="57" eb="59">
      <t>バアイ</t>
    </rPh>
    <rPh sb="63" eb="64">
      <t>ムネ</t>
    </rPh>
    <rPh sb="64" eb="66">
      <t>キサイ</t>
    </rPh>
    <phoneticPr fontId="1"/>
  </si>
  <si>
    <t>「廃棄」の場合には「委託業務提示資料廃棄証明届出書」の添付がありますか</t>
    <rPh sb="1" eb="3">
      <t>ハイキ</t>
    </rPh>
    <rPh sb="5" eb="7">
      <t>バアイ</t>
    </rPh>
    <rPh sb="10" eb="25">
      <t>ハイキ</t>
    </rPh>
    <rPh sb="27" eb="29">
      <t>テンプ</t>
    </rPh>
    <phoneticPr fontId="1"/>
  </si>
  <si>
    <t>選定理由</t>
    <rPh sb="0" eb="4">
      <t>センテイリユウ</t>
    </rPh>
    <phoneticPr fontId="1"/>
  </si>
  <si>
    <t>選定承認書内の「選定理由」は【第三者】がわかるように具体的に記載されていますか（WF右にある「12.選定理由」を参照）
当社で契約実績がある場合には「契約番号」の表記はされていますか</t>
    <rPh sb="60" eb="62">
      <t>トウシャ</t>
    </rPh>
    <rPh sb="63" eb="65">
      <t>ケイヤク</t>
    </rPh>
    <rPh sb="65" eb="67">
      <t>ジッセキ</t>
    </rPh>
    <rPh sb="70" eb="72">
      <t>バアイ</t>
    </rPh>
    <rPh sb="75" eb="79">
      <t>ケイヤクバンゴウ</t>
    </rPh>
    <rPh sb="81" eb="83">
      <t>ヒョウキ</t>
    </rPh>
    <phoneticPr fontId="1"/>
  </si>
  <si>
    <t>添付ファイル</t>
    <rPh sb="0" eb="2">
      <t>テンプ</t>
    </rPh>
    <phoneticPr fontId="1"/>
  </si>
  <si>
    <t>予算300万円以上の場合には「設計書」「設計予算書」が添付されていますか（拡張子はxlsxのみ）</t>
    <rPh sb="15" eb="18">
      <t>セッケイショ</t>
    </rPh>
    <rPh sb="27" eb="29">
      <t>テンプ</t>
    </rPh>
    <rPh sb="37" eb="40">
      <t>カクチョウシ</t>
    </rPh>
    <phoneticPr fontId="1"/>
  </si>
  <si>
    <t>添付の「設計書」「設計予算書」は別々のエクセルファイルで添付されていますか（拡張子はxlsxのみ）</t>
    <rPh sb="0" eb="2">
      <t>テンプ</t>
    </rPh>
    <rPh sb="4" eb="7">
      <t>セッケイショ</t>
    </rPh>
    <rPh sb="16" eb="18">
      <t>ベツベツ</t>
    </rPh>
    <rPh sb="28" eb="30">
      <t>テンプ</t>
    </rPh>
    <rPh sb="38" eb="41">
      <t>カクチョウシ</t>
    </rPh>
    <phoneticPr fontId="1"/>
  </si>
  <si>
    <t>「設計予算書」「設計書」の内訳項目は仕様書に即していますか（第三者が見てわかりますか）</t>
    <rPh sb="13" eb="15">
      <t>ウチワケ</t>
    </rPh>
    <rPh sb="30" eb="33">
      <t>ダイサンシャ</t>
    </rPh>
    <rPh sb="34" eb="35">
      <t>ミ</t>
    </rPh>
    <phoneticPr fontId="1"/>
  </si>
  <si>
    <t>価格交渉</t>
    <rPh sb="0" eb="4">
      <t>カカクコウショウ</t>
    </rPh>
    <phoneticPr fontId="1"/>
  </si>
  <si>
    <t>「価格交渉記録」は第三者が見て経緯が把握できる記載となっていますか
当社が価格を押し付けていないことを法令で求められます。　(記載内容はWF右の「12.選定理由」ご参照）</t>
    <rPh sb="1" eb="5">
      <t>カカクコウショウ</t>
    </rPh>
    <rPh sb="5" eb="7">
      <t>キロク</t>
    </rPh>
    <rPh sb="9" eb="12">
      <t>ダイサンシャ</t>
    </rPh>
    <rPh sb="13" eb="14">
      <t>ミ</t>
    </rPh>
    <rPh sb="15" eb="17">
      <t>ケイイ</t>
    </rPh>
    <rPh sb="18" eb="20">
      <t>ハアク</t>
    </rPh>
    <rPh sb="23" eb="25">
      <t>キサイ</t>
    </rPh>
    <rPh sb="34" eb="36">
      <t>トウシャ</t>
    </rPh>
    <rPh sb="37" eb="39">
      <t>カカク</t>
    </rPh>
    <rPh sb="40" eb="41">
      <t>オ</t>
    </rPh>
    <rPh sb="42" eb="43">
      <t>ツ</t>
    </rPh>
    <rPh sb="51" eb="53">
      <t>ホウレイ</t>
    </rPh>
    <rPh sb="54" eb="55">
      <t>モト</t>
    </rPh>
    <rPh sb="63" eb="67">
      <t>キサイナイヨウ</t>
    </rPh>
    <rPh sb="70" eb="71">
      <t>ミギ</t>
    </rPh>
    <rPh sb="76" eb="78">
      <t>センテイ</t>
    </rPh>
    <rPh sb="78" eb="80">
      <t>リユウ</t>
    </rPh>
    <rPh sb="82" eb="84">
      <t>サンショウ</t>
    </rPh>
    <phoneticPr fontId="1"/>
  </si>
  <si>
    <t>個別付帯条項</t>
    <rPh sb="0" eb="2">
      <t>コベツ</t>
    </rPh>
    <rPh sb="2" eb="6">
      <t>フタイジョウコウ</t>
    </rPh>
    <phoneticPr fontId="1"/>
  </si>
  <si>
    <t>個別付帯条項を使用する場合は実施箇所による適用承認書、個別付帯条項の添付はありますか（添付書類欄のチェックも）</t>
    <rPh sb="0" eb="2">
      <t>コベツ</t>
    </rPh>
    <rPh sb="2" eb="6">
      <t>フタイジョウコウ</t>
    </rPh>
    <rPh sb="7" eb="9">
      <t>シヨウ</t>
    </rPh>
    <rPh sb="11" eb="13">
      <t>バアイ</t>
    </rPh>
    <rPh sb="14" eb="16">
      <t>ジッシ</t>
    </rPh>
    <rPh sb="16" eb="18">
      <t>カショ</t>
    </rPh>
    <rPh sb="21" eb="23">
      <t>テキヨウ</t>
    </rPh>
    <rPh sb="23" eb="26">
      <t>ショウニンショ</t>
    </rPh>
    <rPh sb="27" eb="29">
      <t>コベツ</t>
    </rPh>
    <rPh sb="29" eb="33">
      <t>フタイジョウコウ</t>
    </rPh>
    <rPh sb="34" eb="36">
      <t>テンプ</t>
    </rPh>
    <rPh sb="43" eb="47">
      <t>テンプショルイ</t>
    </rPh>
    <rPh sb="47" eb="48">
      <t>ラン</t>
    </rPh>
    <phoneticPr fontId="1"/>
  </si>
  <si>
    <t>覚書</t>
    <rPh sb="0" eb="2">
      <t>オボエガキ</t>
    </rPh>
    <phoneticPr fontId="1"/>
  </si>
  <si>
    <t>覚書が発生する場合には実施箇所による適用承認書、覚書の添付はありますか</t>
    <rPh sb="0" eb="2">
      <t>オボエガキ</t>
    </rPh>
    <rPh sb="3" eb="5">
      <t>ハッセイ</t>
    </rPh>
    <rPh sb="7" eb="9">
      <t>バアイ</t>
    </rPh>
    <rPh sb="11" eb="13">
      <t>ジッシ</t>
    </rPh>
    <rPh sb="13" eb="15">
      <t>カショ</t>
    </rPh>
    <rPh sb="18" eb="20">
      <t>テキヨウ</t>
    </rPh>
    <rPh sb="20" eb="23">
      <t>ショウニンショ</t>
    </rPh>
    <rPh sb="24" eb="26">
      <t>オボエガキ</t>
    </rPh>
    <rPh sb="27" eb="29">
      <t>テンプ</t>
    </rPh>
    <phoneticPr fontId="1"/>
  </si>
  <si>
    <t>秘密保持</t>
    <rPh sb="0" eb="2">
      <t>ヒミツ</t>
    </rPh>
    <rPh sb="2" eb="4">
      <t>ホジ</t>
    </rPh>
    <phoneticPr fontId="1"/>
  </si>
  <si>
    <r>
      <t>生成AI使用可否についての注意事項の記載はありますか</t>
    </r>
    <r>
      <rPr>
        <b/>
        <sz val="11"/>
        <color rgb="FF0070C0"/>
        <rFont val="游ゴシック"/>
        <family val="3"/>
        <charset val="128"/>
        <scheme val="minor"/>
      </rPr>
      <t>（</t>
    </r>
    <r>
      <rPr>
        <sz val="8"/>
        <color rgb="FF0070C0"/>
        <rFont val="游ゴシック"/>
        <family val="3"/>
        <charset val="128"/>
        <scheme val="minor"/>
      </rPr>
      <t>26/1月作成分から適用</t>
    </r>
    <r>
      <rPr>
        <b/>
        <sz val="11"/>
        <color rgb="FF0070C0"/>
        <rFont val="游ゴシック"/>
        <family val="3"/>
        <charset val="128"/>
        <scheme val="minor"/>
      </rPr>
      <t>）</t>
    </r>
    <rPh sb="0" eb="2">
      <t>セイセイ</t>
    </rPh>
    <rPh sb="4" eb="8">
      <t>シヨウカヒ</t>
    </rPh>
    <rPh sb="13" eb="17">
      <t>チュウイジコウ</t>
    </rPh>
    <rPh sb="18" eb="20">
      <t>キサイ</t>
    </rPh>
    <rPh sb="31" eb="32">
      <t>ガツ</t>
    </rPh>
    <rPh sb="32" eb="34">
      <t>サクセイ</t>
    </rPh>
    <rPh sb="34" eb="35">
      <t>ブン</t>
    </rPh>
    <rPh sb="37" eb="39">
      <t>テキヨウ</t>
    </rPh>
    <phoneticPr fontId="1"/>
  </si>
  <si>
    <t>生成AIに関する仕様書への記載</t>
    <rPh sb="0" eb="2">
      <t>セイセイ</t>
    </rPh>
    <rPh sb="5" eb="6">
      <t>カン</t>
    </rPh>
    <rPh sb="8" eb="11">
      <t>シヨウショ</t>
    </rPh>
    <rPh sb="13" eb="15">
      <t>キサイ</t>
    </rPh>
    <phoneticPr fontId="1"/>
  </si>
  <si>
    <t>＜追加仕様書への記載内容（例）＞</t>
  </si>
  <si>
    <t>〇秘密の保持に関する取扱い</t>
  </si>
  <si>
    <t>１．</t>
    <phoneticPr fontId="1"/>
  </si>
  <si>
    <t>２．</t>
  </si>
  <si>
    <t>３．</t>
  </si>
  <si>
    <t>４．</t>
  </si>
  <si>
    <t>受注者は、本業務の遂行にあたって、生成AI（ChatGPT やGemini 等を典型とする、利用者の入力内容に対しAI が文章・画像等の回答を生成し、返答するシステム）を利用してはならない。</t>
    <phoneticPr fontId="1"/>
  </si>
  <si>
    <t>やむを得ず、本業務で生成AI を利用する必要がある場合には、必ず当社にその旨を書面又は電磁的方法で通知した上、当社からの承諾を得なければならない。</t>
    <phoneticPr fontId="1"/>
  </si>
  <si>
    <t>通知に当たっては、生成AI の提供者（設置箇所（社内・社外））、生成AI の使用目的、使用箇所、利用する生成AI の名称、入力予定の情報の概要、設置箇所が社外の場合の接続方法等を記載するものとする。</t>
    <phoneticPr fontId="1"/>
  </si>
  <si>
    <t>受注者が、当社の承認を得て、本業務の全部又は一部を第三者に再委託する場合、受注者は当該再委託先に対し、本条に定める受注者の義務と同等の義務を課すものとし、当該義務の履行について責任を負うものとする。また、再委託先が生成AI を利用しようとする場合も、上記2.に基づき当社の承諾を得るものとし、受注者は責任を持って再委託先を監督しなければならない。</t>
    <phoneticPr fontId="1"/>
  </si>
  <si>
    <t>※委託G作成資料</t>
    <rPh sb="1" eb="3">
      <t>イタク</t>
    </rPh>
    <rPh sb="4" eb="8">
      <t>サクセイシリョウ</t>
    </rPh>
    <phoneticPr fontId="1"/>
  </si>
  <si>
    <t>請求前</t>
    <rPh sb="0" eb="3">
      <t>セイキュウマエ</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</si>
</sst>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yyyy&quot;年&quot;m&quot;月&quot;d&quot;日&quot;;@"/>
    <numFmt numFmtId="177" formatCode="yyyy/mm/dd"/>
    <numFmt numFmtId="178" formatCode="#,##0.0;[Red]\-#,##0.0"/>
    <numFmt numFmtId="179" formatCode="#,##0_ "/>
    <numFmt numFmtId="180" formatCode="&quot;変更　（第&quot;0&quot;回目）&quot;"/>
    <numFmt numFmtId="181" formatCode="0_);[Red]\(0\)"/>
    <numFmt numFmtId="182" formatCode="&quot;評価率によるリスクは&quot;0"/>
    <numFmt numFmtId="183" formatCode="0.0&quot;以上&quot;"/>
    <numFmt numFmtId="184" formatCode="&quot;　自　&quot;yyyy&quot;年&quot;m&quot;月&quot;d&quot;日&quot;"/>
    <numFmt numFmtId="185" formatCode="&quot;　至　&quot;yyyy&quot;年&quot;m&quot;月&quot;d&quot;日&quot;"/>
  </numFmts>
  <fonts count="212">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游ゴシック"/>
      <family val="3"/>
      <charset val="128"/>
    </font>
    <font>
      <sz val="6"/>
      <name val="ＭＳ Ｐゴシック"/>
      <family val="3"/>
      <charset val="128"/>
    </font>
    <font>
      <sz val="20"/>
      <color theme="1"/>
      <name val="游ゴシック"/>
      <family val="3"/>
      <charset val="128"/>
    </font>
    <font>
      <sz val="11"/>
      <name val="ＭＳ Ｐゴシック"/>
      <family val="3"/>
      <charset val="128"/>
    </font>
    <font>
      <sz val="20"/>
      <name val="游ゴシック"/>
      <family val="3"/>
      <charset val="128"/>
    </font>
    <font>
      <u/>
      <sz val="11"/>
      <color indexed="12"/>
      <name val="ＭＳ Ｐゴシック"/>
      <family val="3"/>
      <charset val="128"/>
    </font>
    <font>
      <u/>
      <sz val="20"/>
      <color indexed="12"/>
      <name val="游ゴシック"/>
      <family val="3"/>
      <charset val="128"/>
    </font>
    <font>
      <sz val="11"/>
      <name val="游ゴシック"/>
      <family val="3"/>
      <charset val="128"/>
    </font>
    <font>
      <sz val="1"/>
      <color theme="1"/>
      <name val="游ゴシック"/>
      <family val="3"/>
      <charset val="128"/>
    </font>
    <font>
      <sz val="1"/>
      <name val="游ゴシック"/>
      <family val="3"/>
      <charset val="128"/>
    </font>
    <font>
      <b/>
      <sz val="11"/>
      <name val="游ゴシック"/>
      <family val="3"/>
      <charset val="128"/>
    </font>
    <font>
      <sz val="6"/>
      <name val="游ゴシック"/>
      <family val="3"/>
      <charset val="128"/>
    </font>
    <font>
      <sz val="10"/>
      <name val="游ゴシック"/>
      <family val="3"/>
      <charset val="128"/>
    </font>
    <font>
      <sz val="11"/>
      <color indexed="8"/>
      <name val="ＭＳ Ｐゴシック"/>
      <family val="3"/>
      <charset val="128"/>
    </font>
    <font>
      <sz val="11"/>
      <color indexed="8"/>
      <name val="游ゴシック"/>
      <family val="3"/>
      <charset val="128"/>
    </font>
    <font>
      <sz val="11"/>
      <color rgb="FFFF0000"/>
      <name val="游ゴシック"/>
      <family val="3"/>
      <charset val="128"/>
    </font>
    <font>
      <sz val="9"/>
      <name val="游ゴシック"/>
      <family val="3"/>
      <charset val="128"/>
    </font>
    <font>
      <u/>
      <sz val="11"/>
      <name val="游ゴシック"/>
      <family val="3"/>
      <charset val="128"/>
    </font>
    <font>
      <u/>
      <sz val="11"/>
      <color rgb="FFFF0000"/>
      <name val="游ゴシック"/>
      <family val="3"/>
      <charset val="128"/>
    </font>
    <font>
      <b/>
      <sz val="11"/>
      <color theme="1"/>
      <name val="游ゴシック"/>
      <family val="3"/>
      <charset val="128"/>
    </font>
    <font>
      <sz val="10"/>
      <color theme="1"/>
      <name val="游ゴシック"/>
      <family val="3"/>
      <charset val="128"/>
    </font>
    <font>
      <sz val="7"/>
      <name val="游ゴシック"/>
      <family val="3"/>
      <charset val="128"/>
    </font>
    <font>
      <sz val="6"/>
      <color theme="1"/>
      <name val="游ゴシック"/>
      <family val="3"/>
      <charset val="128"/>
    </font>
    <font>
      <sz val="9"/>
      <color theme="1"/>
      <name val="游ゴシック"/>
      <family val="3"/>
      <charset val="128"/>
    </font>
    <font>
      <b/>
      <sz val="10"/>
      <color theme="1"/>
      <name val="游ゴシック"/>
      <family val="3"/>
      <charset val="128"/>
    </font>
    <font>
      <b/>
      <sz val="10"/>
      <name val="游ゴシック"/>
      <family val="3"/>
      <charset val="128"/>
    </font>
    <font>
      <sz val="7"/>
      <color theme="1"/>
      <name val="游ゴシック"/>
      <family val="3"/>
      <charset val="128"/>
    </font>
    <font>
      <b/>
      <sz val="7"/>
      <color rgb="FFFF0000"/>
      <name val="游ゴシック"/>
      <family val="3"/>
      <charset val="128"/>
    </font>
    <font>
      <sz val="10"/>
      <color rgb="FFFF0000"/>
      <name val="游ゴシック"/>
      <family val="3"/>
      <charset val="128"/>
    </font>
    <font>
      <b/>
      <sz val="9"/>
      <name val="游ゴシック"/>
      <family val="3"/>
      <charset val="128"/>
    </font>
    <font>
      <b/>
      <sz val="9"/>
      <color rgb="FFFF0000"/>
      <name val="游ゴシック"/>
      <family val="3"/>
      <charset val="128"/>
    </font>
    <font>
      <b/>
      <sz val="10"/>
      <color rgb="FFFF0000"/>
      <name val="游ゴシック"/>
      <family val="3"/>
      <charset val="128"/>
    </font>
    <font>
      <b/>
      <sz val="20"/>
      <name val="游ゴシック"/>
      <family val="3"/>
      <charset val="128"/>
    </font>
    <font>
      <b/>
      <sz val="9"/>
      <color theme="1"/>
      <name val="游ゴシック"/>
      <family val="3"/>
      <charset val="128"/>
    </font>
    <font>
      <sz val="9"/>
      <color rgb="FFFF0000"/>
      <name val="游ゴシック"/>
      <family val="3"/>
      <charset val="128"/>
    </font>
    <font>
      <b/>
      <sz val="11"/>
      <color rgb="FFFF0000"/>
      <name val="游ゴシック"/>
      <family val="3"/>
      <charset val="128"/>
    </font>
    <font>
      <b/>
      <sz val="1"/>
      <color rgb="FFFF0000"/>
      <name val="游ゴシック"/>
      <family val="3"/>
      <charset val="128"/>
    </font>
    <font>
      <b/>
      <sz val="20"/>
      <color theme="1"/>
      <name val="游ゴシック"/>
      <family val="3"/>
      <charset val="128"/>
    </font>
    <font>
      <sz val="8"/>
      <color theme="1"/>
      <name val="游ゴシック"/>
      <family val="3"/>
      <charset val="128"/>
    </font>
    <font>
      <sz val="12"/>
      <name val="游ゴシック"/>
      <family val="3"/>
      <charset val="128"/>
    </font>
    <font>
      <u/>
      <sz val="10"/>
      <color indexed="12"/>
      <name val="游ゴシック"/>
      <family val="3"/>
      <charset val="128"/>
    </font>
    <font>
      <u/>
      <sz val="11"/>
      <color indexed="12"/>
      <name val="游ゴシック"/>
      <family val="3"/>
      <charset val="128"/>
    </font>
    <font>
      <sz val="3"/>
      <name val="游ゴシック"/>
      <family val="3"/>
      <charset val="128"/>
    </font>
    <font>
      <sz val="9"/>
      <name val="ＭＳ Ｐゴシック"/>
      <family val="3"/>
      <charset val="128"/>
    </font>
    <font>
      <sz val="20"/>
      <name val="ＭＳ Ｐゴシック"/>
      <family val="3"/>
      <charset val="128"/>
    </font>
    <font>
      <sz val="1"/>
      <name val="ＭＳ Ｐゴシック"/>
      <family val="3"/>
      <charset val="128"/>
    </font>
    <font>
      <b/>
      <sz val="6"/>
      <color rgb="FFFF0000"/>
      <name val="游ゴシック"/>
      <family val="3"/>
      <charset val="128"/>
    </font>
    <font>
      <sz val="8"/>
      <name val="游ゴシック"/>
      <family val="3"/>
      <charset val="128"/>
    </font>
    <font>
      <vertAlign val="superscript"/>
      <sz val="11"/>
      <name val="游ゴシック"/>
      <family val="3"/>
      <charset val="128"/>
    </font>
    <font>
      <sz val="10"/>
      <name val="ＭＳ Ｐ明朝"/>
      <family val="1"/>
      <charset val="128"/>
    </font>
    <font>
      <sz val="10"/>
      <name val="ＭＳ 明朝"/>
      <family val="1"/>
      <charset val="128"/>
    </font>
    <font>
      <sz val="7"/>
      <name val="ＭＳ Ｐ明朝"/>
      <family val="1"/>
      <charset val="128"/>
    </font>
    <font>
      <sz val="8"/>
      <name val="ＭＳ 明朝"/>
      <family val="1"/>
      <charset val="128"/>
    </font>
    <font>
      <sz val="6"/>
      <name val="ＭＳ Ｐ明朝"/>
      <family val="1"/>
      <charset val="128"/>
    </font>
    <font>
      <sz val="9"/>
      <name val="ＭＳ 明朝"/>
      <family val="1"/>
      <charset val="128"/>
    </font>
    <font>
      <sz val="16"/>
      <name val="ＭＳ ゴシック"/>
      <family val="3"/>
      <charset val="128"/>
    </font>
    <font>
      <sz val="10"/>
      <name val="ＭＳ ゴシック"/>
      <family val="3"/>
      <charset val="128"/>
    </font>
    <font>
      <sz val="11"/>
      <name val="ＭＳ 明朝"/>
      <family val="1"/>
      <charset val="128"/>
    </font>
    <font>
      <sz val="11"/>
      <name val="ＭＳ Ｐ明朝"/>
      <family val="1"/>
      <charset val="128"/>
    </font>
    <font>
      <sz val="18"/>
      <name val="ＭＳ Ｐ明朝"/>
      <family val="1"/>
      <charset val="128"/>
    </font>
    <font>
      <sz val="11"/>
      <name val="明朝"/>
      <family val="3"/>
      <charset val="128"/>
    </font>
    <font>
      <sz val="12"/>
      <name val="ＭＳ Ｐ明朝"/>
      <family val="1"/>
      <charset val="128"/>
    </font>
    <font>
      <sz val="12"/>
      <name val="ＭＳ Ｐゴシック"/>
      <family val="3"/>
      <charset val="128"/>
    </font>
    <font>
      <sz val="14"/>
      <name val="ＭＳ Ｐ明朝"/>
      <family val="1"/>
      <charset val="128"/>
    </font>
    <font>
      <sz val="14"/>
      <name val="ＭＳ Ｐゴシック"/>
      <family val="3"/>
      <charset val="128"/>
    </font>
    <font>
      <sz val="8"/>
      <name val="ＭＳ Ｐ明朝"/>
      <family val="1"/>
      <charset val="128"/>
    </font>
    <font>
      <sz val="16"/>
      <name val="ＭＳ Ｐゴシック"/>
      <family val="3"/>
      <charset val="128"/>
    </font>
    <font>
      <sz val="9"/>
      <name val="ＭＳ Ｐ明朝"/>
      <family val="1"/>
      <charset val="128"/>
    </font>
    <font>
      <sz val="16"/>
      <name val="ＭＳ Ｐ明朝"/>
      <family val="1"/>
      <charset val="128"/>
    </font>
    <font>
      <u/>
      <sz val="14"/>
      <name val="ＭＳ Ｐゴシック"/>
      <family val="3"/>
      <charset val="128"/>
    </font>
    <font>
      <sz val="9"/>
      <color indexed="18"/>
      <name val="ＭＳ Ｐゴシック"/>
      <family val="3"/>
      <charset val="128"/>
    </font>
    <font>
      <u/>
      <sz val="11"/>
      <color indexed="18"/>
      <name val="ＭＳ Ｐゴシック"/>
      <family val="3"/>
      <charset val="128"/>
    </font>
    <font>
      <sz val="11"/>
      <color indexed="18"/>
      <name val="ＭＳ Ｐゴシック"/>
      <family val="3"/>
      <charset val="128"/>
    </font>
    <font>
      <sz val="8"/>
      <color indexed="18"/>
      <name val="ＭＳ Ｐ明朝"/>
      <family val="1"/>
      <charset val="128"/>
    </font>
    <font>
      <sz val="8"/>
      <color indexed="12"/>
      <name val="ＭＳ Ｐ明朝"/>
      <family val="1"/>
      <charset val="128"/>
    </font>
    <font>
      <sz val="10.5"/>
      <name val="ＭＳ Ｐ明朝"/>
      <family val="1"/>
      <charset val="128"/>
    </font>
    <font>
      <sz val="11"/>
      <color indexed="12"/>
      <name val="ＭＳ Ｐ明朝"/>
      <family val="1"/>
      <charset val="128"/>
    </font>
    <font>
      <sz val="11"/>
      <color indexed="12"/>
      <name val="ＭＳ Ｐゴシック"/>
      <family val="3"/>
      <charset val="128"/>
    </font>
    <font>
      <sz val="11"/>
      <color indexed="10"/>
      <name val="ＭＳ Ｐ明朝"/>
      <family val="1"/>
      <charset val="128"/>
    </font>
    <font>
      <sz val="9"/>
      <color indexed="81"/>
      <name val="ＭＳ Ｐゴシック"/>
      <family val="3"/>
      <charset val="128"/>
    </font>
    <font>
      <sz val="10"/>
      <name val="明朝"/>
      <family val="1"/>
      <charset val="128"/>
    </font>
    <font>
      <u/>
      <sz val="10"/>
      <name val="ＭＳ 明朝"/>
      <family val="1"/>
      <charset val="128"/>
    </font>
    <font>
      <sz val="14"/>
      <name val="ＭＳ 明朝"/>
      <family val="1"/>
      <charset val="128"/>
    </font>
    <font>
      <sz val="9"/>
      <name val="明朝"/>
      <family val="1"/>
      <charset val="128"/>
    </font>
    <font>
      <sz val="12"/>
      <name val="明朝"/>
      <family val="1"/>
      <charset val="128"/>
    </font>
    <font>
      <sz val="8"/>
      <name val="明朝"/>
      <family val="1"/>
      <charset val="128"/>
    </font>
    <font>
      <sz val="18"/>
      <color indexed="10"/>
      <name val="游ゴシック"/>
      <family val="3"/>
      <charset val="128"/>
    </font>
    <font>
      <u/>
      <sz val="9"/>
      <name val="游ゴシック"/>
      <family val="3"/>
      <charset val="128"/>
    </font>
    <font>
      <sz val="8"/>
      <color rgb="FFFF0000"/>
      <name val="ＭＳ Ｐ明朝"/>
      <family val="1"/>
      <charset val="128"/>
    </font>
    <font>
      <u/>
      <sz val="12.5"/>
      <color rgb="FFFF0000"/>
      <name val="ＭＳ Ｐ明朝"/>
      <family val="1"/>
      <charset val="128"/>
    </font>
    <font>
      <sz val="11"/>
      <color rgb="FFFF0000"/>
      <name val="ＭＳ Ｐ明朝"/>
      <family val="1"/>
      <charset val="128"/>
    </font>
    <font>
      <sz val="16"/>
      <color theme="1"/>
      <name val="游ゴシック"/>
      <family val="3"/>
      <charset val="128"/>
    </font>
    <font>
      <sz val="6"/>
      <name val="明朝"/>
      <family val="1"/>
      <charset val="128"/>
    </font>
    <font>
      <sz val="10.5"/>
      <name val="ＭＳ 明朝"/>
      <family val="1"/>
      <charset val="128"/>
    </font>
    <font>
      <sz val="10"/>
      <color rgb="FFFF0000"/>
      <name val="ＭＳ 明朝"/>
      <family val="1"/>
      <charset val="128"/>
    </font>
    <font>
      <sz val="9"/>
      <color rgb="FFFF0000"/>
      <name val="ＭＳ 明朝"/>
      <family val="1"/>
      <charset val="128"/>
    </font>
    <font>
      <vertAlign val="superscript"/>
      <sz val="10"/>
      <name val="ＭＳ 明朝"/>
      <family val="1"/>
      <charset val="128"/>
    </font>
    <font>
      <b/>
      <vertAlign val="superscript"/>
      <sz val="10"/>
      <name val="ＭＳ 明朝"/>
      <family val="1"/>
      <charset val="128"/>
    </font>
    <font>
      <sz val="10"/>
      <color indexed="8"/>
      <name val="ＭＳ 明朝"/>
      <family val="1"/>
      <charset val="128"/>
    </font>
    <font>
      <u/>
      <sz val="8"/>
      <color rgb="FFFF0000"/>
      <name val="ＭＳ 明朝"/>
      <family val="1"/>
      <charset val="128"/>
    </font>
    <font>
      <sz val="8"/>
      <color rgb="FFFF0000"/>
      <name val="ＭＳ 明朝"/>
      <family val="1"/>
      <charset val="128"/>
    </font>
    <font>
      <sz val="10"/>
      <color rgb="FF00B0F0"/>
      <name val="明朝"/>
      <family val="1"/>
      <charset val="128"/>
    </font>
    <font>
      <sz val="12"/>
      <color rgb="FF00B0F0"/>
      <name val="明朝"/>
      <family val="1"/>
      <charset val="128"/>
    </font>
    <font>
      <sz val="8"/>
      <color rgb="FF00B0F0"/>
      <name val="明朝"/>
      <family val="1"/>
      <charset val="128"/>
    </font>
    <font>
      <sz val="8"/>
      <color rgb="FF00B0F0"/>
      <name val="ＭＳ 明朝"/>
      <family val="1"/>
      <charset val="128"/>
    </font>
    <font>
      <sz val="9"/>
      <color rgb="FF00B0F0"/>
      <name val="明朝"/>
      <family val="1"/>
      <charset val="128"/>
    </font>
    <font>
      <u/>
      <sz val="10"/>
      <color rgb="FFFF0000"/>
      <name val="ＭＳ 明朝"/>
      <family val="1"/>
      <charset val="128"/>
    </font>
    <font>
      <sz val="9"/>
      <color indexed="81"/>
      <name val="MS P ゴシック"/>
      <family val="3"/>
      <charset val="128"/>
    </font>
    <font>
      <b/>
      <sz val="9"/>
      <color indexed="81"/>
      <name val="MS P ゴシック"/>
      <family val="3"/>
      <charset val="128"/>
    </font>
    <font>
      <sz val="10.5"/>
      <color rgb="FFFF0000"/>
      <name val="ＭＳ 明朝"/>
      <family val="1"/>
      <charset val="128"/>
    </font>
    <font>
      <sz val="20"/>
      <color theme="1"/>
      <name val="ＭＳ ゴシック"/>
      <family val="3"/>
      <charset val="128"/>
    </font>
    <font>
      <sz val="10.5"/>
      <color theme="1"/>
      <name val="ＭＳ 明朝"/>
      <family val="1"/>
      <charset val="128"/>
    </font>
    <font>
      <sz val="10.5"/>
      <color rgb="FF000000"/>
      <name val="ＭＳ 明朝"/>
      <family val="1"/>
      <charset val="128"/>
    </font>
    <font>
      <u/>
      <sz val="10.5"/>
      <color indexed="12"/>
      <name val="ＭＳ 明朝"/>
      <family val="1"/>
      <charset val="128"/>
    </font>
    <font>
      <sz val="9"/>
      <color theme="1"/>
      <name val="游ゴシック"/>
      <family val="2"/>
      <charset val="128"/>
      <scheme val="minor"/>
    </font>
    <font>
      <sz val="9"/>
      <color rgb="FF000000"/>
      <name val="游ゴシック"/>
      <family val="2"/>
      <charset val="128"/>
      <scheme val="minor"/>
    </font>
    <font>
      <sz val="9"/>
      <color theme="1"/>
      <name val="ＭＳ 明朝"/>
      <family val="1"/>
      <charset val="128"/>
    </font>
    <font>
      <sz val="9"/>
      <color rgb="FF000000"/>
      <name val="ＭＳ 明朝"/>
      <family val="1"/>
      <charset val="128"/>
    </font>
    <font>
      <sz val="14"/>
      <color theme="1"/>
      <name val="游ゴシック"/>
      <family val="3"/>
      <charset val="128"/>
    </font>
    <font>
      <b/>
      <sz val="9"/>
      <color theme="0"/>
      <name val="游ゴシック"/>
      <family val="3"/>
      <charset val="128"/>
    </font>
    <font>
      <vertAlign val="subscript"/>
      <sz val="11"/>
      <color rgb="FFFF0000"/>
      <name val="ＭＳ 明朝"/>
      <family val="1"/>
      <charset val="128"/>
    </font>
    <font>
      <sz val="3"/>
      <color theme="1"/>
      <name val="游ゴシック"/>
      <family val="3"/>
      <charset val="128"/>
    </font>
    <font>
      <u/>
      <sz val="9"/>
      <color indexed="12"/>
      <name val="ＭＳ Ｐゴシック"/>
      <family val="3"/>
      <charset val="128"/>
    </font>
    <font>
      <u/>
      <sz val="10"/>
      <color indexed="12"/>
      <name val="ＭＳ Ｐゴシック"/>
      <family val="3"/>
      <charset val="128"/>
    </font>
    <font>
      <u/>
      <sz val="9"/>
      <color indexed="12"/>
      <name val="游ゴシック"/>
      <family val="3"/>
      <charset val="128"/>
    </font>
    <font>
      <sz val="9"/>
      <color theme="1"/>
      <name val="游ゴシック"/>
      <family val="3"/>
      <charset val="128"/>
      <scheme val="minor"/>
    </font>
    <font>
      <sz val="14"/>
      <name val="游ゴシック"/>
      <family val="3"/>
      <charset val="128"/>
    </font>
    <font>
      <u/>
      <sz val="14"/>
      <color indexed="12"/>
      <name val="ＭＳ Ｐゴシック"/>
      <family val="3"/>
      <charset val="128"/>
    </font>
    <font>
      <sz val="12"/>
      <color rgb="FF000000"/>
      <name val="Noto Sans JP"/>
      <family val="3"/>
      <charset val="128"/>
    </font>
    <font>
      <sz val="11"/>
      <color indexed="8"/>
      <name val="游ゴシック"/>
      <family val="3"/>
      <charset val="128"/>
      <scheme val="minor"/>
    </font>
    <font>
      <u/>
      <sz val="9"/>
      <color rgb="FFFF0000"/>
      <name val="游ゴシック"/>
      <family val="3"/>
      <charset val="128"/>
    </font>
    <font>
      <b/>
      <u/>
      <sz val="9"/>
      <color rgb="FFFF0000"/>
      <name val="游ゴシック"/>
      <family val="3"/>
      <charset val="128"/>
    </font>
    <font>
      <sz val="9"/>
      <color indexed="10"/>
      <name val="游ゴシック"/>
      <family val="3"/>
      <charset val="128"/>
    </font>
    <font>
      <b/>
      <sz val="11"/>
      <color theme="1"/>
      <name val="游ゴシック"/>
      <family val="3"/>
      <charset val="128"/>
      <scheme val="minor"/>
    </font>
    <font>
      <sz val="7.5"/>
      <name val="游ゴシック"/>
      <family val="3"/>
      <charset val="128"/>
    </font>
    <font>
      <sz val="10"/>
      <color indexed="8"/>
      <name val="游ゴシック"/>
      <family val="3"/>
      <charset val="128"/>
    </font>
    <font>
      <sz val="9"/>
      <name val="游ゴシック"/>
      <family val="3"/>
      <charset val="128"/>
      <scheme val="minor"/>
    </font>
    <font>
      <sz val="11"/>
      <name val="游ゴシック"/>
      <family val="3"/>
      <charset val="128"/>
      <scheme val="minor"/>
    </font>
    <font>
      <sz val="10"/>
      <name val="游ゴシック"/>
      <family val="3"/>
      <charset val="128"/>
      <scheme val="minor"/>
    </font>
    <font>
      <sz val="11"/>
      <color theme="1"/>
      <name val="游ゴシック"/>
      <family val="3"/>
      <charset val="128"/>
      <scheme val="minor"/>
    </font>
    <font>
      <sz val="16"/>
      <color indexed="8"/>
      <name val="游ゴシック"/>
      <family val="3"/>
      <charset val="128"/>
      <scheme val="minor"/>
    </font>
    <font>
      <sz val="10.5"/>
      <color theme="1"/>
      <name val="ＭＳ Ｐゴシック"/>
      <family val="3"/>
      <charset val="128"/>
    </font>
    <font>
      <sz val="10"/>
      <color theme="1"/>
      <name val="ＭＳ Ｐゴシック"/>
      <family val="3"/>
      <charset val="128"/>
    </font>
    <font>
      <sz val="9.5"/>
      <color theme="1"/>
      <name val="ＭＳ Ｐゴシック"/>
      <family val="3"/>
      <charset val="128"/>
    </font>
    <font>
      <sz val="6"/>
      <color theme="1"/>
      <name val="ＭＳ Ｐゴシック"/>
      <family val="3"/>
      <charset val="128"/>
    </font>
    <font>
      <sz val="14"/>
      <color theme="1"/>
      <name val="ＭＳ Ｐゴシック"/>
      <family val="3"/>
      <charset val="128"/>
    </font>
    <font>
      <sz val="10.5"/>
      <color theme="1"/>
      <name val="HG丸ｺﾞｼｯｸM-PRO"/>
      <family val="3"/>
      <charset val="128"/>
    </font>
    <font>
      <sz val="14"/>
      <color theme="1"/>
      <name val="游ゴシック"/>
      <family val="2"/>
      <charset val="128"/>
      <scheme val="minor"/>
    </font>
    <font>
      <b/>
      <sz val="14"/>
      <color theme="1"/>
      <name val="游ゴシック"/>
      <family val="3"/>
      <charset val="128"/>
      <scheme val="minor"/>
    </font>
    <font>
      <sz val="14"/>
      <color theme="1"/>
      <name val="游ゴシック"/>
      <family val="3"/>
      <charset val="128"/>
      <scheme val="minor"/>
    </font>
    <font>
      <b/>
      <sz val="11"/>
      <name val="游ゴシック"/>
      <family val="3"/>
      <charset val="128"/>
      <scheme val="minor"/>
    </font>
    <font>
      <sz val="18"/>
      <color theme="1"/>
      <name val="游ゴシック"/>
      <family val="3"/>
      <charset val="128"/>
      <scheme val="minor"/>
    </font>
    <font>
      <b/>
      <sz val="24"/>
      <color theme="1"/>
      <name val="游ゴシック"/>
      <family val="3"/>
      <charset val="128"/>
      <scheme val="minor"/>
    </font>
    <font>
      <sz val="12"/>
      <color theme="1"/>
      <name val="游ゴシック"/>
      <family val="2"/>
      <charset val="128"/>
      <scheme val="minor"/>
    </font>
    <font>
      <b/>
      <sz val="12"/>
      <color theme="1"/>
      <name val="游ゴシック"/>
      <family val="2"/>
      <charset val="128"/>
      <scheme val="minor"/>
    </font>
    <font>
      <b/>
      <sz val="12"/>
      <color theme="1"/>
      <name val="游ゴシック"/>
      <family val="3"/>
      <charset val="128"/>
      <scheme val="minor"/>
    </font>
    <font>
      <sz val="11"/>
      <color rgb="FF000000"/>
      <name val="游ゴシック"/>
      <family val="3"/>
      <charset val="128"/>
      <scheme val="minor"/>
    </font>
    <font>
      <sz val="3"/>
      <color theme="1"/>
      <name val="游ゴシック"/>
      <family val="3"/>
      <charset val="128"/>
      <scheme val="minor"/>
    </font>
    <font>
      <u/>
      <sz val="11"/>
      <color indexed="12"/>
      <name val="游ゴシック"/>
      <family val="3"/>
      <charset val="128"/>
      <scheme val="minor"/>
    </font>
    <font>
      <b/>
      <sz val="11"/>
      <color rgb="FFFFFF00"/>
      <name val="游ゴシック"/>
      <family val="3"/>
      <charset val="128"/>
      <scheme val="minor"/>
    </font>
    <font>
      <sz val="12"/>
      <color theme="1"/>
      <name val="游ゴシック"/>
      <family val="3"/>
      <charset val="128"/>
      <scheme val="minor"/>
    </font>
    <font>
      <sz val="10.5"/>
      <color theme="1"/>
      <name val="游ゴシック"/>
      <family val="3"/>
      <charset val="128"/>
      <scheme val="minor"/>
    </font>
    <font>
      <sz val="8"/>
      <color theme="1"/>
      <name val="游ゴシック"/>
      <family val="3"/>
      <charset val="128"/>
      <scheme val="minor"/>
    </font>
    <font>
      <u/>
      <sz val="14"/>
      <color theme="1"/>
      <name val="游ゴシック"/>
      <family val="2"/>
      <charset val="128"/>
      <scheme val="minor"/>
    </font>
    <font>
      <u/>
      <sz val="14"/>
      <color theme="1"/>
      <name val="游ゴシック"/>
      <family val="3"/>
      <charset val="128"/>
      <scheme val="minor"/>
    </font>
    <font>
      <sz val="18"/>
      <color theme="1"/>
      <name val="游ゴシック"/>
      <family val="2"/>
      <charset val="128"/>
      <scheme val="minor"/>
    </font>
    <font>
      <sz val="18"/>
      <name val="游ゴシック"/>
      <family val="2"/>
      <charset val="128"/>
      <scheme val="minor"/>
    </font>
    <font>
      <b/>
      <sz val="22"/>
      <color theme="1"/>
      <name val="游ゴシック"/>
      <family val="3"/>
      <charset val="128"/>
      <scheme val="minor"/>
    </font>
    <font>
      <b/>
      <sz val="14"/>
      <color theme="1"/>
      <name val="游ゴシック"/>
      <family val="2"/>
      <charset val="128"/>
      <scheme val="minor"/>
    </font>
    <font>
      <b/>
      <sz val="16"/>
      <color theme="1"/>
      <name val="游ゴシック"/>
      <family val="3"/>
      <charset val="128"/>
      <scheme val="minor"/>
    </font>
    <font>
      <b/>
      <sz val="18"/>
      <name val="游ゴシック"/>
      <family val="3"/>
      <charset val="128"/>
      <scheme val="minor"/>
    </font>
    <font>
      <sz val="18"/>
      <name val="游ゴシック"/>
      <family val="3"/>
      <charset val="128"/>
      <scheme val="minor"/>
    </font>
    <font>
      <b/>
      <sz val="13"/>
      <color theme="3"/>
      <name val="游ゴシック"/>
      <family val="2"/>
      <charset val="128"/>
      <scheme val="minor"/>
    </font>
    <font>
      <b/>
      <sz val="11"/>
      <color indexed="12"/>
      <name val="ＭＳ Ｐゴシック"/>
      <family val="3"/>
      <charset val="128"/>
    </font>
    <font>
      <b/>
      <sz val="10"/>
      <name val="ＭＳ 明朝"/>
      <family val="1"/>
      <charset val="128"/>
    </font>
    <font>
      <b/>
      <sz val="10.5"/>
      <color theme="0"/>
      <name val="ＭＳ 明朝"/>
      <family val="1"/>
      <charset val="128"/>
    </font>
    <font>
      <sz val="10.5"/>
      <color theme="0"/>
      <name val="ＭＳ 明朝"/>
      <family val="1"/>
      <charset val="128"/>
    </font>
    <font>
      <b/>
      <sz val="10"/>
      <color theme="0"/>
      <name val="游ゴシック"/>
      <family val="3"/>
      <charset val="128"/>
    </font>
    <font>
      <b/>
      <sz val="11"/>
      <color theme="0"/>
      <name val="游ゴシック"/>
      <family val="3"/>
      <charset val="128"/>
    </font>
    <font>
      <b/>
      <sz val="11"/>
      <color theme="0"/>
      <name val="ＭＳ 明朝"/>
      <family val="1"/>
      <charset val="128"/>
    </font>
    <font>
      <b/>
      <sz val="11"/>
      <color theme="0"/>
      <name val="游ゴシック"/>
      <family val="3"/>
      <charset val="128"/>
      <scheme val="minor"/>
    </font>
    <font>
      <b/>
      <sz val="11"/>
      <color theme="0"/>
      <name val="ＭＳ Ｐ明朝"/>
      <family val="1"/>
      <charset val="128"/>
    </font>
    <font>
      <b/>
      <sz val="10"/>
      <color theme="0"/>
      <name val="ＭＳ 明朝"/>
      <family val="1"/>
      <charset val="128"/>
    </font>
    <font>
      <b/>
      <u/>
      <sz val="14"/>
      <color theme="0"/>
      <name val="游ゴシック"/>
      <family val="3"/>
      <charset val="128"/>
    </font>
    <font>
      <sz val="7"/>
      <name val="游ゴシック"/>
      <family val="3"/>
      <charset val="128"/>
      <scheme val="minor"/>
    </font>
    <font>
      <vertAlign val="subscript"/>
      <sz val="9"/>
      <name val="游ゴシック"/>
      <family val="3"/>
      <charset val="128"/>
    </font>
    <font>
      <b/>
      <vertAlign val="subscript"/>
      <sz val="9"/>
      <name val="游ゴシック"/>
      <family val="3"/>
      <charset val="128"/>
    </font>
    <font>
      <sz val="9"/>
      <color theme="1"/>
      <name val="Meiryo UI"/>
      <family val="3"/>
      <charset val="128"/>
    </font>
    <font>
      <sz val="9"/>
      <name val="Meiryo UI"/>
      <family val="3"/>
      <charset val="128"/>
    </font>
    <font>
      <b/>
      <sz val="9"/>
      <color rgb="FF0070C0"/>
      <name val="Meiryo UI"/>
      <family val="3"/>
      <charset val="128"/>
    </font>
    <font>
      <b/>
      <sz val="9"/>
      <color theme="1"/>
      <name val="Meiryo UI"/>
      <family val="3"/>
      <charset val="128"/>
    </font>
    <font>
      <b/>
      <sz val="9"/>
      <color rgb="FFFF0000"/>
      <name val="Meiryo UI"/>
      <family val="3"/>
      <charset val="128"/>
    </font>
    <font>
      <sz val="9"/>
      <color rgb="FFFF0000"/>
      <name val="Meiryo UI"/>
      <family val="3"/>
      <charset val="128"/>
    </font>
    <font>
      <b/>
      <sz val="9"/>
      <color theme="0"/>
      <name val="Meiryo UI"/>
      <family val="3"/>
      <charset val="128"/>
    </font>
    <font>
      <b/>
      <sz val="9"/>
      <name val="Meiryo UI"/>
      <family val="3"/>
      <charset val="128"/>
    </font>
    <font>
      <sz val="9"/>
      <color indexed="8"/>
      <name val="游ゴシック"/>
      <family val="3"/>
      <charset val="128"/>
      <scheme val="minor"/>
    </font>
    <font>
      <u/>
      <sz val="9"/>
      <color rgb="FF0000FF"/>
      <name val="游ゴシック"/>
      <family val="3"/>
      <charset val="128"/>
      <scheme val="minor"/>
    </font>
    <font>
      <sz val="9"/>
      <color rgb="FF0000FF"/>
      <name val="游ゴシック"/>
      <family val="3"/>
      <charset val="128"/>
      <scheme val="minor"/>
    </font>
    <font>
      <sz val="9"/>
      <color rgb="FFFF0000"/>
      <name val="游ゴシック"/>
      <family val="2"/>
      <charset val="128"/>
      <scheme val="minor"/>
    </font>
    <font>
      <u/>
      <sz val="9"/>
      <color indexed="12"/>
      <name val="游ゴシック"/>
      <family val="3"/>
      <charset val="128"/>
      <scheme val="minor"/>
    </font>
    <font>
      <b/>
      <u/>
      <sz val="14"/>
      <color theme="1"/>
      <name val="游ゴシック"/>
      <family val="3"/>
      <charset val="128"/>
      <scheme val="minor"/>
    </font>
    <font>
      <sz val="11"/>
      <color theme="1"/>
      <name val="Segoe UI Symbol"/>
      <family val="2"/>
    </font>
    <font>
      <b/>
      <sz val="11"/>
      <color rgb="FFFF0000"/>
      <name val="游ゴシック"/>
      <family val="3"/>
      <charset val="128"/>
      <scheme val="minor"/>
    </font>
    <font>
      <sz val="11"/>
      <color rgb="FFFF0000"/>
      <name val="游ゴシック"/>
      <family val="3"/>
      <charset val="128"/>
      <scheme val="minor"/>
    </font>
    <font>
      <sz val="9"/>
      <color rgb="FF0070C0"/>
      <name val="游ゴシック"/>
      <family val="3"/>
      <charset val="128"/>
      <scheme val="minor"/>
    </font>
    <font>
      <sz val="11"/>
      <color rgb="FF0070C0"/>
      <name val="游ゴシック"/>
      <family val="3"/>
      <charset val="128"/>
      <scheme val="minor"/>
    </font>
    <font>
      <b/>
      <sz val="11"/>
      <color rgb="FF0070C0"/>
      <name val="游ゴシック"/>
      <family val="3"/>
      <charset val="128"/>
      <scheme val="minor"/>
    </font>
    <font>
      <sz val="8"/>
      <color rgb="FF0070C0"/>
      <name val="游ゴシック"/>
      <family val="3"/>
      <charset val="128"/>
      <scheme val="minor"/>
    </font>
    <font>
      <sz val="8"/>
      <color theme="1"/>
      <name val="游ゴシック"/>
      <family val="2"/>
      <charset val="128"/>
      <scheme val="minor"/>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indexed="55"/>
        <bgColor indexed="64"/>
      </patternFill>
    </fill>
    <fill>
      <patternFill patternType="solid">
        <fgColor rgb="FFFFFF99"/>
        <bgColor indexed="64"/>
      </patternFill>
    </fill>
    <fill>
      <patternFill patternType="solid">
        <fgColor rgb="FF969696"/>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99CC00"/>
        <bgColor indexed="64"/>
      </patternFill>
    </fill>
    <fill>
      <patternFill patternType="solid">
        <fgColor rgb="FFC0C0C0"/>
        <bgColor indexed="64"/>
      </patternFill>
    </fill>
    <fill>
      <patternFill patternType="solid">
        <fgColor rgb="FFFFFFCC"/>
        <bgColor indexed="64"/>
      </patternFill>
    </fill>
    <fill>
      <patternFill patternType="solid">
        <fgColor rgb="FFFFFFE7"/>
        <bgColor indexed="64"/>
      </patternFill>
    </fill>
    <fill>
      <patternFill patternType="solid">
        <fgColor theme="7" tint="0.79998168889431442"/>
        <bgColor indexed="64"/>
      </patternFill>
    </fill>
  </fills>
  <borders count="27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rgb="FF000000"/>
      </right>
      <top style="medium">
        <color indexed="64"/>
      </top>
      <bottom/>
      <diagonal/>
    </border>
    <border>
      <left style="medium">
        <color indexed="64"/>
      </left>
      <right style="thin">
        <color indexed="64"/>
      </right>
      <top/>
      <bottom/>
      <diagonal/>
    </border>
    <border>
      <left style="thin">
        <color indexed="64"/>
      </left>
      <right style="thin">
        <color rgb="FF000000"/>
      </right>
      <top/>
      <bottom/>
      <diagonal/>
    </border>
    <border>
      <left style="thin">
        <color indexed="64"/>
      </left>
      <right/>
      <top/>
      <bottom style="thin">
        <color indexed="64"/>
      </bottom>
      <diagonal/>
    </border>
    <border>
      <left style="thin">
        <color rgb="FF000000"/>
      </left>
      <right/>
      <top/>
      <bottom/>
      <diagonal/>
    </border>
    <border>
      <left style="medium">
        <color indexed="64"/>
      </left>
      <right style="thin">
        <color indexed="64"/>
      </right>
      <top/>
      <bottom style="medium">
        <color indexed="64"/>
      </bottom>
      <diagonal/>
    </border>
    <border>
      <left style="thin">
        <color indexed="64"/>
      </left>
      <right style="thin">
        <color rgb="FF000000"/>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hair">
        <color indexed="64"/>
      </top>
      <bottom style="hair">
        <color indexed="64"/>
      </bottom>
      <diagonal/>
    </border>
    <border>
      <left/>
      <right/>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top style="hair">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double">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hair">
        <color indexed="64"/>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hair">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style="dashed">
        <color indexed="64"/>
      </bottom>
      <diagonal/>
    </border>
    <border>
      <left style="thin">
        <color indexed="64"/>
      </left>
      <right style="hair">
        <color indexed="64"/>
      </right>
      <top style="thin">
        <color indexed="64"/>
      </top>
      <bottom/>
      <diagonal/>
    </border>
    <border>
      <left style="medium">
        <color indexed="64"/>
      </left>
      <right style="hair">
        <color indexed="64"/>
      </right>
      <top style="medium">
        <color indexed="64"/>
      </top>
      <bottom style="medium">
        <color indexed="64"/>
      </bottom>
      <diagonal/>
    </border>
    <border>
      <left/>
      <right style="thin">
        <color indexed="64"/>
      </right>
      <top style="hair">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diagonal/>
    </border>
    <border>
      <left style="thin">
        <color indexed="64"/>
      </left>
      <right/>
      <top/>
      <bottom style="dashed">
        <color indexed="64"/>
      </bottom>
      <diagonal/>
    </border>
    <border>
      <left/>
      <right style="thin">
        <color indexed="64"/>
      </right>
      <top/>
      <bottom style="dashed">
        <color indexed="64"/>
      </bottom>
      <diagonal/>
    </border>
    <border>
      <left/>
      <right/>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style="medium">
        <color rgb="FFFF0000"/>
      </right>
      <top style="medium">
        <color indexed="64"/>
      </top>
      <bottom style="dashed">
        <color indexed="64"/>
      </bottom>
      <diagonal/>
    </border>
    <border>
      <left/>
      <right style="medium">
        <color indexed="64"/>
      </right>
      <top style="medium">
        <color indexed="64"/>
      </top>
      <bottom style="dashed">
        <color indexed="64"/>
      </bottom>
      <diagonal/>
    </border>
    <border>
      <left style="medium">
        <color rgb="FFFF0000"/>
      </left>
      <right style="medium">
        <color rgb="FFFF0000"/>
      </right>
      <top/>
      <bottom style="medium">
        <color rgb="FFFF0000"/>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medium">
        <color rgb="FFFF0000"/>
      </right>
      <top style="dashed">
        <color indexed="64"/>
      </top>
      <bottom style="dashed">
        <color indexed="64"/>
      </bottom>
      <diagonal/>
    </border>
    <border>
      <left/>
      <right style="medium">
        <color indexed="64"/>
      </right>
      <top style="dashed">
        <color indexed="64"/>
      </top>
      <bottom style="dashed">
        <color indexed="64"/>
      </bottom>
      <diagonal/>
    </border>
    <border>
      <left style="medium">
        <color rgb="FFFF0000"/>
      </left>
      <right style="medium">
        <color rgb="FFFF0000"/>
      </right>
      <top style="medium">
        <color rgb="FFFF0000"/>
      </top>
      <bottom/>
      <diagonal/>
    </border>
    <border>
      <left/>
      <right style="medium">
        <color indexed="64"/>
      </right>
      <top/>
      <bottom style="dashed">
        <color indexed="64"/>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right style="medium">
        <color rgb="FFFF0000"/>
      </right>
      <top style="dashed">
        <color indexed="64"/>
      </top>
      <bottom style="medium">
        <color indexed="64"/>
      </bottom>
      <diagonal/>
    </border>
    <border>
      <left style="medium">
        <color rgb="FFFF0000"/>
      </left>
      <right style="medium">
        <color rgb="FFFF0000"/>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FF0000"/>
      </left>
      <right style="thin">
        <color indexed="64"/>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dotted">
        <color rgb="FFFF0000"/>
      </left>
      <right/>
      <top/>
      <bottom style="dotted">
        <color rgb="FFFF0000"/>
      </bottom>
      <diagonal/>
    </border>
    <border>
      <left/>
      <right/>
      <top/>
      <bottom style="dotted">
        <color rgb="FFFF0000"/>
      </bottom>
      <diagonal/>
    </border>
    <border>
      <left/>
      <right style="dotted">
        <color rgb="FFFF0000"/>
      </right>
      <top/>
      <bottom style="dotted">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double">
        <color rgb="FF000000"/>
      </top>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double">
        <color indexed="64"/>
      </left>
      <right/>
      <top style="medium">
        <color indexed="64"/>
      </top>
      <bottom style="medium">
        <color indexed="64"/>
      </bottom>
      <diagonal/>
    </border>
    <border>
      <left style="double">
        <color indexed="64"/>
      </left>
      <right style="thin">
        <color indexed="64"/>
      </right>
      <top/>
      <bottom/>
      <diagonal/>
    </border>
    <border>
      <left style="double">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double">
        <color indexed="64"/>
      </left>
      <right style="thin">
        <color indexed="64"/>
      </right>
      <top style="thin">
        <color indexed="64"/>
      </top>
      <bottom style="thin">
        <color indexed="64"/>
      </bottom>
      <diagonal/>
    </border>
    <border>
      <left style="medium">
        <color auto="1"/>
      </left>
      <right/>
      <top/>
      <bottom style="thin">
        <color auto="1"/>
      </bottom>
      <diagonal/>
    </border>
    <border>
      <left/>
      <right/>
      <top/>
      <bottom style="thin">
        <color auto="1"/>
      </bottom>
      <diagonal/>
    </border>
    <border>
      <left/>
      <right/>
      <top style="thin">
        <color auto="1"/>
      </top>
      <bottom/>
      <diagonal/>
    </border>
    <border>
      <left style="double">
        <color indexed="64"/>
      </left>
      <right style="thin">
        <color auto="1"/>
      </right>
      <top style="thin">
        <color auto="1"/>
      </top>
      <bottom/>
      <diagonal/>
    </border>
    <border>
      <left style="double">
        <color indexed="64"/>
      </left>
      <right style="thin">
        <color indexed="64"/>
      </right>
      <top style="thin">
        <color indexed="64"/>
      </top>
      <bottom style="medium">
        <color indexed="64"/>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medium">
        <color rgb="FFFF0000"/>
      </right>
      <top style="thin">
        <color indexed="64"/>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thin">
        <color indexed="64"/>
      </left>
      <right style="medium">
        <color rgb="FFFF0000"/>
      </right>
      <top/>
      <bottom style="thin">
        <color indexed="64"/>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style="medium">
        <color rgb="FFFF0000"/>
      </right>
      <top style="medium">
        <color indexed="64"/>
      </top>
      <bottom style="dotted">
        <color auto="1"/>
      </bottom>
      <diagonal/>
    </border>
    <border>
      <left style="medium">
        <color rgb="FFFF0000"/>
      </left>
      <right style="medium">
        <color rgb="FFFF0000"/>
      </right>
      <top style="medium">
        <color indexed="64"/>
      </top>
      <bottom style="medium">
        <color rgb="FFFF0000"/>
      </bottom>
      <diagonal/>
    </border>
    <border>
      <left style="medium">
        <color rgb="FFFF0000"/>
      </left>
      <right style="medium">
        <color rgb="FFFF0000"/>
      </right>
      <top style="dotted">
        <color auto="1"/>
      </top>
      <bottom style="dashed">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top/>
      <bottom style="thin">
        <color auto="1"/>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7">
    <xf numFmtId="0" fontId="0" fillId="0" borderId="0">
      <alignment vertical="center"/>
    </xf>
    <xf numFmtId="0" fontId="2" fillId="0" borderId="0">
      <alignment vertical="center"/>
    </xf>
    <xf numFmtId="0" fontId="6" fillId="0" borderId="0">
      <alignment vertical="center"/>
    </xf>
    <xf numFmtId="0" fontId="8" fillId="0" borderId="0" applyNumberFormat="0" applyFill="0" applyBorder="0" applyAlignment="0" applyProtection="0">
      <alignment vertical="top"/>
      <protection locked="0"/>
    </xf>
    <xf numFmtId="0" fontId="6" fillId="0" borderId="0">
      <alignment vertical="center"/>
    </xf>
    <xf numFmtId="0" fontId="16" fillId="0" borderId="0">
      <alignment vertical="center"/>
    </xf>
    <xf numFmtId="0" fontId="2" fillId="0" borderId="0">
      <alignment vertical="center"/>
    </xf>
    <xf numFmtId="0" fontId="16" fillId="0" borderId="0">
      <alignment vertical="center"/>
    </xf>
    <xf numFmtId="0" fontId="52" fillId="0" borderId="0"/>
    <xf numFmtId="38" fontId="60" fillId="0" borderId="0" applyFont="0" applyFill="0" applyBorder="0" applyAlignment="0" applyProtection="0"/>
    <xf numFmtId="0" fontId="6" fillId="0" borderId="0"/>
    <xf numFmtId="38" fontId="6" fillId="0" borderId="0" applyFont="0" applyFill="0" applyBorder="0" applyAlignment="0" applyProtection="0"/>
    <xf numFmtId="0" fontId="83" fillId="0" borderId="0"/>
    <xf numFmtId="0" fontId="83" fillId="0" borderId="0"/>
    <xf numFmtId="9" fontId="2" fillId="0" borderId="0" applyFont="0" applyFill="0" applyBorder="0" applyAlignment="0" applyProtection="0">
      <alignment vertical="center"/>
    </xf>
    <xf numFmtId="0" fontId="6" fillId="0" borderId="0"/>
    <xf numFmtId="9" fontId="2" fillId="0" borderId="0" applyFont="0" applyFill="0" applyBorder="0" applyAlignment="0" applyProtection="0">
      <alignment vertical="center"/>
    </xf>
  </cellStyleXfs>
  <cellXfs count="4206">
    <xf numFmtId="0" fontId="0" fillId="0" borderId="0" xfId="0">
      <alignment vertical="center"/>
    </xf>
    <xf numFmtId="0" fontId="0" fillId="0" borderId="0" xfId="0" applyAlignment="1">
      <alignment vertical="center" wrapText="1"/>
    </xf>
    <xf numFmtId="0" fontId="3" fillId="2" borderId="0" xfId="1" applyFont="1" applyFill="1">
      <alignment vertical="center"/>
    </xf>
    <xf numFmtId="0" fontId="3" fillId="0" borderId="0" xfId="1" applyFont="1">
      <alignment vertical="center"/>
    </xf>
    <xf numFmtId="0" fontId="5" fillId="0" borderId="0" xfId="1" applyFont="1">
      <alignment vertical="center"/>
    </xf>
    <xf numFmtId="0" fontId="5" fillId="0" borderId="0" xfId="1" applyFont="1" applyFill="1" applyBorder="1" applyAlignment="1">
      <alignment vertical="center"/>
    </xf>
    <xf numFmtId="0" fontId="7" fillId="0" borderId="0" xfId="2" applyFont="1" applyAlignment="1">
      <alignment horizontal="right" vertical="center"/>
    </xf>
    <xf numFmtId="0" fontId="9" fillId="0" borderId="0" xfId="3" applyFont="1" applyAlignment="1" applyProtection="1">
      <alignment vertical="center"/>
    </xf>
    <xf numFmtId="0" fontId="10" fillId="2" borderId="9" xfId="1" applyFont="1" applyFill="1" applyBorder="1" applyAlignment="1">
      <alignment vertical="center"/>
    </xf>
    <xf numFmtId="0" fontId="10" fillId="2" borderId="10" xfId="1" applyFont="1" applyFill="1" applyBorder="1" applyAlignment="1">
      <alignment vertical="center"/>
    </xf>
    <xf numFmtId="0" fontId="10" fillId="2" borderId="0" xfId="1" applyFont="1" applyFill="1" applyBorder="1" applyAlignment="1">
      <alignment vertical="center"/>
    </xf>
    <xf numFmtId="0" fontId="10" fillId="2" borderId="0" xfId="1" applyFont="1" applyFill="1" applyBorder="1" applyAlignment="1">
      <alignment vertical="center" wrapText="1"/>
    </xf>
    <xf numFmtId="0" fontId="11" fillId="0" borderId="0" xfId="1" applyFont="1">
      <alignment vertical="center"/>
    </xf>
    <xf numFmtId="0" fontId="12" fillId="2" borderId="0" xfId="1" applyFont="1" applyFill="1" applyBorder="1" applyAlignment="1">
      <alignment vertical="center"/>
    </xf>
    <xf numFmtId="0" fontId="10" fillId="0" borderId="0" xfId="1" applyFont="1" applyFill="1" applyBorder="1" applyAlignment="1">
      <alignment vertical="center" wrapText="1"/>
    </xf>
    <xf numFmtId="0" fontId="10" fillId="2" borderId="10" xfId="1" applyFont="1" applyFill="1" applyBorder="1" applyAlignment="1">
      <alignment vertical="top" wrapText="1"/>
    </xf>
    <xf numFmtId="0" fontId="13" fillId="2" borderId="8" xfId="1" applyFont="1" applyFill="1" applyBorder="1" applyAlignment="1">
      <alignment horizontal="left" vertical="top" wrapText="1"/>
    </xf>
    <xf numFmtId="0" fontId="10" fillId="2" borderId="5" xfId="1" applyFont="1" applyFill="1" applyBorder="1" applyAlignment="1">
      <alignment horizontal="left" vertical="center" wrapText="1"/>
    </xf>
    <xf numFmtId="0" fontId="10" fillId="2" borderId="6" xfId="1" applyFont="1" applyFill="1" applyBorder="1" applyAlignment="1">
      <alignment horizontal="left" vertical="center" wrapText="1"/>
    </xf>
    <xf numFmtId="0" fontId="10" fillId="2" borderId="25" xfId="1" applyFont="1" applyFill="1" applyBorder="1" applyAlignment="1">
      <alignment horizontal="left" vertical="center" wrapText="1"/>
    </xf>
    <xf numFmtId="0" fontId="10" fillId="2" borderId="39" xfId="1" applyFont="1" applyFill="1" applyBorder="1" applyAlignment="1">
      <alignment vertical="top"/>
    </xf>
    <xf numFmtId="0" fontId="10" fillId="2" borderId="25" xfId="4" applyFont="1" applyFill="1" applyBorder="1" applyAlignment="1">
      <alignment vertical="top" wrapText="1"/>
    </xf>
    <xf numFmtId="0" fontId="10" fillId="2" borderId="30" xfId="1" applyFont="1" applyFill="1" applyBorder="1" applyAlignment="1">
      <alignment horizontal="left" vertical="top"/>
    </xf>
    <xf numFmtId="0" fontId="10" fillId="2" borderId="42" xfId="1" applyFont="1" applyFill="1" applyBorder="1" applyAlignment="1">
      <alignment horizontal="left" vertical="top"/>
    </xf>
    <xf numFmtId="0" fontId="10" fillId="2" borderId="43" xfId="1" applyFont="1" applyFill="1" applyBorder="1" applyAlignment="1">
      <alignment horizontal="left" vertical="top" wrapText="1"/>
    </xf>
    <xf numFmtId="0" fontId="10" fillId="2" borderId="30" xfId="1" applyFont="1" applyFill="1" applyBorder="1" applyAlignment="1">
      <alignment horizontal="center" vertical="center" wrapText="1"/>
    </xf>
    <xf numFmtId="0" fontId="10" fillId="2" borderId="32" xfId="1" applyFont="1" applyFill="1" applyBorder="1" applyAlignment="1">
      <alignment horizontal="center" vertical="center" wrapText="1"/>
    </xf>
    <xf numFmtId="0" fontId="10" fillId="2" borderId="42" xfId="1" applyFont="1" applyFill="1" applyBorder="1" applyAlignment="1">
      <alignment vertical="top"/>
    </xf>
    <xf numFmtId="0" fontId="10" fillId="2" borderId="48" xfId="1" applyFont="1" applyFill="1" applyBorder="1" applyAlignment="1">
      <alignment vertical="top"/>
    </xf>
    <xf numFmtId="0" fontId="3" fillId="2" borderId="42" xfId="4" applyFont="1" applyFill="1" applyBorder="1" applyAlignment="1">
      <alignment vertical="top" wrapText="1"/>
    </xf>
    <xf numFmtId="0" fontId="10" fillId="2" borderId="32" xfId="4" applyFont="1" applyFill="1" applyBorder="1" applyAlignment="1">
      <alignment vertical="top" wrapText="1"/>
    </xf>
    <xf numFmtId="0" fontId="10" fillId="2" borderId="43" xfId="1" applyFont="1" applyFill="1" applyBorder="1" applyAlignment="1">
      <alignment vertical="top"/>
    </xf>
    <xf numFmtId="0" fontId="3" fillId="2" borderId="32" xfId="4" applyFont="1" applyFill="1" applyBorder="1" applyAlignment="1">
      <alignment vertical="top" wrapText="1"/>
    </xf>
    <xf numFmtId="0" fontId="10" fillId="2" borderId="16" xfId="1" applyFont="1" applyFill="1" applyBorder="1" applyAlignment="1">
      <alignment horizontal="center" vertical="top" wrapText="1"/>
    </xf>
    <xf numFmtId="0" fontId="3" fillId="2" borderId="42" xfId="1" applyFont="1" applyFill="1" applyBorder="1">
      <alignment vertical="center"/>
    </xf>
    <xf numFmtId="0" fontId="3" fillId="2" borderId="30" xfId="1" applyFont="1" applyFill="1" applyBorder="1">
      <alignment vertical="center"/>
    </xf>
    <xf numFmtId="0" fontId="10" fillId="2" borderId="43" xfId="1" applyFont="1" applyFill="1" applyBorder="1" applyAlignment="1">
      <alignment horizontal="left" vertical="top" indent="1"/>
    </xf>
    <xf numFmtId="0" fontId="10" fillId="2" borderId="30" xfId="1" applyFont="1" applyFill="1" applyBorder="1" applyAlignment="1">
      <alignment horizontal="left" vertical="center" wrapText="1"/>
    </xf>
    <xf numFmtId="0" fontId="3" fillId="2" borderId="32" xfId="1" applyFont="1" applyFill="1" applyBorder="1" applyAlignment="1">
      <alignment vertical="center"/>
    </xf>
    <xf numFmtId="0" fontId="10" fillId="2" borderId="43" xfId="1" applyFont="1" applyFill="1" applyBorder="1" applyAlignment="1">
      <alignment vertical="top" wrapText="1" shrinkToFit="1"/>
    </xf>
    <xf numFmtId="0" fontId="10" fillId="2" borderId="48" xfId="1" applyFont="1" applyFill="1" applyBorder="1" applyAlignment="1">
      <alignment horizontal="center" vertical="center" wrapText="1"/>
    </xf>
    <xf numFmtId="0" fontId="10" fillId="2" borderId="14" xfId="1" applyFont="1" applyFill="1" applyBorder="1" applyAlignment="1">
      <alignment horizontal="center" vertical="center" wrapText="1"/>
    </xf>
    <xf numFmtId="0" fontId="10" fillId="2" borderId="30" xfId="1" applyFont="1" applyFill="1" applyBorder="1" applyAlignment="1">
      <alignment horizontal="center" vertical="top" shrinkToFit="1"/>
    </xf>
    <xf numFmtId="0" fontId="10" fillId="2" borderId="42" xfId="1" applyFont="1" applyFill="1" applyBorder="1" applyAlignment="1">
      <alignment vertical="top" wrapText="1" shrinkToFit="1"/>
    </xf>
    <xf numFmtId="0" fontId="10" fillId="2" borderId="13" xfId="1" applyFont="1" applyFill="1" applyBorder="1" applyAlignment="1">
      <alignment horizontal="center" vertical="center" wrapText="1"/>
    </xf>
    <xf numFmtId="0" fontId="13" fillId="2" borderId="30" xfId="1" applyFont="1" applyFill="1" applyBorder="1" applyAlignment="1">
      <alignment vertical="top"/>
    </xf>
    <xf numFmtId="0" fontId="13" fillId="2" borderId="42" xfId="1" applyFont="1" applyFill="1" applyBorder="1" applyAlignment="1">
      <alignment vertical="top"/>
    </xf>
    <xf numFmtId="0" fontId="13" fillId="2" borderId="42" xfId="1" applyFont="1" applyFill="1" applyBorder="1" applyAlignment="1">
      <alignment horizontal="left" vertical="top" wrapText="1"/>
    </xf>
    <xf numFmtId="0" fontId="13" fillId="2" borderId="43" xfId="1" applyFont="1" applyFill="1" applyBorder="1" applyAlignment="1">
      <alignment horizontal="left" vertical="top" wrapText="1"/>
    </xf>
    <xf numFmtId="0" fontId="10" fillId="2" borderId="16" xfId="1" applyFont="1" applyFill="1" applyBorder="1" applyAlignment="1">
      <alignment horizontal="center" vertical="center" wrapText="1"/>
    </xf>
    <xf numFmtId="0" fontId="10" fillId="2" borderId="29" xfId="1" applyFont="1" applyFill="1" applyBorder="1" applyAlignment="1">
      <alignment horizontal="center" vertical="center" wrapText="1"/>
    </xf>
    <xf numFmtId="0" fontId="10" fillId="2" borderId="42" xfId="1" applyFont="1" applyFill="1" applyBorder="1" applyAlignment="1">
      <alignment horizontal="left" vertical="top" wrapText="1" indent="1"/>
    </xf>
    <xf numFmtId="0" fontId="10" fillId="2" borderId="32" xfId="1" applyFont="1" applyFill="1" applyBorder="1" applyAlignment="1">
      <alignment horizontal="left" vertical="center" wrapText="1"/>
    </xf>
    <xf numFmtId="0" fontId="10" fillId="2" borderId="48" xfId="1" applyFont="1" applyFill="1" applyBorder="1" applyAlignment="1">
      <alignment horizontal="left" vertical="top" wrapText="1"/>
    </xf>
    <xf numFmtId="0" fontId="3" fillId="2" borderId="32" xfId="1" applyFont="1" applyFill="1" applyBorder="1">
      <alignment vertical="center"/>
    </xf>
    <xf numFmtId="0" fontId="10" fillId="2" borderId="30" xfId="1" applyFont="1" applyFill="1" applyBorder="1" applyAlignment="1">
      <alignment horizontal="left" vertical="top" indent="1"/>
    </xf>
    <xf numFmtId="0" fontId="10" fillId="2" borderId="42" xfId="1" applyFont="1" applyFill="1" applyBorder="1" applyAlignment="1">
      <alignment horizontal="center" vertical="top"/>
    </xf>
    <xf numFmtId="0" fontId="10" fillId="2" borderId="43" xfId="1" applyFont="1" applyFill="1" applyBorder="1" applyAlignment="1">
      <alignment horizontal="left" vertical="top" wrapText="1" indent="1"/>
    </xf>
    <xf numFmtId="0" fontId="10" fillId="2" borderId="49" xfId="1" applyFont="1" applyFill="1" applyBorder="1" applyAlignment="1">
      <alignment horizontal="left" vertical="center" wrapText="1"/>
    </xf>
    <xf numFmtId="0" fontId="3" fillId="2" borderId="44" xfId="1" applyFont="1" applyFill="1" applyBorder="1">
      <alignment vertical="center"/>
    </xf>
    <xf numFmtId="0" fontId="10" fillId="2" borderId="48" xfId="1" applyFont="1" applyFill="1" applyBorder="1" applyAlignment="1">
      <alignment vertical="center" wrapText="1"/>
    </xf>
    <xf numFmtId="0" fontId="10" fillId="2" borderId="9" xfId="1" applyFont="1" applyFill="1" applyBorder="1" applyAlignment="1">
      <alignment horizontal="center" vertical="top"/>
    </xf>
    <xf numFmtId="0" fontId="13" fillId="2" borderId="6" xfId="1" applyFont="1" applyFill="1" applyBorder="1" applyAlignment="1">
      <alignment horizontal="center" vertical="top"/>
    </xf>
    <xf numFmtId="0" fontId="13" fillId="2" borderId="7" xfId="1" applyFont="1" applyFill="1" applyBorder="1" applyAlignment="1">
      <alignment vertical="top"/>
    </xf>
    <xf numFmtId="0" fontId="10" fillId="2" borderId="25" xfId="1" applyFont="1" applyFill="1" applyBorder="1" applyAlignment="1">
      <alignment horizontal="center" vertical="center" wrapText="1"/>
    </xf>
    <xf numFmtId="0" fontId="3" fillId="2" borderId="25" xfId="1" applyFont="1" applyFill="1" applyBorder="1">
      <alignment vertical="center"/>
    </xf>
    <xf numFmtId="0" fontId="10" fillId="2" borderId="0" xfId="1" applyFont="1" applyFill="1" applyBorder="1" applyAlignment="1">
      <alignment horizontal="center" vertical="top"/>
    </xf>
    <xf numFmtId="0" fontId="3" fillId="2" borderId="30" xfId="1" applyFont="1" applyFill="1" applyBorder="1" applyAlignment="1">
      <alignment horizontal="center" vertical="top"/>
    </xf>
    <xf numFmtId="0" fontId="10" fillId="2" borderId="30" xfId="1" applyFont="1" applyFill="1" applyBorder="1" applyAlignment="1">
      <alignment vertical="top"/>
    </xf>
    <xf numFmtId="0" fontId="10" fillId="2" borderId="42" xfId="1" applyFont="1" applyFill="1" applyBorder="1" applyAlignment="1">
      <alignment vertical="top" wrapText="1"/>
    </xf>
    <xf numFmtId="0" fontId="10" fillId="2" borderId="29" xfId="1" applyFont="1" applyFill="1" applyBorder="1" applyAlignment="1">
      <alignment horizontal="left" vertical="top" wrapText="1"/>
    </xf>
    <xf numFmtId="0" fontId="10" fillId="2" borderId="43" xfId="1" applyFont="1" applyFill="1" applyBorder="1" applyAlignment="1">
      <alignment vertical="top" wrapText="1"/>
    </xf>
    <xf numFmtId="0" fontId="10" fillId="2" borderId="57" xfId="1" applyFont="1" applyFill="1" applyBorder="1" applyAlignment="1">
      <alignment vertical="top"/>
    </xf>
    <xf numFmtId="0" fontId="10" fillId="2" borderId="30" xfId="1" applyFont="1" applyFill="1" applyBorder="1" applyAlignment="1">
      <alignment horizontal="center" vertical="top"/>
    </xf>
    <xf numFmtId="0" fontId="3" fillId="2" borderId="42" xfId="1" applyFont="1" applyFill="1" applyBorder="1" applyAlignment="1">
      <alignment horizontal="center" vertical="top"/>
    </xf>
    <xf numFmtId="0" fontId="10" fillId="2" borderId="47" xfId="1" applyFont="1" applyFill="1" applyBorder="1" applyAlignment="1">
      <alignment vertical="center" wrapText="1"/>
    </xf>
    <xf numFmtId="0" fontId="10" fillId="2" borderId="32" xfId="1" applyFont="1" applyFill="1" applyBorder="1" applyAlignment="1">
      <alignment vertical="center" wrapText="1"/>
    </xf>
    <xf numFmtId="0" fontId="10" fillId="2" borderId="0" xfId="1" applyFont="1" applyFill="1" applyBorder="1" applyAlignment="1">
      <alignment vertical="top"/>
    </xf>
    <xf numFmtId="0" fontId="3" fillId="2" borderId="32" xfId="4" applyFont="1" applyFill="1" applyBorder="1" applyAlignment="1">
      <alignment horizontal="center" vertical="top" wrapText="1"/>
    </xf>
    <xf numFmtId="0" fontId="10" fillId="2" borderId="21" xfId="1" applyFont="1" applyFill="1" applyBorder="1" applyAlignment="1">
      <alignment vertical="top"/>
    </xf>
    <xf numFmtId="0" fontId="10" fillId="2" borderId="19" xfId="1" applyFont="1" applyFill="1" applyBorder="1" applyAlignment="1">
      <alignment horizontal="center" vertical="center" wrapText="1"/>
    </xf>
    <xf numFmtId="0" fontId="10" fillId="2" borderId="36" xfId="1" applyFont="1" applyFill="1" applyBorder="1" applyAlignment="1">
      <alignment horizontal="left" vertical="top"/>
    </xf>
    <xf numFmtId="0" fontId="10" fillId="2" borderId="60" xfId="1" applyFont="1" applyFill="1" applyBorder="1" applyAlignment="1">
      <alignment horizontal="left" vertical="top" wrapText="1"/>
    </xf>
    <xf numFmtId="0" fontId="10" fillId="2" borderId="61" xfId="1" applyFont="1" applyFill="1" applyBorder="1" applyAlignment="1">
      <alignment horizontal="left" vertical="top" wrapText="1"/>
    </xf>
    <xf numFmtId="0" fontId="10" fillId="2" borderId="35" xfId="1" applyFont="1" applyFill="1" applyBorder="1" applyAlignment="1">
      <alignment horizontal="center" vertical="center" wrapText="1"/>
    </xf>
    <xf numFmtId="0" fontId="10" fillId="2" borderId="38" xfId="1" applyFont="1" applyFill="1" applyBorder="1" applyAlignment="1">
      <alignment horizontal="center" vertical="center" wrapText="1"/>
    </xf>
    <xf numFmtId="0" fontId="13" fillId="2" borderId="6" xfId="1" applyFont="1" applyFill="1" applyBorder="1" applyAlignment="1">
      <alignment vertical="top"/>
    </xf>
    <xf numFmtId="0" fontId="10" fillId="2" borderId="8" xfId="1" applyFont="1" applyFill="1" applyBorder="1" applyAlignment="1">
      <alignment horizontal="center" vertical="center" wrapText="1"/>
    </xf>
    <xf numFmtId="0" fontId="10" fillId="2" borderId="0" xfId="1" applyFont="1" applyFill="1" applyBorder="1" applyAlignment="1">
      <alignment horizontal="center" vertical="center" shrinkToFit="1"/>
    </xf>
    <xf numFmtId="0" fontId="13" fillId="2" borderId="56" xfId="1" applyFont="1" applyFill="1" applyBorder="1" applyAlignment="1">
      <alignment vertical="top"/>
    </xf>
    <xf numFmtId="0" fontId="10" fillId="2" borderId="46" xfId="1" applyFont="1" applyFill="1" applyBorder="1" applyAlignment="1">
      <alignment horizontal="right" vertical="top"/>
    </xf>
    <xf numFmtId="0" fontId="10" fillId="2" borderId="46" xfId="1" applyFont="1" applyFill="1" applyBorder="1" applyAlignment="1">
      <alignment vertical="top"/>
    </xf>
    <xf numFmtId="0" fontId="10" fillId="2" borderId="50" xfId="1" applyFont="1" applyFill="1" applyBorder="1" applyAlignment="1">
      <alignment vertical="top"/>
    </xf>
    <xf numFmtId="0" fontId="10" fillId="2" borderId="50" xfId="1" applyFont="1" applyFill="1" applyBorder="1" applyAlignment="1">
      <alignment horizontal="center" vertical="center"/>
    </xf>
    <xf numFmtId="0" fontId="10" fillId="2" borderId="41" xfId="1" applyFont="1" applyFill="1" applyBorder="1" applyAlignment="1">
      <alignment horizontal="center" vertical="center"/>
    </xf>
    <xf numFmtId="0" fontId="10" fillId="2" borderId="41" xfId="1" applyFont="1" applyFill="1" applyBorder="1" applyAlignment="1">
      <alignment horizontal="left" vertical="center" wrapText="1"/>
    </xf>
    <xf numFmtId="0" fontId="10" fillId="2" borderId="47" xfId="1" applyFont="1" applyFill="1" applyBorder="1" applyAlignment="1">
      <alignment horizontal="left" vertical="center" wrapText="1"/>
    </xf>
    <xf numFmtId="0" fontId="10" fillId="2" borderId="42" xfId="1" applyFont="1" applyFill="1" applyBorder="1" applyAlignment="1">
      <alignment horizontal="right" vertical="top"/>
    </xf>
    <xf numFmtId="0" fontId="10" fillId="2" borderId="43" xfId="1" applyFont="1" applyFill="1" applyBorder="1" applyAlignment="1">
      <alignment horizontal="center" vertical="center" wrapText="1"/>
    </xf>
    <xf numFmtId="0" fontId="10" fillId="2" borderId="46" xfId="1" applyFont="1" applyFill="1" applyBorder="1" applyAlignment="1">
      <alignment vertical="center" wrapText="1"/>
    </xf>
    <xf numFmtId="0" fontId="10" fillId="2" borderId="16" xfId="1" applyFont="1" applyFill="1" applyBorder="1" applyAlignment="1">
      <alignment horizontal="center" vertical="center" shrinkToFit="1"/>
    </xf>
    <xf numFmtId="0" fontId="10" fillId="2" borderId="44" xfId="1" applyFont="1" applyFill="1" applyBorder="1" applyAlignment="1">
      <alignment horizontal="left" vertical="center" wrapText="1"/>
    </xf>
    <xf numFmtId="0" fontId="3" fillId="2" borderId="21" xfId="1" applyFont="1" applyFill="1" applyBorder="1">
      <alignment vertical="center"/>
    </xf>
    <xf numFmtId="0" fontId="3" fillId="2" borderId="19" xfId="1" applyFont="1" applyFill="1" applyBorder="1">
      <alignment vertical="center"/>
    </xf>
    <xf numFmtId="0" fontId="10" fillId="2" borderId="36" xfId="1" applyFont="1" applyFill="1" applyBorder="1" applyAlignment="1">
      <alignment vertical="top"/>
    </xf>
    <xf numFmtId="0" fontId="10" fillId="2" borderId="60" xfId="1" applyFont="1" applyFill="1" applyBorder="1" applyAlignment="1">
      <alignment vertical="top"/>
    </xf>
    <xf numFmtId="0" fontId="10" fillId="2" borderId="61" xfId="1" applyFont="1" applyFill="1" applyBorder="1" applyAlignment="1">
      <alignment vertical="top" wrapText="1"/>
    </xf>
    <xf numFmtId="0" fontId="10" fillId="2" borderId="61" xfId="1" applyFont="1" applyFill="1" applyBorder="1" applyAlignment="1">
      <alignment horizontal="center" vertical="center" wrapText="1"/>
    </xf>
    <xf numFmtId="0" fontId="10" fillId="2" borderId="35" xfId="1" applyFont="1" applyFill="1" applyBorder="1" applyAlignment="1">
      <alignment horizontal="left" vertical="center" wrapText="1"/>
    </xf>
    <xf numFmtId="0" fontId="10" fillId="2" borderId="38" xfId="1" applyFont="1" applyFill="1" applyBorder="1" applyAlignment="1">
      <alignment horizontal="left" vertical="center" wrapText="1"/>
    </xf>
    <xf numFmtId="0" fontId="10" fillId="2" borderId="9" xfId="1" applyFont="1" applyFill="1" applyBorder="1" applyAlignment="1">
      <alignment vertical="top" wrapText="1"/>
    </xf>
    <xf numFmtId="0" fontId="13" fillId="2" borderId="6" xfId="1" applyFont="1" applyFill="1" applyBorder="1" applyAlignment="1">
      <alignment vertical="top" wrapText="1" shrinkToFit="1"/>
    </xf>
    <xf numFmtId="0" fontId="13" fillId="2" borderId="7" xfId="1" applyFont="1" applyFill="1" applyBorder="1" applyAlignment="1">
      <alignment vertical="top" wrapText="1" shrinkToFit="1"/>
    </xf>
    <xf numFmtId="0" fontId="13" fillId="2" borderId="8" xfId="1" applyFont="1" applyFill="1" applyBorder="1" applyAlignment="1">
      <alignment vertical="top" wrapText="1" shrinkToFit="1"/>
    </xf>
    <xf numFmtId="0" fontId="10" fillId="2" borderId="5" xfId="1" applyFont="1" applyFill="1" applyBorder="1" applyAlignment="1">
      <alignment vertical="center" wrapText="1"/>
    </xf>
    <xf numFmtId="0" fontId="10" fillId="2" borderId="25" xfId="1" applyFont="1" applyFill="1" applyBorder="1" applyAlignment="1">
      <alignment vertical="center" wrapText="1"/>
    </xf>
    <xf numFmtId="0" fontId="3" fillId="2" borderId="7" xfId="4" applyFont="1" applyFill="1" applyBorder="1" applyAlignment="1">
      <alignment vertical="top" wrapText="1"/>
    </xf>
    <xf numFmtId="0" fontId="3" fillId="2" borderId="25" xfId="1" applyFont="1" applyFill="1" applyBorder="1" applyAlignment="1">
      <alignment vertical="center"/>
    </xf>
    <xf numFmtId="0" fontId="10" fillId="2" borderId="0" xfId="1" applyFont="1" applyFill="1" applyBorder="1" applyAlignment="1">
      <alignment vertical="top" wrapText="1"/>
    </xf>
    <xf numFmtId="0" fontId="10" fillId="2" borderId="50" xfId="1" applyFont="1" applyFill="1" applyBorder="1" applyAlignment="1">
      <alignment horizontal="center" vertical="center" wrapText="1"/>
    </xf>
    <xf numFmtId="0" fontId="10" fillId="2" borderId="41" xfId="1" applyFont="1" applyFill="1" applyBorder="1" applyAlignment="1">
      <alignment vertical="center" wrapText="1"/>
    </xf>
    <xf numFmtId="0" fontId="13" fillId="2" borderId="42" xfId="1" applyFont="1" applyFill="1" applyBorder="1" applyAlignment="1">
      <alignment vertical="top" wrapText="1"/>
    </xf>
    <xf numFmtId="0" fontId="13" fillId="2" borderId="43" xfId="1" applyFont="1" applyFill="1" applyBorder="1" applyAlignment="1">
      <alignment vertical="top" wrapText="1"/>
    </xf>
    <xf numFmtId="0" fontId="10" fillId="2" borderId="0" xfId="1" applyFont="1" applyFill="1" applyBorder="1" applyAlignment="1">
      <alignment horizontal="center" vertical="center" wrapText="1"/>
    </xf>
    <xf numFmtId="0" fontId="10" fillId="2" borderId="48" xfId="1" applyFont="1" applyFill="1" applyBorder="1" applyAlignment="1">
      <alignment horizontal="left" vertical="center" wrapText="1"/>
    </xf>
    <xf numFmtId="0" fontId="10" fillId="2" borderId="9" xfId="1" applyFont="1" applyFill="1" applyBorder="1" applyAlignment="1">
      <alignment vertical="top"/>
    </xf>
    <xf numFmtId="0" fontId="13" fillId="2" borderId="10" xfId="1" applyFont="1" applyFill="1" applyBorder="1" applyAlignment="1">
      <alignment vertical="top" shrinkToFit="1"/>
    </xf>
    <xf numFmtId="0" fontId="10" fillId="2" borderId="24" xfId="1" applyFont="1" applyFill="1" applyBorder="1" applyAlignment="1">
      <alignment horizontal="left" vertical="center" wrapText="1"/>
    </xf>
    <xf numFmtId="0" fontId="10" fillId="2" borderId="63" xfId="1" applyFont="1" applyFill="1" applyBorder="1" applyAlignment="1">
      <alignment horizontal="left" vertical="center" wrapText="1"/>
    </xf>
    <xf numFmtId="0" fontId="13" fillId="2" borderId="30" xfId="1" applyFont="1" applyFill="1" applyBorder="1" applyAlignment="1">
      <alignment horizontal="left" vertical="top"/>
    </xf>
    <xf numFmtId="0" fontId="10" fillId="2" borderId="42" xfId="1" applyFont="1" applyFill="1" applyBorder="1" applyAlignment="1">
      <alignment horizontal="left" vertical="top" wrapText="1"/>
    </xf>
    <xf numFmtId="0" fontId="10" fillId="2" borderId="43" xfId="1" applyFont="1" applyFill="1" applyBorder="1" applyAlignment="1">
      <alignment horizontal="left" vertical="center" wrapText="1"/>
    </xf>
    <xf numFmtId="0" fontId="3" fillId="2" borderId="43" xfId="1" applyFont="1" applyFill="1" applyBorder="1">
      <alignment vertical="center"/>
    </xf>
    <xf numFmtId="0" fontId="3" fillId="2" borderId="13" xfId="1" applyFont="1" applyFill="1" applyBorder="1">
      <alignment vertical="center"/>
    </xf>
    <xf numFmtId="0" fontId="10" fillId="2" borderId="49" xfId="1" applyFont="1" applyFill="1" applyBorder="1" applyAlignment="1">
      <alignment vertical="center" wrapText="1"/>
    </xf>
    <xf numFmtId="0" fontId="10" fillId="2" borderId="44" xfId="1" applyFont="1" applyFill="1" applyBorder="1" applyAlignment="1">
      <alignment vertical="center" wrapText="1"/>
    </xf>
    <xf numFmtId="0" fontId="10" fillId="2" borderId="23" xfId="1" applyFont="1" applyFill="1" applyBorder="1" applyAlignment="1">
      <alignment horizontal="left" vertical="center" wrapText="1"/>
    </xf>
    <xf numFmtId="0" fontId="10" fillId="2" borderId="6" xfId="1" applyFont="1" applyFill="1" applyBorder="1" applyAlignment="1">
      <alignment horizontal="left" vertical="top"/>
    </xf>
    <xf numFmtId="0" fontId="10" fillId="2" borderId="7" xfId="1" applyFont="1" applyFill="1" applyBorder="1" applyAlignment="1">
      <alignment horizontal="left" vertical="top" wrapText="1"/>
    </xf>
    <xf numFmtId="0" fontId="10" fillId="2" borderId="8" xfId="1" applyFont="1" applyFill="1" applyBorder="1" applyAlignment="1">
      <alignment horizontal="left" vertical="top" wrapText="1"/>
    </xf>
    <xf numFmtId="0" fontId="10" fillId="2" borderId="8" xfId="1" applyFont="1" applyFill="1" applyBorder="1" applyAlignment="1">
      <alignment horizontal="left" vertical="center" wrapText="1"/>
    </xf>
    <xf numFmtId="0" fontId="3" fillId="2" borderId="25" xfId="4" applyFont="1" applyFill="1" applyBorder="1" applyAlignment="1">
      <alignment vertical="top" wrapText="1"/>
    </xf>
    <xf numFmtId="0" fontId="10" fillId="2" borderId="29" xfId="1" applyFont="1" applyFill="1" applyBorder="1" applyAlignment="1">
      <alignment vertical="center" wrapText="1"/>
    </xf>
    <xf numFmtId="0" fontId="3" fillId="2" borderId="48" xfId="1" applyFont="1" applyFill="1" applyBorder="1" applyAlignment="1">
      <alignment vertical="top"/>
    </xf>
    <xf numFmtId="0" fontId="3" fillId="2" borderId="42" xfId="4" applyFont="1" applyFill="1" applyBorder="1" applyAlignment="1">
      <alignment vertical="center"/>
    </xf>
    <xf numFmtId="0" fontId="10" fillId="2" borderId="29" xfId="1" applyFont="1" applyFill="1" applyBorder="1" applyAlignment="1">
      <alignment horizontal="left" vertical="center" wrapText="1"/>
    </xf>
    <xf numFmtId="0" fontId="10" fillId="2" borderId="33" xfId="1" applyFont="1" applyFill="1" applyBorder="1" applyAlignment="1">
      <alignment vertical="top" wrapText="1"/>
    </xf>
    <xf numFmtId="0" fontId="3" fillId="2" borderId="30" xfId="4" applyFont="1" applyFill="1" applyBorder="1" applyAlignment="1">
      <alignment vertical="top"/>
    </xf>
    <xf numFmtId="0" fontId="21" fillId="2" borderId="32" xfId="4" applyFont="1" applyFill="1" applyBorder="1" applyAlignment="1">
      <alignment vertical="top" wrapText="1"/>
    </xf>
    <xf numFmtId="0" fontId="3" fillId="2" borderId="42" xfId="1" applyFont="1" applyFill="1" applyBorder="1" applyAlignment="1">
      <alignment horizontal="center" vertical="center"/>
    </xf>
    <xf numFmtId="0" fontId="10" fillId="2" borderId="42" xfId="1" applyFont="1" applyFill="1" applyBorder="1" applyAlignment="1">
      <alignment horizontal="center" vertical="center" wrapText="1"/>
    </xf>
    <xf numFmtId="0" fontId="10" fillId="2" borderId="29" xfId="1" applyFont="1" applyFill="1" applyBorder="1" applyAlignment="1">
      <alignment vertical="top" shrinkToFit="1"/>
    </xf>
    <xf numFmtId="0" fontId="3" fillId="2" borderId="49" xfId="1" applyFont="1" applyFill="1" applyBorder="1">
      <alignment vertical="center"/>
    </xf>
    <xf numFmtId="0" fontId="10" fillId="2" borderId="32" xfId="4" applyFont="1" applyFill="1" applyBorder="1" applyAlignment="1">
      <alignment horizontal="center" vertical="top" wrapText="1"/>
    </xf>
    <xf numFmtId="0" fontId="10" fillId="2" borderId="19" xfId="1" applyFont="1" applyFill="1" applyBorder="1" applyAlignment="1">
      <alignment vertical="top" shrinkToFit="1"/>
    </xf>
    <xf numFmtId="0" fontId="3" fillId="2" borderId="36" xfId="1" applyFont="1" applyFill="1" applyBorder="1">
      <alignment vertical="center"/>
    </xf>
    <xf numFmtId="0" fontId="3" fillId="2" borderId="60" xfId="1" applyFont="1" applyFill="1" applyBorder="1">
      <alignment vertical="center"/>
    </xf>
    <xf numFmtId="0" fontId="3" fillId="2" borderId="61" xfId="1" applyFont="1" applyFill="1" applyBorder="1">
      <alignment vertical="center"/>
    </xf>
    <xf numFmtId="0" fontId="3" fillId="2" borderId="35" xfId="1" applyFont="1" applyFill="1" applyBorder="1">
      <alignment vertical="center"/>
    </xf>
    <xf numFmtId="0" fontId="3" fillId="2" borderId="38" xfId="1" applyFont="1" applyFill="1" applyBorder="1">
      <alignment vertical="center"/>
    </xf>
    <xf numFmtId="0" fontId="3" fillId="2" borderId="66" xfId="1" applyFont="1" applyFill="1" applyBorder="1" applyAlignment="1">
      <alignment vertical="top"/>
    </xf>
    <xf numFmtId="0" fontId="10" fillId="2" borderId="38" xfId="4" applyFont="1" applyFill="1" applyBorder="1" applyAlignment="1">
      <alignment vertical="top" wrapText="1"/>
    </xf>
    <xf numFmtId="0" fontId="10" fillId="2" borderId="67" xfId="1" applyFont="1" applyFill="1" applyBorder="1" applyAlignment="1">
      <alignment horizontal="center" vertical="center" wrapText="1"/>
    </xf>
    <xf numFmtId="0" fontId="10" fillId="2" borderId="68" xfId="1" applyFont="1" applyFill="1" applyBorder="1" applyAlignment="1">
      <alignment horizontal="center" vertical="center" wrapText="1"/>
    </xf>
    <xf numFmtId="0" fontId="10" fillId="2" borderId="69" xfId="1" applyFont="1" applyFill="1" applyBorder="1" applyAlignment="1">
      <alignment horizontal="left" vertical="center" wrapText="1"/>
    </xf>
    <xf numFmtId="0" fontId="10" fillId="2" borderId="30" xfId="1" applyFont="1" applyFill="1" applyBorder="1" applyAlignment="1">
      <alignment vertical="top" wrapText="1"/>
    </xf>
    <xf numFmtId="0" fontId="10" fillId="2" borderId="42" xfId="1" applyFont="1" applyFill="1" applyBorder="1" applyAlignment="1">
      <alignment horizontal="left" vertical="top" indent="1"/>
    </xf>
    <xf numFmtId="0" fontId="10" fillId="2" borderId="70" xfId="1" applyFont="1" applyFill="1" applyBorder="1" applyAlignment="1">
      <alignment horizontal="left" vertical="center" wrapText="1"/>
    </xf>
    <xf numFmtId="0" fontId="10" fillId="2" borderId="71" xfId="1" applyFont="1" applyFill="1" applyBorder="1" applyAlignment="1">
      <alignment horizontal="left" vertical="center" wrapText="1"/>
    </xf>
    <xf numFmtId="0" fontId="10" fillId="2" borderId="56" xfId="1" applyFont="1" applyFill="1" applyBorder="1" applyAlignment="1">
      <alignment horizontal="left" vertical="center" wrapText="1"/>
    </xf>
    <xf numFmtId="0" fontId="10" fillId="2" borderId="30" xfId="1" applyFont="1" applyFill="1" applyBorder="1" applyAlignment="1">
      <alignment horizontal="left" vertical="top" wrapText="1" indent="1"/>
    </xf>
    <xf numFmtId="0" fontId="10" fillId="2" borderId="72" xfId="1" applyFont="1" applyFill="1" applyBorder="1" applyAlignment="1">
      <alignment horizontal="left" vertical="center" wrapText="1"/>
    </xf>
    <xf numFmtId="0" fontId="10" fillId="2" borderId="73" xfId="1" applyFont="1" applyFill="1" applyBorder="1" applyAlignment="1">
      <alignment horizontal="left" vertical="center" wrapText="1"/>
    </xf>
    <xf numFmtId="0" fontId="10" fillId="2" borderId="74" xfId="1" applyFont="1" applyFill="1" applyBorder="1" applyAlignment="1">
      <alignment horizontal="center" vertical="center" wrapText="1"/>
    </xf>
    <xf numFmtId="0" fontId="3" fillId="2" borderId="43" xfId="4" applyFont="1" applyFill="1" applyBorder="1" applyAlignment="1">
      <alignment vertical="top" wrapText="1"/>
    </xf>
    <xf numFmtId="0" fontId="10" fillId="2" borderId="75" xfId="1" applyFont="1" applyFill="1" applyBorder="1" applyAlignment="1">
      <alignment horizontal="left" vertical="center" wrapText="1"/>
    </xf>
    <xf numFmtId="0" fontId="3" fillId="2" borderId="48" xfId="1" applyFont="1" applyFill="1" applyBorder="1" applyAlignment="1">
      <alignment vertical="top" wrapText="1"/>
    </xf>
    <xf numFmtId="0" fontId="3" fillId="2" borderId="30" xfId="4" applyFont="1" applyFill="1" applyBorder="1" applyAlignment="1">
      <alignment vertical="top" wrapText="1"/>
    </xf>
    <xf numFmtId="0" fontId="3" fillId="2" borderId="10" xfId="1" applyFont="1" applyFill="1" applyBorder="1" applyAlignment="1">
      <alignment vertical="top"/>
    </xf>
    <xf numFmtId="0" fontId="3" fillId="2" borderId="6" xfId="1" applyFont="1" applyFill="1" applyBorder="1" applyAlignment="1">
      <alignment vertical="top"/>
    </xf>
    <xf numFmtId="0" fontId="3" fillId="2" borderId="5" xfId="1" applyFont="1" applyFill="1" applyBorder="1">
      <alignment vertical="center"/>
    </xf>
    <xf numFmtId="0" fontId="3" fillId="2" borderId="16" xfId="1" applyFont="1" applyFill="1" applyBorder="1" applyAlignment="1">
      <alignment vertical="top"/>
    </xf>
    <xf numFmtId="0" fontId="22" fillId="2" borderId="46" xfId="1" applyFont="1" applyFill="1" applyBorder="1" applyAlignment="1">
      <alignment vertical="top"/>
    </xf>
    <xf numFmtId="0" fontId="22" fillId="2" borderId="50" xfId="1" applyFont="1" applyFill="1" applyBorder="1" applyAlignment="1">
      <alignment vertical="top"/>
    </xf>
    <xf numFmtId="0" fontId="3" fillId="2" borderId="41" xfId="1" applyFont="1" applyFill="1" applyBorder="1">
      <alignment vertical="center"/>
    </xf>
    <xf numFmtId="0" fontId="3" fillId="2" borderId="47" xfId="1" applyFont="1" applyFill="1" applyBorder="1">
      <alignment vertical="center"/>
    </xf>
    <xf numFmtId="0" fontId="3" fillId="2" borderId="20" xfId="1" applyFont="1" applyFill="1" applyBorder="1" applyAlignment="1">
      <alignment vertical="top"/>
    </xf>
    <xf numFmtId="0" fontId="3" fillId="2" borderId="36" xfId="1" applyFont="1" applyFill="1" applyBorder="1" applyAlignment="1">
      <alignment vertical="top"/>
    </xf>
    <xf numFmtId="0" fontId="3" fillId="2" borderId="60" xfId="1" applyFont="1" applyFill="1" applyBorder="1" applyAlignment="1">
      <alignment vertical="top"/>
    </xf>
    <xf numFmtId="0" fontId="3" fillId="2" borderId="61" xfId="1" applyFont="1" applyFill="1" applyBorder="1" applyAlignment="1">
      <alignment vertical="top"/>
    </xf>
    <xf numFmtId="0" fontId="3" fillId="2" borderId="39" xfId="1" applyFont="1" applyFill="1" applyBorder="1" applyAlignment="1">
      <alignment vertical="top"/>
    </xf>
    <xf numFmtId="0" fontId="3" fillId="2" borderId="37" xfId="1" applyFont="1" applyFill="1" applyBorder="1">
      <alignment vertical="center"/>
    </xf>
    <xf numFmtId="0" fontId="3" fillId="2" borderId="62" xfId="1" applyFont="1" applyFill="1" applyBorder="1">
      <alignment vertical="center"/>
    </xf>
    <xf numFmtId="0" fontId="3" fillId="2" borderId="18" xfId="1" applyFont="1" applyFill="1" applyBorder="1" applyAlignment="1">
      <alignment vertical="top"/>
    </xf>
    <xf numFmtId="0" fontId="10" fillId="2" borderId="62" xfId="4" applyFont="1" applyFill="1" applyBorder="1" applyAlignment="1">
      <alignment vertical="top" wrapText="1"/>
    </xf>
    <xf numFmtId="0" fontId="3" fillId="2" borderId="8" xfId="1" applyFont="1" applyFill="1" applyBorder="1" applyAlignment="1">
      <alignment vertical="top" wrapText="1" shrinkToFit="1"/>
    </xf>
    <xf numFmtId="0" fontId="3" fillId="2" borderId="6"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8" xfId="1" applyFont="1" applyFill="1" applyBorder="1" applyAlignment="1">
      <alignment horizontal="center" vertical="center"/>
    </xf>
    <xf numFmtId="0" fontId="3" fillId="2" borderId="5" xfId="1" applyFont="1" applyFill="1" applyBorder="1" applyAlignment="1">
      <alignment horizontal="center" vertical="center"/>
    </xf>
    <xf numFmtId="0" fontId="3" fillId="2" borderId="25" xfId="1" applyFont="1" applyFill="1" applyBorder="1" applyAlignment="1">
      <alignment horizontal="center" vertical="center"/>
    </xf>
    <xf numFmtId="0" fontId="10" fillId="2" borderId="25" xfId="4" applyFont="1" applyFill="1" applyBorder="1" applyAlignment="1">
      <alignment horizontal="center" vertical="top" wrapText="1"/>
    </xf>
    <xf numFmtId="0" fontId="3" fillId="2" borderId="56" xfId="1" applyFont="1" applyFill="1" applyBorder="1" applyAlignment="1">
      <alignment horizontal="center" vertical="center"/>
    </xf>
    <xf numFmtId="0" fontId="3" fillId="2" borderId="46" xfId="1" applyFont="1" applyFill="1" applyBorder="1" applyAlignment="1">
      <alignment horizontal="center" vertical="center"/>
    </xf>
    <xf numFmtId="0" fontId="3" fillId="2" borderId="50" xfId="1" applyFont="1" applyFill="1" applyBorder="1" applyAlignment="1">
      <alignment horizontal="center" vertical="center"/>
    </xf>
    <xf numFmtId="0" fontId="10" fillId="2" borderId="46" xfId="1" applyFont="1" applyFill="1" applyBorder="1" applyAlignment="1">
      <alignment horizontal="center" vertical="center" wrapText="1"/>
    </xf>
    <xf numFmtId="0" fontId="3" fillId="2" borderId="41" xfId="1" applyFont="1" applyFill="1" applyBorder="1" applyAlignment="1">
      <alignment horizontal="center" vertical="center"/>
    </xf>
    <xf numFmtId="0" fontId="3" fillId="2" borderId="36" xfId="1" applyFont="1" applyFill="1" applyBorder="1" applyAlignment="1">
      <alignment horizontal="center" vertical="center"/>
    </xf>
    <xf numFmtId="0" fontId="3" fillId="2" borderId="61" xfId="1" applyFont="1" applyFill="1" applyBorder="1" applyAlignment="1">
      <alignment vertical="center" wrapText="1" shrinkToFit="1"/>
    </xf>
    <xf numFmtId="0" fontId="3" fillId="2" borderId="36" xfId="1" applyFont="1" applyFill="1" applyBorder="1" applyAlignment="1">
      <alignment vertical="center"/>
    </xf>
    <xf numFmtId="0" fontId="3" fillId="2" borderId="60" xfId="1" applyFont="1" applyFill="1" applyBorder="1" applyAlignment="1">
      <alignment vertical="center"/>
    </xf>
    <xf numFmtId="0" fontId="3" fillId="2" borderId="61" xfId="1" applyFont="1" applyFill="1" applyBorder="1" applyAlignment="1">
      <alignment vertical="center"/>
    </xf>
    <xf numFmtId="0" fontId="10" fillId="2" borderId="60" xfId="1" applyFont="1" applyFill="1" applyBorder="1" applyAlignment="1">
      <alignment horizontal="center" vertical="center" wrapText="1"/>
    </xf>
    <xf numFmtId="0" fontId="3" fillId="0" borderId="0" xfId="1" applyFont="1" applyAlignment="1">
      <alignment horizontal="right" vertical="center"/>
    </xf>
    <xf numFmtId="0" fontId="23" fillId="2" borderId="0" xfId="2" applyFont="1" applyFill="1" applyAlignment="1">
      <alignment vertical="center"/>
    </xf>
    <xf numFmtId="0" fontId="15" fillId="0" borderId="0" xfId="2" applyFont="1">
      <alignment vertical="center"/>
    </xf>
    <xf numFmtId="0" fontId="5" fillId="2" borderId="0" xfId="2" applyFont="1" applyFill="1" applyAlignment="1">
      <alignment vertical="center"/>
    </xf>
    <xf numFmtId="0" fontId="7" fillId="2" borderId="0" xfId="2" applyFont="1" applyFill="1">
      <alignment vertical="center"/>
    </xf>
    <xf numFmtId="0" fontId="7" fillId="0" borderId="0" xfId="2" applyFont="1">
      <alignment vertical="center"/>
    </xf>
    <xf numFmtId="0" fontId="10" fillId="0" borderId="0" xfId="2" applyFont="1" applyAlignment="1">
      <alignment horizontal="right" vertical="center" shrinkToFit="1"/>
    </xf>
    <xf numFmtId="0" fontId="15" fillId="2" borderId="0" xfId="2" applyFont="1" applyFill="1">
      <alignment vertical="center"/>
    </xf>
    <xf numFmtId="0" fontId="23" fillId="2" borderId="46" xfId="2" applyFont="1" applyFill="1" applyBorder="1" applyAlignment="1">
      <alignment vertical="center"/>
    </xf>
    <xf numFmtId="0" fontId="23" fillId="2" borderId="78" xfId="2" applyFont="1" applyFill="1" applyBorder="1" applyAlignment="1">
      <alignment vertical="center"/>
    </xf>
    <xf numFmtId="0" fontId="15" fillId="2" borderId="0" xfId="2" applyFont="1" applyFill="1" applyBorder="1" applyAlignment="1">
      <alignment vertical="center"/>
    </xf>
    <xf numFmtId="0" fontId="15" fillId="2" borderId="17" xfId="2" applyFont="1" applyFill="1" applyBorder="1" applyAlignment="1">
      <alignment vertical="center"/>
    </xf>
    <xf numFmtId="0" fontId="23" fillId="2" borderId="21" xfId="2" applyFont="1" applyFill="1" applyBorder="1" applyAlignment="1">
      <alignment vertical="center"/>
    </xf>
    <xf numFmtId="0" fontId="23" fillId="2" borderId="22" xfId="2" applyFont="1" applyFill="1" applyBorder="1" applyAlignment="1">
      <alignment vertical="center"/>
    </xf>
    <xf numFmtId="0" fontId="23" fillId="0" borderId="0" xfId="2" applyFont="1" applyAlignment="1">
      <alignment vertical="center"/>
    </xf>
    <xf numFmtId="0" fontId="23" fillId="2" borderId="0" xfId="2" applyFont="1" applyFill="1" applyAlignment="1">
      <alignment vertical="center" wrapText="1"/>
    </xf>
    <xf numFmtId="0" fontId="15" fillId="0" borderId="0" xfId="2" applyFont="1" applyFill="1">
      <alignment vertical="center"/>
    </xf>
    <xf numFmtId="0" fontId="23" fillId="2" borderId="0" xfId="2" applyFont="1" applyFill="1" applyBorder="1" applyAlignment="1">
      <alignment vertical="top"/>
    </xf>
    <xf numFmtId="0" fontId="15" fillId="0" borderId="0" xfId="2" applyFont="1" applyBorder="1">
      <alignment vertical="center"/>
    </xf>
    <xf numFmtId="0" fontId="3" fillId="2" borderId="0" xfId="2" applyFont="1" applyFill="1" applyAlignment="1">
      <alignment vertical="center"/>
    </xf>
    <xf numFmtId="0" fontId="3" fillId="2" borderId="0" xfId="2" applyFont="1" applyFill="1" applyBorder="1" applyAlignment="1">
      <alignment vertical="top"/>
    </xf>
    <xf numFmtId="0" fontId="3" fillId="2" borderId="0" xfId="2" applyFont="1" applyFill="1" applyBorder="1" applyAlignment="1">
      <alignment vertical="top" wrapText="1" shrinkToFit="1"/>
    </xf>
    <xf numFmtId="0" fontId="3" fillId="2" borderId="0" xfId="2" applyFont="1" applyFill="1" applyBorder="1" applyAlignment="1">
      <alignment horizontal="right" vertical="center"/>
    </xf>
    <xf numFmtId="0" fontId="3" fillId="2" borderId="17" xfId="2" applyFont="1" applyFill="1" applyBorder="1" applyAlignment="1">
      <alignment horizontal="right" vertical="center"/>
    </xf>
    <xf numFmtId="0" fontId="10" fillId="2" borderId="0" xfId="2" applyFont="1" applyFill="1">
      <alignment vertical="center"/>
    </xf>
    <xf numFmtId="0" fontId="10" fillId="0" borderId="0" xfId="2" applyFont="1">
      <alignment vertical="center"/>
    </xf>
    <xf numFmtId="0" fontId="3" fillId="0" borderId="0" xfId="2" applyFont="1" applyFill="1" applyBorder="1" applyAlignment="1">
      <alignment vertical="top" wrapText="1"/>
    </xf>
    <xf numFmtId="0" fontId="10" fillId="0" borderId="0" xfId="2" applyFont="1" applyBorder="1">
      <alignment vertical="center"/>
    </xf>
    <xf numFmtId="0" fontId="24" fillId="2" borderId="0" xfId="2" applyFont="1" applyFill="1">
      <alignment vertical="center"/>
    </xf>
    <xf numFmtId="0" fontId="3" fillId="2" borderId="21" xfId="2" applyFont="1" applyFill="1" applyBorder="1" applyAlignment="1">
      <alignment vertical="top"/>
    </xf>
    <xf numFmtId="0" fontId="3" fillId="2" borderId="21" xfId="2" applyFont="1" applyFill="1" applyBorder="1" applyAlignment="1">
      <alignment vertical="top" wrapText="1" shrinkToFit="1"/>
    </xf>
    <xf numFmtId="0" fontId="3" fillId="2" borderId="21" xfId="2" applyFont="1" applyFill="1" applyBorder="1" applyAlignment="1">
      <alignment horizontal="right" vertical="center"/>
    </xf>
    <xf numFmtId="0" fontId="3" fillId="2" borderId="22" xfId="2" applyFont="1" applyFill="1" applyBorder="1" applyAlignment="1">
      <alignment horizontal="right" vertical="center"/>
    </xf>
    <xf numFmtId="0" fontId="24" fillId="0" borderId="0" xfId="2" applyFont="1">
      <alignment vertical="center"/>
    </xf>
    <xf numFmtId="0" fontId="12" fillId="2" borderId="0" xfId="2" applyFont="1" applyFill="1">
      <alignment vertical="center"/>
    </xf>
    <xf numFmtId="0" fontId="12" fillId="0" borderId="0" xfId="2" applyFont="1">
      <alignment vertical="center"/>
    </xf>
    <xf numFmtId="0" fontId="19" fillId="2" borderId="0" xfId="2" applyFont="1" applyFill="1">
      <alignment vertical="center"/>
    </xf>
    <xf numFmtId="0" fontId="19" fillId="0" borderId="0" xfId="2" applyFont="1">
      <alignment vertical="center"/>
    </xf>
    <xf numFmtId="0" fontId="25" fillId="2" borderId="0" xfId="2" applyFont="1" applyFill="1" applyAlignment="1">
      <alignment vertical="center"/>
    </xf>
    <xf numFmtId="0" fontId="25" fillId="2" borderId="9" xfId="2" applyFont="1" applyFill="1" applyBorder="1" applyAlignment="1">
      <alignment vertical="top"/>
    </xf>
    <xf numFmtId="0" fontId="25" fillId="2" borderId="9" xfId="2" applyFont="1" applyFill="1" applyBorder="1" applyAlignment="1">
      <alignment vertical="top" wrapText="1" shrinkToFit="1"/>
    </xf>
    <xf numFmtId="0" fontId="25" fillId="2" borderId="9" xfId="2" applyFont="1" applyFill="1" applyBorder="1" applyAlignment="1">
      <alignment horizontal="right" vertical="center"/>
    </xf>
    <xf numFmtId="0" fontId="25" fillId="2" borderId="11" xfId="2" applyFont="1" applyFill="1" applyBorder="1" applyAlignment="1">
      <alignment horizontal="right" vertical="center"/>
    </xf>
    <xf numFmtId="0" fontId="14" fillId="2" borderId="0" xfId="2" applyFont="1" applyFill="1">
      <alignment vertical="center"/>
    </xf>
    <xf numFmtId="0" fontId="14" fillId="0" borderId="0" xfId="2" applyFont="1">
      <alignment vertical="center"/>
    </xf>
    <xf numFmtId="0" fontId="25" fillId="0" borderId="0" xfId="2" applyFont="1" applyFill="1" applyBorder="1" applyAlignment="1">
      <alignment vertical="top" wrapText="1"/>
    </xf>
    <xf numFmtId="0" fontId="14" fillId="0" borderId="0" xfId="2" applyFont="1" applyBorder="1">
      <alignment vertical="center"/>
    </xf>
    <xf numFmtId="0" fontId="26" fillId="2" borderId="0" xfId="2" applyFont="1" applyFill="1" applyAlignment="1">
      <alignment vertical="center"/>
    </xf>
    <xf numFmtId="0" fontId="26" fillId="0" borderId="0" xfId="2" applyFont="1" applyFill="1" applyBorder="1" applyAlignment="1">
      <alignment vertical="top" wrapText="1"/>
    </xf>
    <xf numFmtId="0" fontId="19" fillId="0" borderId="0" xfId="2" applyFont="1" applyBorder="1">
      <alignment vertical="center"/>
    </xf>
    <xf numFmtId="0" fontId="28" fillId="2" borderId="0" xfId="2" applyFont="1" applyFill="1" applyBorder="1" applyAlignment="1">
      <alignment vertical="center"/>
    </xf>
    <xf numFmtId="0" fontId="28" fillId="2" borderId="17" xfId="2" applyFont="1" applyFill="1" applyBorder="1" applyAlignment="1">
      <alignment vertical="center"/>
    </xf>
    <xf numFmtId="0" fontId="29" fillId="2" borderId="0" xfId="2" applyFont="1" applyFill="1" applyAlignment="1">
      <alignment vertical="center" wrapText="1"/>
    </xf>
    <xf numFmtId="0" fontId="30" fillId="0" borderId="0" xfId="2" applyFont="1">
      <alignment vertical="center"/>
    </xf>
    <xf numFmtId="0" fontId="24" fillId="0" borderId="0" xfId="2" applyFont="1" applyBorder="1">
      <alignment vertical="center"/>
    </xf>
    <xf numFmtId="0" fontId="29" fillId="2" borderId="0" xfId="2" applyFont="1" applyFill="1" applyAlignment="1">
      <alignment vertical="center"/>
    </xf>
    <xf numFmtId="0" fontId="15" fillId="0" borderId="21" xfId="2" applyFont="1" applyBorder="1">
      <alignment vertical="center"/>
    </xf>
    <xf numFmtId="0" fontId="10" fillId="2" borderId="0" xfId="2" applyFont="1" applyFill="1" applyBorder="1" applyAlignment="1">
      <alignment horizontal="right" vertical="center"/>
    </xf>
    <xf numFmtId="0" fontId="19" fillId="2" borderId="0" xfId="2" applyFont="1" applyFill="1" applyBorder="1" applyAlignment="1">
      <alignment vertical="center" wrapText="1"/>
    </xf>
    <xf numFmtId="0" fontId="32" fillId="2" borderId="0" xfId="2" applyFont="1" applyFill="1" applyBorder="1" applyAlignment="1">
      <alignment horizontal="right" vertical="top"/>
    </xf>
    <xf numFmtId="0" fontId="32" fillId="2" borderId="0" xfId="2" applyFont="1" applyFill="1" applyBorder="1" applyAlignment="1">
      <alignment vertical="top"/>
    </xf>
    <xf numFmtId="0" fontId="23" fillId="0" borderId="0" xfId="2" applyFont="1" applyBorder="1" applyAlignment="1">
      <alignment vertical="center" wrapText="1"/>
    </xf>
    <xf numFmtId="0" fontId="27" fillId="0" borderId="0" xfId="2" applyFont="1" applyBorder="1" applyAlignment="1">
      <alignment vertical="top"/>
    </xf>
    <xf numFmtId="0" fontId="34" fillId="0" borderId="0" xfId="2" applyFont="1" applyBorder="1" applyAlignment="1">
      <alignment vertical="top"/>
    </xf>
    <xf numFmtId="0" fontId="34" fillId="0" borderId="0" xfId="2" applyFont="1" applyBorder="1" applyAlignment="1">
      <alignment horizontal="right" vertical="top"/>
    </xf>
    <xf numFmtId="0" fontId="34" fillId="0" borderId="0" xfId="2" applyFont="1" applyBorder="1" applyAlignment="1">
      <alignment vertical="top" wrapText="1"/>
    </xf>
    <xf numFmtId="0" fontId="19" fillId="0" borderId="0" xfId="2" applyFont="1" applyBorder="1" applyAlignment="1">
      <alignment horizontal="right" vertical="center"/>
    </xf>
    <xf numFmtId="0" fontId="10" fillId="2" borderId="0" xfId="2" applyFont="1" applyFill="1" applyBorder="1" applyAlignment="1">
      <alignment vertical="center"/>
    </xf>
    <xf numFmtId="0" fontId="19" fillId="2" borderId="0" xfId="2" applyFont="1" applyFill="1" applyBorder="1" applyAlignment="1">
      <alignment horizontal="right" vertical="center"/>
    </xf>
    <xf numFmtId="0" fontId="10" fillId="0" borderId="28" xfId="2" applyFont="1" applyBorder="1">
      <alignment vertical="center"/>
    </xf>
    <xf numFmtId="0" fontId="10" fillId="2" borderId="30" xfId="2" applyFont="1" applyFill="1" applyBorder="1" applyAlignment="1">
      <alignment vertical="top" wrapText="1"/>
    </xf>
    <xf numFmtId="0" fontId="10" fillId="2" borderId="42" xfId="2" applyFont="1" applyFill="1" applyBorder="1" applyAlignment="1">
      <alignment vertical="top" wrapText="1"/>
    </xf>
    <xf numFmtId="0" fontId="10" fillId="2" borderId="42" xfId="2" applyFont="1" applyFill="1" applyBorder="1" applyAlignment="1">
      <alignment vertical="center"/>
    </xf>
    <xf numFmtId="0" fontId="10" fillId="2" borderId="77" xfId="2" applyFont="1" applyFill="1" applyBorder="1" applyAlignment="1">
      <alignment vertical="center"/>
    </xf>
    <xf numFmtId="0" fontId="10" fillId="2" borderId="56" xfId="2" applyFont="1" applyFill="1" applyBorder="1" applyAlignment="1">
      <alignment vertical="top" wrapText="1"/>
    </xf>
    <xf numFmtId="0" fontId="10" fillId="2" borderId="46" xfId="2" applyFont="1" applyFill="1" applyBorder="1" applyAlignment="1">
      <alignment vertical="top" wrapText="1"/>
    </xf>
    <xf numFmtId="0" fontId="10" fillId="2" borderId="46" xfId="2" applyFont="1" applyFill="1" applyBorder="1" applyAlignment="1">
      <alignment vertical="center"/>
    </xf>
    <xf numFmtId="0" fontId="10" fillId="2" borderId="78" xfId="2" applyFont="1" applyFill="1" applyBorder="1" applyAlignment="1">
      <alignment vertical="center"/>
    </xf>
    <xf numFmtId="0" fontId="10" fillId="2" borderId="33" xfId="2" applyFont="1" applyFill="1" applyBorder="1" applyAlignment="1">
      <alignment vertical="top"/>
    </xf>
    <xf numFmtId="0" fontId="10" fillId="2" borderId="83" xfId="2" applyFont="1" applyFill="1" applyBorder="1" applyAlignment="1">
      <alignment vertical="top"/>
    </xf>
    <xf numFmtId="0" fontId="10" fillId="2" borderId="83" xfId="2" applyFont="1" applyFill="1" applyBorder="1" applyAlignment="1">
      <alignment vertical="top" wrapText="1"/>
    </xf>
    <xf numFmtId="0" fontId="10" fillId="2" borderId="84" xfId="2" applyFont="1" applyFill="1" applyBorder="1" applyAlignment="1">
      <alignment vertical="top" wrapText="1"/>
    </xf>
    <xf numFmtId="0" fontId="10" fillId="2" borderId="84" xfId="2" applyFont="1" applyFill="1" applyBorder="1" applyAlignment="1">
      <alignment vertical="center"/>
    </xf>
    <xf numFmtId="0" fontId="10" fillId="2" borderId="17" xfId="2" applyFont="1" applyFill="1" applyBorder="1" applyAlignment="1">
      <alignment vertical="center"/>
    </xf>
    <xf numFmtId="0" fontId="10" fillId="2" borderId="83" xfId="2" applyFont="1" applyFill="1" applyBorder="1" applyAlignment="1">
      <alignment vertical="center"/>
    </xf>
    <xf numFmtId="0" fontId="19" fillId="2" borderId="83" xfId="2" applyFont="1" applyFill="1" applyBorder="1" applyAlignment="1">
      <alignment vertical="center"/>
    </xf>
    <xf numFmtId="0" fontId="10" fillId="2" borderId="84" xfId="2" applyFont="1" applyFill="1" applyBorder="1" applyAlignment="1">
      <alignment vertical="top"/>
    </xf>
    <xf numFmtId="0" fontId="19" fillId="2" borderId="84" xfId="2" applyFont="1" applyFill="1" applyBorder="1" applyAlignment="1">
      <alignment vertical="center"/>
    </xf>
    <xf numFmtId="0" fontId="10" fillId="2" borderId="33" xfId="2" applyFont="1" applyFill="1" applyBorder="1" applyAlignment="1">
      <alignment horizontal="justify" vertical="top" wrapText="1"/>
    </xf>
    <xf numFmtId="0" fontId="36" fillId="0" borderId="0" xfId="2" applyFont="1" applyBorder="1" applyAlignment="1">
      <alignment vertical="top"/>
    </xf>
    <xf numFmtId="0" fontId="33" fillId="0" borderId="0" xfId="2" applyFont="1" applyBorder="1" applyAlignment="1">
      <alignment vertical="top" wrapText="1"/>
    </xf>
    <xf numFmtId="0" fontId="10" fillId="2" borderId="0" xfId="2" applyFont="1" applyFill="1" applyBorder="1" applyAlignment="1">
      <alignment vertical="top" wrapText="1"/>
    </xf>
    <xf numFmtId="0" fontId="10" fillId="2" borderId="33" xfId="2" applyFont="1" applyFill="1" applyBorder="1">
      <alignment vertical="center"/>
    </xf>
    <xf numFmtId="0" fontId="38" fillId="0" borderId="0" xfId="2" applyFont="1">
      <alignment vertical="center"/>
    </xf>
    <xf numFmtId="0" fontId="10" fillId="2" borderId="0" xfId="2" applyFont="1" applyFill="1" applyAlignment="1">
      <alignment vertical="center" wrapText="1"/>
    </xf>
    <xf numFmtId="0" fontId="10" fillId="0" borderId="0" xfId="2" applyFont="1" applyAlignment="1">
      <alignment vertical="center" wrapText="1"/>
    </xf>
    <xf numFmtId="0" fontId="12" fillId="2" borderId="0" xfId="2" applyFont="1" applyFill="1" applyAlignment="1">
      <alignment vertical="center" wrapText="1"/>
    </xf>
    <xf numFmtId="0" fontId="12" fillId="2" borderId="33" xfId="2" applyFont="1" applyFill="1" applyBorder="1">
      <alignment vertical="center"/>
    </xf>
    <xf numFmtId="0" fontId="12" fillId="2" borderId="0" xfId="2" applyFont="1" applyFill="1" applyBorder="1" applyAlignment="1">
      <alignment horizontal="center" vertical="top" wrapText="1"/>
    </xf>
    <xf numFmtId="0" fontId="12" fillId="2" borderId="0" xfId="2" applyFont="1" applyFill="1" applyBorder="1" applyAlignment="1">
      <alignment horizontal="center" vertical="center"/>
    </xf>
    <xf numFmtId="0" fontId="12" fillId="2" borderId="0" xfId="2" applyFont="1" applyFill="1" applyBorder="1" applyAlignment="1">
      <alignment horizontal="center" vertical="center" wrapText="1"/>
    </xf>
    <xf numFmtId="0" fontId="12" fillId="2" borderId="42" xfId="2" applyFont="1" applyFill="1" applyBorder="1" applyAlignment="1">
      <alignment horizontal="center" vertical="center"/>
    </xf>
    <xf numFmtId="0" fontId="12" fillId="2" borderId="42" xfId="2" applyFont="1" applyFill="1" applyBorder="1" applyAlignment="1">
      <alignment horizontal="center" vertical="top" wrapText="1"/>
    </xf>
    <xf numFmtId="0" fontId="12" fillId="2" borderId="17" xfId="2" applyFont="1" applyFill="1" applyBorder="1" applyAlignment="1">
      <alignment vertical="center"/>
    </xf>
    <xf numFmtId="0" fontId="39" fillId="0" borderId="0" xfId="2" applyFont="1">
      <alignment vertical="center"/>
    </xf>
    <xf numFmtId="0" fontId="10" fillId="2" borderId="33" xfId="2" applyFont="1" applyFill="1" applyBorder="1" applyAlignment="1">
      <alignment vertical="top" wrapText="1"/>
    </xf>
    <xf numFmtId="0" fontId="10" fillId="2" borderId="28" xfId="2" applyFont="1" applyFill="1" applyBorder="1" applyAlignment="1">
      <alignment vertical="center"/>
    </xf>
    <xf numFmtId="0" fontId="19" fillId="0" borderId="0" xfId="2" applyFont="1" applyAlignment="1">
      <alignment vertical="center"/>
    </xf>
    <xf numFmtId="0" fontId="19" fillId="0" borderId="0" xfId="2" applyFont="1" applyAlignment="1">
      <alignment horizontal="right" vertical="center"/>
    </xf>
    <xf numFmtId="0" fontId="26" fillId="0" borderId="14" xfId="2" applyFont="1" applyBorder="1" applyAlignment="1">
      <alignment vertical="top"/>
    </xf>
    <xf numFmtId="0" fontId="26" fillId="0" borderId="15" xfId="2" applyFont="1" applyBorder="1" applyAlignment="1">
      <alignment vertical="top"/>
    </xf>
    <xf numFmtId="0" fontId="26" fillId="0" borderId="79" xfId="2" applyFont="1" applyBorder="1" applyAlignment="1">
      <alignment vertical="top"/>
    </xf>
    <xf numFmtId="14" fontId="15" fillId="0" borderId="42" xfId="2" applyNumberFormat="1" applyFont="1" applyBorder="1" applyAlignment="1">
      <alignment horizontal="center" vertical="center" wrapText="1"/>
    </xf>
    <xf numFmtId="0" fontId="15" fillId="0" borderId="27" xfId="2" applyFont="1" applyBorder="1" applyAlignment="1">
      <alignment horizontal="center" vertical="center" wrapText="1"/>
    </xf>
    <xf numFmtId="0" fontId="15" fillId="0" borderId="28" xfId="2" applyFont="1" applyBorder="1" applyAlignment="1">
      <alignment horizontal="justify" vertical="center" wrapText="1"/>
    </xf>
    <xf numFmtId="0" fontId="42" fillId="0" borderId="0" xfId="2" applyFont="1" applyAlignment="1">
      <alignment horizontal="right" vertical="center" shrinkToFit="1"/>
    </xf>
    <xf numFmtId="0" fontId="15" fillId="0" borderId="0" xfId="2" applyFont="1" applyAlignment="1">
      <alignment horizontal="right" vertical="center" shrinkToFit="1"/>
    </xf>
    <xf numFmtId="0" fontId="43" fillId="0" borderId="0" xfId="3" applyFont="1" applyAlignment="1" applyProtection="1">
      <alignment vertical="center"/>
    </xf>
    <xf numFmtId="0" fontId="19" fillId="0" borderId="17" xfId="2" applyFont="1" applyBorder="1">
      <alignment vertical="center"/>
    </xf>
    <xf numFmtId="0" fontId="10" fillId="0" borderId="49" xfId="2" applyFont="1" applyBorder="1" applyAlignment="1">
      <alignment horizontal="center" vertical="center" wrapText="1"/>
    </xf>
    <xf numFmtId="0" fontId="10" fillId="0" borderId="41" xfId="2" applyFont="1" applyBorder="1" applyAlignment="1">
      <alignment horizontal="center" vertical="center" wrapText="1"/>
    </xf>
    <xf numFmtId="0" fontId="10" fillId="0" borderId="28" xfId="2" applyFont="1" applyBorder="1" applyAlignment="1">
      <alignment horizontal="justify" vertical="center" wrapText="1"/>
    </xf>
    <xf numFmtId="0" fontId="10" fillId="2" borderId="12" xfId="2" applyFont="1" applyFill="1" applyBorder="1" applyAlignment="1">
      <alignment vertical="center"/>
    </xf>
    <xf numFmtId="0" fontId="10" fillId="2" borderId="15" xfId="2" applyFont="1" applyFill="1" applyBorder="1" applyAlignment="1">
      <alignment vertical="center"/>
    </xf>
    <xf numFmtId="0" fontId="18" fillId="2" borderId="15" xfId="2" applyFont="1" applyFill="1" applyBorder="1" applyAlignment="1">
      <alignment vertical="center"/>
    </xf>
    <xf numFmtId="0" fontId="10" fillId="2" borderId="79" xfId="2" applyFont="1" applyFill="1" applyBorder="1" applyAlignment="1">
      <alignment vertical="center"/>
    </xf>
    <xf numFmtId="0" fontId="10" fillId="2" borderId="33" xfId="2" applyFont="1" applyFill="1" applyBorder="1" applyAlignment="1">
      <alignment vertical="center"/>
    </xf>
    <xf numFmtId="0" fontId="18" fillId="2" borderId="0" xfId="2" applyFont="1" applyFill="1" applyBorder="1" applyAlignment="1">
      <alignment vertical="center" shrinkToFit="1"/>
    </xf>
    <xf numFmtId="0" fontId="18" fillId="2" borderId="0" xfId="2" applyFont="1" applyFill="1" applyBorder="1" applyAlignment="1">
      <alignment vertical="center"/>
    </xf>
    <xf numFmtId="0" fontId="18" fillId="2" borderId="0" xfId="2" applyFont="1" applyFill="1" applyBorder="1" applyAlignment="1">
      <alignment vertical="center" wrapText="1"/>
    </xf>
    <xf numFmtId="0" fontId="10" fillId="2" borderId="46" xfId="2" applyFont="1" applyFill="1" applyBorder="1">
      <alignment vertical="center"/>
    </xf>
    <xf numFmtId="0" fontId="18" fillId="0" borderId="0" xfId="2" applyFont="1" applyBorder="1" applyAlignment="1">
      <alignment vertical="center" shrinkToFit="1"/>
    </xf>
    <xf numFmtId="0" fontId="10" fillId="2" borderId="33" xfId="2" applyFont="1" applyFill="1" applyBorder="1" applyAlignment="1">
      <alignment vertical="center" wrapText="1"/>
    </xf>
    <xf numFmtId="0" fontId="10" fillId="2" borderId="17" xfId="2" applyFont="1" applyFill="1" applyBorder="1" applyAlignment="1">
      <alignment vertical="center" wrapText="1"/>
    </xf>
    <xf numFmtId="0" fontId="10" fillId="0" borderId="0" xfId="2" applyFont="1" applyBorder="1" applyAlignment="1">
      <alignment vertical="center"/>
    </xf>
    <xf numFmtId="0" fontId="10" fillId="2" borderId="0" xfId="2" applyFont="1" applyFill="1" applyBorder="1" applyAlignment="1">
      <alignment vertical="center" wrapText="1"/>
    </xf>
    <xf numFmtId="0" fontId="12" fillId="2" borderId="96" xfId="2" applyFont="1" applyFill="1" applyBorder="1" applyAlignment="1">
      <alignment vertical="center" wrapText="1"/>
    </xf>
    <xf numFmtId="0" fontId="12" fillId="2" borderId="97" xfId="2" applyFont="1" applyFill="1" applyBorder="1" applyAlignment="1">
      <alignment vertical="center" wrapText="1"/>
    </xf>
    <xf numFmtId="0" fontId="12" fillId="2" borderId="98" xfId="2" applyFont="1" applyFill="1" applyBorder="1" applyAlignment="1">
      <alignment vertical="center" wrapText="1"/>
    </xf>
    <xf numFmtId="0" fontId="10" fillId="2" borderId="99" xfId="2" applyFont="1" applyFill="1" applyBorder="1" applyAlignment="1">
      <alignment vertical="center"/>
    </xf>
    <xf numFmtId="0" fontId="10" fillId="2" borderId="100" xfId="2" applyFont="1" applyFill="1" applyBorder="1" applyAlignment="1">
      <alignment vertical="center"/>
    </xf>
    <xf numFmtId="0" fontId="10" fillId="2" borderId="101" xfId="2" applyFont="1" applyFill="1" applyBorder="1" applyAlignment="1">
      <alignment vertical="center"/>
    </xf>
    <xf numFmtId="0" fontId="10" fillId="2" borderId="102" xfId="2" applyFont="1" applyFill="1" applyBorder="1" applyAlignment="1">
      <alignment vertical="center"/>
    </xf>
    <xf numFmtId="0" fontId="10" fillId="2" borderId="103" xfId="2" applyFont="1" applyFill="1" applyBorder="1" applyAlignment="1">
      <alignment vertical="center"/>
    </xf>
    <xf numFmtId="0" fontId="10" fillId="2" borderId="104" xfId="2" applyFont="1" applyFill="1" applyBorder="1" applyAlignment="1">
      <alignment vertical="center"/>
    </xf>
    <xf numFmtId="0" fontId="15" fillId="2" borderId="33" xfId="2" applyFont="1" applyFill="1" applyBorder="1" applyAlignment="1">
      <alignment vertical="center"/>
    </xf>
    <xf numFmtId="0" fontId="15" fillId="2" borderId="17" xfId="2" applyFont="1" applyFill="1" applyBorder="1" applyAlignment="1">
      <alignment vertical="center" wrapText="1"/>
    </xf>
    <xf numFmtId="0" fontId="15" fillId="0" borderId="0" xfId="2" applyFont="1" applyBorder="1" applyAlignment="1">
      <alignment vertical="top" wrapText="1"/>
    </xf>
    <xf numFmtId="0" fontId="15" fillId="2" borderId="33" xfId="2" applyFont="1" applyFill="1" applyBorder="1" applyAlignment="1">
      <alignment vertical="center" wrapText="1"/>
    </xf>
    <xf numFmtId="0" fontId="12" fillId="0" borderId="0" xfId="2" applyFont="1" applyBorder="1" applyAlignment="1">
      <alignment horizontal="justify" vertical="center" wrapText="1"/>
    </xf>
    <xf numFmtId="0" fontId="7" fillId="0" borderId="0" xfId="2" applyFont="1" applyFill="1" applyBorder="1" applyAlignment="1">
      <alignment horizontal="center" vertical="top" wrapText="1"/>
    </xf>
    <xf numFmtId="0" fontId="7" fillId="0" borderId="0" xfId="2" applyFont="1" applyAlignment="1">
      <alignment vertical="center"/>
    </xf>
    <xf numFmtId="0" fontId="10" fillId="0" borderId="0" xfId="2" applyFont="1" applyFill="1" applyBorder="1" applyAlignment="1">
      <alignment horizontal="center" vertical="top" wrapText="1"/>
    </xf>
    <xf numFmtId="0" fontId="10" fillId="0" borderId="0" xfId="2" applyFont="1" applyAlignment="1">
      <alignment vertical="center"/>
    </xf>
    <xf numFmtId="0" fontId="10" fillId="0" borderId="0" xfId="2" applyFont="1" applyFill="1" applyBorder="1" applyAlignment="1">
      <alignment horizontal="justify" vertical="center" wrapText="1"/>
    </xf>
    <xf numFmtId="0" fontId="10" fillId="0" borderId="28" xfId="2" applyFont="1" applyBorder="1" applyAlignment="1">
      <alignment vertical="center"/>
    </xf>
    <xf numFmtId="0" fontId="15" fillId="5" borderId="49" xfId="2" applyFont="1" applyFill="1" applyBorder="1" applyAlignment="1">
      <alignment horizontal="center" vertical="center" shrinkToFit="1"/>
    </xf>
    <xf numFmtId="0" fontId="15" fillId="5" borderId="44" xfId="2" applyFont="1" applyFill="1" applyBorder="1" applyAlignment="1">
      <alignment horizontal="center" vertical="center" shrinkToFit="1"/>
    </xf>
    <xf numFmtId="0" fontId="15" fillId="0" borderId="0" xfId="2" applyFont="1" applyFill="1" applyBorder="1" applyAlignment="1">
      <alignment horizontal="justify" vertical="center" wrapText="1"/>
    </xf>
    <xf numFmtId="0" fontId="15" fillId="0" borderId="0" xfId="2" applyFont="1" applyAlignment="1">
      <alignment vertical="center"/>
    </xf>
    <xf numFmtId="0" fontId="15" fillId="5" borderId="41" xfId="2" applyFont="1" applyFill="1" applyBorder="1" applyAlignment="1">
      <alignment horizontal="center" vertical="center" shrinkToFit="1"/>
    </xf>
    <xf numFmtId="0" fontId="15" fillId="7" borderId="47" xfId="2" applyFont="1" applyFill="1" applyBorder="1" applyAlignment="1">
      <alignment horizontal="center" vertical="center" shrinkToFit="1"/>
    </xf>
    <xf numFmtId="0" fontId="15" fillId="0" borderId="0" xfId="2" applyFont="1" applyFill="1" applyBorder="1" applyAlignment="1">
      <alignment horizontal="center" vertical="center" wrapText="1"/>
    </xf>
    <xf numFmtId="0" fontId="15" fillId="0" borderId="0" xfId="2" applyFont="1" applyFill="1" applyBorder="1" applyAlignment="1">
      <alignment horizontal="right" vertical="center" wrapText="1"/>
    </xf>
    <xf numFmtId="0" fontId="15" fillId="0" borderId="0" xfId="2" applyFont="1" applyBorder="1" applyAlignment="1">
      <alignment vertical="center"/>
    </xf>
    <xf numFmtId="0" fontId="10" fillId="5" borderId="40" xfId="2" applyFont="1" applyFill="1" applyBorder="1" applyAlignment="1">
      <alignment horizontal="center" vertical="center" wrapText="1"/>
    </xf>
    <xf numFmtId="0" fontId="10" fillId="5" borderId="27"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2" fillId="0" borderId="0" xfId="2" applyFont="1" applyFill="1" applyBorder="1" applyAlignment="1">
      <alignment horizontal="justify" vertical="center" wrapText="1"/>
    </xf>
    <xf numFmtId="14" fontId="10" fillId="0" borderId="28" xfId="2" applyNumberFormat="1" applyFont="1" applyBorder="1" applyAlignment="1">
      <alignment vertical="center"/>
    </xf>
    <xf numFmtId="0" fontId="10" fillId="0" borderId="33" xfId="2" applyFont="1" applyBorder="1" applyAlignment="1">
      <alignment vertical="top" wrapText="1"/>
    </xf>
    <xf numFmtId="0" fontId="10" fillId="0" borderId="0" xfId="2" applyFont="1" applyBorder="1" applyAlignment="1">
      <alignment horizontal="right" vertical="top" wrapText="1"/>
    </xf>
    <xf numFmtId="0" fontId="10" fillId="0" borderId="17" xfId="2" applyFont="1" applyBorder="1" applyAlignment="1">
      <alignment vertical="top" wrapText="1"/>
    </xf>
    <xf numFmtId="0" fontId="10" fillId="0" borderId="33" xfId="2" applyFont="1" applyBorder="1" applyAlignment="1">
      <alignment vertical="center"/>
    </xf>
    <xf numFmtId="0" fontId="10" fillId="0" borderId="17" xfId="2" applyFont="1" applyBorder="1" applyAlignment="1">
      <alignment vertical="center"/>
    </xf>
    <xf numFmtId="0" fontId="10" fillId="0" borderId="0" xfId="2" applyFont="1" applyBorder="1" applyAlignment="1">
      <alignment vertical="top" wrapText="1"/>
    </xf>
    <xf numFmtId="0" fontId="10" fillId="0" borderId="33" xfId="2" applyFont="1" applyBorder="1" applyAlignment="1">
      <alignment vertical="center" wrapText="1"/>
    </xf>
    <xf numFmtId="0" fontId="10" fillId="0" borderId="0" xfId="2" applyFont="1" applyBorder="1" applyAlignment="1">
      <alignment vertical="center" wrapText="1"/>
    </xf>
    <xf numFmtId="0" fontId="18" fillId="0" borderId="0" xfId="2" applyFont="1" applyBorder="1" applyAlignment="1">
      <alignment vertical="center" wrapText="1"/>
    </xf>
    <xf numFmtId="0" fontId="10" fillId="0" borderId="17" xfId="2" applyFont="1" applyBorder="1" applyAlignment="1">
      <alignment vertical="center" wrapText="1"/>
    </xf>
    <xf numFmtId="0" fontId="10" fillId="0" borderId="0" xfId="2" applyFont="1" applyBorder="1" applyAlignment="1">
      <alignment horizontal="right" vertical="center"/>
    </xf>
    <xf numFmtId="0" fontId="12" fillId="0" borderId="96" xfId="2" applyFont="1" applyBorder="1" applyAlignment="1">
      <alignment vertical="center" wrapText="1"/>
    </xf>
    <xf numFmtId="0" fontId="12" fillId="0" borderId="97" xfId="2" applyFont="1" applyBorder="1" applyAlignment="1">
      <alignment vertical="center" wrapText="1"/>
    </xf>
    <xf numFmtId="0" fontId="12" fillId="0" borderId="98" xfId="2" applyFont="1" applyBorder="1" applyAlignment="1">
      <alignment vertical="center" wrapText="1"/>
    </xf>
    <xf numFmtId="0" fontId="18" fillId="0" borderId="0" xfId="2" applyFont="1" applyBorder="1" applyAlignment="1">
      <alignment vertical="center"/>
    </xf>
    <xf numFmtId="0" fontId="10" fillId="0" borderId="0" xfId="2" applyFont="1" applyBorder="1" applyAlignment="1">
      <alignment vertical="top"/>
    </xf>
    <xf numFmtId="0" fontId="15" fillId="0" borderId="33" xfId="2" applyFont="1" applyBorder="1" applyAlignment="1">
      <alignment vertical="center"/>
    </xf>
    <xf numFmtId="0" fontId="15" fillId="0" borderId="17" xfId="2" applyFont="1" applyBorder="1" applyAlignment="1">
      <alignment vertical="center" wrapText="1"/>
    </xf>
    <xf numFmtId="0" fontId="15" fillId="0" borderId="33" xfId="2" applyFont="1" applyBorder="1" applyAlignment="1">
      <alignment vertical="center" wrapText="1"/>
    </xf>
    <xf numFmtId="0" fontId="44" fillId="0" borderId="0" xfId="3" applyFont="1" applyAlignment="1" applyProtection="1">
      <alignment vertical="center"/>
    </xf>
    <xf numFmtId="0" fontId="12" fillId="0" borderId="0" xfId="2" applyFont="1" applyAlignment="1">
      <alignment horizontal="justify" vertical="center"/>
    </xf>
    <xf numFmtId="0" fontId="10" fillId="0" borderId="17" xfId="2" applyFont="1" applyBorder="1" applyAlignment="1">
      <alignment horizontal="justify" vertical="center" wrapText="1"/>
    </xf>
    <xf numFmtId="0" fontId="10" fillId="0" borderId="89" xfId="2" applyFont="1" applyBorder="1" applyAlignment="1">
      <alignment vertical="center"/>
    </xf>
    <xf numFmtId="0" fontId="10" fillId="0" borderId="88" xfId="2" applyFont="1" applyBorder="1" applyAlignment="1">
      <alignment vertical="center"/>
    </xf>
    <xf numFmtId="0" fontId="12" fillId="0" borderId="33" xfId="2" applyFont="1" applyBorder="1" applyAlignment="1">
      <alignment vertical="center"/>
    </xf>
    <xf numFmtId="0" fontId="12" fillId="0" borderId="0" xfId="2" applyFont="1" applyBorder="1" applyAlignment="1">
      <alignment vertical="center"/>
    </xf>
    <xf numFmtId="0" fontId="12" fillId="0" borderId="17" xfId="2" applyFont="1" applyBorder="1" applyAlignment="1">
      <alignment vertical="center"/>
    </xf>
    <xf numFmtId="0" fontId="10" fillId="0" borderId="85" xfId="2" applyFont="1" applyBorder="1" applyAlignment="1">
      <alignment vertical="center"/>
    </xf>
    <xf numFmtId="0" fontId="12" fillId="0" borderId="18" xfId="2" applyFont="1" applyBorder="1" applyAlignment="1">
      <alignment vertical="center"/>
    </xf>
    <xf numFmtId="0" fontId="12" fillId="0" borderId="21" xfId="2" applyFont="1" applyBorder="1" applyAlignment="1">
      <alignment vertical="center"/>
    </xf>
    <xf numFmtId="0" fontId="12" fillId="0" borderId="22" xfId="2" applyFont="1" applyBorder="1" applyAlignment="1">
      <alignment vertical="center"/>
    </xf>
    <xf numFmtId="0" fontId="10" fillId="0" borderId="17" xfId="2" applyFont="1" applyBorder="1">
      <alignment vertical="center"/>
    </xf>
    <xf numFmtId="0" fontId="10" fillId="0" borderId="46" xfId="2" applyFont="1" applyBorder="1" applyAlignment="1">
      <alignment vertical="top"/>
    </xf>
    <xf numFmtId="0" fontId="10" fillId="0" borderId="78" xfId="2" applyFont="1" applyBorder="1">
      <alignment vertical="center"/>
    </xf>
    <xf numFmtId="0" fontId="10" fillId="0" borderId="33" xfId="2" applyFont="1" applyBorder="1">
      <alignment vertical="center"/>
    </xf>
    <xf numFmtId="0" fontId="15" fillId="0" borderId="33" xfId="2" applyFont="1" applyBorder="1">
      <alignment vertical="center"/>
    </xf>
    <xf numFmtId="0" fontId="15" fillId="0" borderId="17" xfId="2" applyFont="1" applyBorder="1">
      <alignment vertical="center"/>
    </xf>
    <xf numFmtId="0" fontId="15" fillId="0" borderId="0" xfId="2" applyFont="1" applyAlignment="1">
      <alignment vertical="center" wrapText="1"/>
    </xf>
    <xf numFmtId="0" fontId="19" fillId="0" borderId="33" xfId="2" applyFont="1" applyBorder="1">
      <alignment vertical="center"/>
    </xf>
    <xf numFmtId="0" fontId="12" fillId="0" borderId="33" xfId="2" applyFont="1" applyBorder="1">
      <alignment vertical="center"/>
    </xf>
    <xf numFmtId="0" fontId="12" fillId="0" borderId="0" xfId="2" applyFont="1" applyBorder="1" applyAlignment="1">
      <alignment vertical="center" wrapText="1"/>
    </xf>
    <xf numFmtId="0" fontId="12" fillId="0" borderId="0" xfId="2" applyFont="1" applyBorder="1">
      <alignment vertical="center"/>
    </xf>
    <xf numFmtId="0" fontId="12" fillId="0" borderId="17" xfId="2" applyFont="1" applyBorder="1">
      <alignment vertical="center"/>
    </xf>
    <xf numFmtId="0" fontId="12" fillId="0" borderId="18" xfId="2" applyFont="1" applyBorder="1">
      <alignment vertical="center"/>
    </xf>
    <xf numFmtId="0" fontId="12" fillId="0" borderId="22" xfId="2" applyFont="1" applyBorder="1">
      <alignment vertical="center"/>
    </xf>
    <xf numFmtId="0" fontId="10" fillId="2" borderId="17" xfId="2" applyFont="1" applyFill="1" applyBorder="1">
      <alignment vertical="center"/>
    </xf>
    <xf numFmtId="0" fontId="10" fillId="2" borderId="46" xfId="2" applyFont="1" applyFill="1" applyBorder="1" applyAlignment="1">
      <alignment vertical="top"/>
    </xf>
    <xf numFmtId="0" fontId="10" fillId="2" borderId="46" xfId="2" applyFont="1" applyFill="1" applyBorder="1" applyAlignment="1">
      <alignment vertical="center" wrapText="1"/>
    </xf>
    <xf numFmtId="0" fontId="10" fillId="2" borderId="78" xfId="2" applyFont="1" applyFill="1" applyBorder="1">
      <alignment vertical="center"/>
    </xf>
    <xf numFmtId="0" fontId="15" fillId="2" borderId="33" xfId="2" applyFont="1" applyFill="1" applyBorder="1">
      <alignment vertical="center"/>
    </xf>
    <xf numFmtId="0" fontId="15" fillId="2" borderId="17" xfId="2" applyFont="1" applyFill="1" applyBorder="1">
      <alignment vertical="center"/>
    </xf>
    <xf numFmtId="0" fontId="31" fillId="0" borderId="0" xfId="2" applyFont="1" applyBorder="1" applyAlignment="1">
      <alignment vertical="top"/>
    </xf>
    <xf numFmtId="0" fontId="15" fillId="0" borderId="0" xfId="2" applyFont="1" applyBorder="1" applyAlignment="1">
      <alignment vertical="center" wrapText="1"/>
    </xf>
    <xf numFmtId="0" fontId="15" fillId="0" borderId="0" xfId="2" applyFont="1" applyBorder="1" applyAlignment="1">
      <alignment vertical="top"/>
    </xf>
    <xf numFmtId="0" fontId="19" fillId="2" borderId="33" xfId="2" applyFont="1" applyFill="1" applyBorder="1">
      <alignment vertical="center"/>
    </xf>
    <xf numFmtId="0" fontId="19" fillId="2" borderId="17" xfId="2" applyFont="1" applyFill="1" applyBorder="1">
      <alignment vertical="center"/>
    </xf>
    <xf numFmtId="0" fontId="45" fillId="2" borderId="33" xfId="2" applyFont="1" applyFill="1" applyBorder="1">
      <alignment vertical="center"/>
    </xf>
    <xf numFmtId="0" fontId="45" fillId="2" borderId="0" xfId="2" applyFont="1" applyFill="1" applyBorder="1" applyAlignment="1">
      <alignment vertical="center" wrapText="1"/>
    </xf>
    <xf numFmtId="0" fontId="45" fillId="2" borderId="17" xfId="2" applyFont="1" applyFill="1" applyBorder="1">
      <alignment vertical="center"/>
    </xf>
    <xf numFmtId="0" fontId="45" fillId="0" borderId="0" xfId="2" applyFont="1" applyBorder="1">
      <alignment vertical="center"/>
    </xf>
    <xf numFmtId="0" fontId="45" fillId="0" borderId="0" xfId="2" applyFont="1">
      <alignment vertical="center"/>
    </xf>
    <xf numFmtId="0" fontId="45" fillId="2" borderId="0" xfId="2" applyFont="1" applyFill="1" applyBorder="1" applyAlignment="1">
      <alignment horizontal="justify" vertical="center" wrapText="1"/>
    </xf>
    <xf numFmtId="0" fontId="45" fillId="2" borderId="0" xfId="2" applyFont="1" applyFill="1" applyBorder="1" applyAlignment="1">
      <alignment horizontal="center" vertical="center" wrapText="1"/>
    </xf>
    <xf numFmtId="14" fontId="45" fillId="2" borderId="0" xfId="2" applyNumberFormat="1" applyFont="1" applyFill="1" applyBorder="1" applyAlignment="1">
      <alignment horizontal="center" vertical="center" wrapText="1"/>
    </xf>
    <xf numFmtId="0" fontId="45" fillId="2" borderId="0" xfId="2" applyFont="1" applyFill="1" applyBorder="1" applyAlignment="1">
      <alignment horizontal="center" vertical="center"/>
    </xf>
    <xf numFmtId="0" fontId="12" fillId="2" borderId="18" xfId="2" applyFont="1" applyFill="1" applyBorder="1">
      <alignment vertical="center"/>
    </xf>
    <xf numFmtId="0" fontId="12" fillId="2" borderId="22" xfId="2" applyFont="1" applyFill="1" applyBorder="1">
      <alignment vertical="center"/>
    </xf>
    <xf numFmtId="0" fontId="46" fillId="0" borderId="0" xfId="2" applyFont="1">
      <alignment vertical="center"/>
    </xf>
    <xf numFmtId="0" fontId="47" fillId="0" borderId="0" xfId="2" applyFont="1">
      <alignment vertical="center"/>
    </xf>
    <xf numFmtId="0" fontId="6" fillId="0" borderId="0" xfId="2" applyFont="1">
      <alignment vertical="center"/>
    </xf>
    <xf numFmtId="0" fontId="48" fillId="0" borderId="0" xfId="2" applyFont="1">
      <alignment vertical="center"/>
    </xf>
    <xf numFmtId="0" fontId="18" fillId="0" borderId="0" xfId="2" applyFont="1" applyBorder="1" applyAlignment="1">
      <alignment vertical="top"/>
    </xf>
    <xf numFmtId="0" fontId="18" fillId="0" borderId="0" xfId="2" applyFont="1" applyBorder="1" applyAlignment="1">
      <alignment horizontal="center" vertical="top"/>
    </xf>
    <xf numFmtId="0" fontId="14" fillId="0" borderId="33" xfId="2" applyFont="1" applyBorder="1">
      <alignment vertical="center"/>
    </xf>
    <xf numFmtId="0" fontId="14" fillId="0" borderId="0" xfId="2" applyFont="1" applyBorder="1" applyAlignment="1">
      <alignment vertical="center" wrapText="1"/>
    </xf>
    <xf numFmtId="0" fontId="49" fillId="0" borderId="0" xfId="2" applyFont="1" applyBorder="1" applyAlignment="1">
      <alignment vertical="top" wrapText="1"/>
    </xf>
    <xf numFmtId="0" fontId="14" fillId="0" borderId="17" xfId="2" applyFont="1" applyBorder="1">
      <alignment vertical="center"/>
    </xf>
    <xf numFmtId="0" fontId="4" fillId="0" borderId="0" xfId="2" applyFont="1">
      <alignment vertical="center"/>
    </xf>
    <xf numFmtId="0" fontId="3" fillId="0" borderId="0" xfId="2" applyFont="1">
      <alignment vertical="center"/>
    </xf>
    <xf numFmtId="0" fontId="3" fillId="0" borderId="0" xfId="2" applyFont="1" applyAlignment="1">
      <alignment vertical="center"/>
    </xf>
    <xf numFmtId="0" fontId="5" fillId="0" borderId="0" xfId="2" applyFont="1">
      <alignment vertical="center"/>
    </xf>
    <xf numFmtId="0" fontId="25" fillId="0" borderId="0" xfId="2" applyFont="1">
      <alignment vertical="center"/>
    </xf>
    <xf numFmtId="0" fontId="41" fillId="0" borderId="0" xfId="2" applyFont="1">
      <alignment vertical="center"/>
    </xf>
    <xf numFmtId="0" fontId="50" fillId="0" borderId="0" xfId="2" applyFont="1">
      <alignment vertical="center"/>
    </xf>
    <xf numFmtId="0" fontId="11" fillId="0" borderId="0" xfId="2" applyFont="1">
      <alignment vertical="center"/>
    </xf>
    <xf numFmtId="0" fontId="11" fillId="0" borderId="0" xfId="2" applyFont="1" applyBorder="1">
      <alignment vertical="center"/>
    </xf>
    <xf numFmtId="0" fontId="11" fillId="0" borderId="0" xfId="2" applyFont="1" applyBorder="1" applyAlignment="1">
      <alignment vertical="center" wrapText="1"/>
    </xf>
    <xf numFmtId="0" fontId="53" fillId="0" borderId="0" xfId="8" applyFont="1" applyAlignment="1">
      <alignment vertical="center"/>
    </xf>
    <xf numFmtId="0" fontId="53" fillId="0" borderId="0" xfId="8" quotePrefix="1" applyFont="1" applyAlignment="1">
      <alignment horizontal="right" vertical="center"/>
    </xf>
    <xf numFmtId="0" fontId="53" fillId="0" borderId="0" xfId="8" applyFont="1" applyAlignment="1" applyProtection="1">
      <alignment vertical="center"/>
      <protection hidden="1"/>
    </xf>
    <xf numFmtId="0" fontId="53" fillId="0" borderId="0" xfId="8" quotePrefix="1" applyFont="1" applyAlignment="1" applyProtection="1">
      <alignment horizontal="left" vertical="center"/>
      <protection hidden="1"/>
    </xf>
    <xf numFmtId="0" fontId="53" fillId="0" borderId="0" xfId="8" applyFont="1" applyAlignment="1">
      <alignment horizontal="right" vertical="center"/>
    </xf>
    <xf numFmtId="0" fontId="53" fillId="0" borderId="0" xfId="8" applyFont="1" applyAlignment="1" applyProtection="1">
      <alignment horizontal="centerContinuous" vertical="center"/>
      <protection hidden="1"/>
    </xf>
    <xf numFmtId="0" fontId="53" fillId="0" borderId="0" xfId="8" applyFont="1" applyAlignment="1" applyProtection="1">
      <alignment horizontal="right" vertical="center"/>
      <protection hidden="1"/>
    </xf>
    <xf numFmtId="0" fontId="53" fillId="0" borderId="0" xfId="8" quotePrefix="1" applyFont="1" applyBorder="1" applyAlignment="1">
      <alignment horizontal="right" vertical="center"/>
    </xf>
    <xf numFmtId="0" fontId="53" fillId="0" borderId="0" xfId="8" applyFont="1" applyBorder="1" applyAlignment="1">
      <alignment vertical="center"/>
    </xf>
    <xf numFmtId="0" fontId="55" fillId="0" borderId="29" xfId="8" quotePrefix="1" applyFont="1" applyBorder="1" applyAlignment="1" applyProtection="1">
      <alignment horizontal="center" vertical="center" wrapText="1"/>
      <protection hidden="1"/>
    </xf>
    <xf numFmtId="0" fontId="55" fillId="0" borderId="0" xfId="8" applyFont="1" applyBorder="1" applyAlignment="1" applyProtection="1">
      <alignment horizontal="center" vertical="center"/>
      <protection hidden="1"/>
    </xf>
    <xf numFmtId="0" fontId="55" fillId="0" borderId="0" xfId="8" applyFont="1" applyBorder="1" applyAlignment="1" applyProtection="1">
      <alignment vertical="center"/>
      <protection hidden="1"/>
    </xf>
    <xf numFmtId="0" fontId="55" fillId="0" borderId="0" xfId="8" applyNumberFormat="1" applyFont="1" applyBorder="1" applyAlignment="1" applyProtection="1">
      <alignment horizontal="center" vertical="center"/>
      <protection hidden="1"/>
    </xf>
    <xf numFmtId="0" fontId="55" fillId="0" borderId="0" xfId="8" applyFont="1" applyAlignment="1" applyProtection="1">
      <alignment vertical="center"/>
      <protection hidden="1"/>
    </xf>
    <xf numFmtId="0" fontId="55" fillId="0" borderId="16" xfId="8" quotePrefix="1" applyFont="1" applyBorder="1" applyAlignment="1" applyProtection="1">
      <alignment horizontal="center" vertical="center" wrapText="1"/>
      <protection hidden="1"/>
    </xf>
    <xf numFmtId="0" fontId="53" fillId="0" borderId="30" xfId="8" applyFont="1" applyBorder="1" applyAlignment="1" applyProtection="1">
      <alignment vertical="center"/>
      <protection hidden="1"/>
    </xf>
    <xf numFmtId="0" fontId="53" fillId="0" borderId="43" xfId="8" applyFont="1" applyBorder="1" applyAlignment="1" applyProtection="1">
      <alignment vertical="center"/>
      <protection hidden="1"/>
    </xf>
    <xf numFmtId="0" fontId="53" fillId="0" borderId="29" xfId="8" applyFont="1" applyBorder="1" applyAlignment="1" applyProtection="1">
      <alignment vertical="center"/>
      <protection hidden="1"/>
    </xf>
    <xf numFmtId="0" fontId="53" fillId="0" borderId="0" xfId="8" applyFont="1" applyBorder="1" applyAlignment="1" applyProtection="1">
      <alignment vertical="center"/>
      <protection hidden="1"/>
    </xf>
    <xf numFmtId="0" fontId="53" fillId="0" borderId="16" xfId="8" applyFont="1" applyBorder="1" applyAlignment="1" applyProtection="1">
      <alignment vertical="center"/>
      <protection hidden="1"/>
    </xf>
    <xf numFmtId="0" fontId="53" fillId="0" borderId="46" xfId="8" applyFont="1" applyBorder="1" applyAlignment="1" applyProtection="1">
      <alignment horizontal="right" vertical="center"/>
      <protection hidden="1"/>
    </xf>
    <xf numFmtId="0" fontId="53" fillId="0" borderId="46" xfId="8" applyFont="1" applyBorder="1" applyAlignment="1" applyProtection="1">
      <alignment horizontal="right" vertical="center" shrinkToFit="1"/>
      <protection hidden="1"/>
    </xf>
    <xf numFmtId="0" fontId="53" fillId="0" borderId="0" xfId="8" applyFont="1" applyBorder="1" applyAlignment="1" applyProtection="1">
      <alignment horizontal="right" vertical="center"/>
      <protection hidden="1"/>
    </xf>
    <xf numFmtId="0" fontId="53" fillId="0" borderId="0" xfId="8" applyFont="1" applyBorder="1" applyAlignment="1" applyProtection="1">
      <alignment horizontal="centerContinuous" vertical="center"/>
      <protection hidden="1"/>
    </xf>
    <xf numFmtId="0" fontId="58" fillId="0" borderId="0" xfId="8" quotePrefix="1" applyFont="1" applyAlignment="1" applyProtection="1">
      <alignment horizontal="left" vertical="center"/>
      <protection hidden="1"/>
    </xf>
    <xf numFmtId="0" fontId="59" fillId="0" borderId="0" xfId="8" quotePrefix="1" applyFont="1" applyAlignment="1" applyProtection="1">
      <alignment horizontal="left" vertical="center"/>
      <protection hidden="1"/>
    </xf>
    <xf numFmtId="0" fontId="53" fillId="0" borderId="0" xfId="8" quotePrefix="1" applyFont="1" applyAlignment="1" applyProtection="1">
      <alignment horizontal="right" vertical="center"/>
      <protection hidden="1"/>
    </xf>
    <xf numFmtId="0" fontId="52" fillId="0" borderId="13" xfId="8" applyFont="1" applyBorder="1" applyAlignment="1" applyProtection="1">
      <alignment horizontal="right" vertical="center"/>
      <protection hidden="1"/>
    </xf>
    <xf numFmtId="0" fontId="53" fillId="0" borderId="15" xfId="8" applyFont="1" applyBorder="1" applyAlignment="1" applyProtection="1">
      <alignment horizontal="right" vertical="center"/>
      <protection hidden="1"/>
    </xf>
    <xf numFmtId="38" fontId="53" fillId="0" borderId="14" xfId="9" applyFont="1" applyBorder="1" applyAlignment="1" applyProtection="1">
      <alignment horizontal="right" vertical="center"/>
      <protection hidden="1"/>
    </xf>
    <xf numFmtId="38" fontId="53" fillId="0" borderId="13" xfId="9" applyFont="1" applyBorder="1" applyAlignment="1" applyProtection="1">
      <alignment horizontal="right" vertical="center"/>
      <protection hidden="1"/>
    </xf>
    <xf numFmtId="0" fontId="53" fillId="0" borderId="49" xfId="8" applyFont="1" applyBorder="1" applyAlignment="1" applyProtection="1">
      <alignment horizontal="center" vertical="center"/>
      <protection hidden="1"/>
    </xf>
    <xf numFmtId="0" fontId="53" fillId="0" borderId="1" xfId="8" quotePrefix="1" applyFont="1" applyBorder="1" applyAlignment="1" applyProtection="1">
      <alignment horizontal="left" vertical="center"/>
      <protection hidden="1"/>
    </xf>
    <xf numFmtId="0" fontId="53" fillId="0" borderId="2" xfId="8" quotePrefix="1" applyFont="1" applyBorder="1" applyAlignment="1" applyProtection="1">
      <alignment horizontal="left" vertical="center"/>
      <protection hidden="1"/>
    </xf>
    <xf numFmtId="0" fontId="52" fillId="0" borderId="2" xfId="8" applyFont="1" applyBorder="1" applyAlignment="1" applyProtection="1">
      <alignment horizontal="centerContinuous" vertical="center"/>
      <protection hidden="1"/>
    </xf>
    <xf numFmtId="0" fontId="53" fillId="0" borderId="2" xfId="8" applyFont="1" applyBorder="1" applyAlignment="1" applyProtection="1">
      <alignment vertical="center"/>
      <protection hidden="1"/>
    </xf>
    <xf numFmtId="0" fontId="53" fillId="0" borderId="107" xfId="8" applyFont="1" applyBorder="1" applyAlignment="1">
      <alignment vertical="center"/>
    </xf>
    <xf numFmtId="0" fontId="53" fillId="0" borderId="91" xfId="8" quotePrefix="1" applyFont="1" applyBorder="1" applyAlignment="1">
      <alignment horizontal="right" vertical="center"/>
    </xf>
    <xf numFmtId="38" fontId="53" fillId="0" borderId="91" xfId="9" applyFont="1" applyBorder="1" applyAlignment="1" applyProtection="1">
      <alignment horizontal="right" vertical="center"/>
      <protection hidden="1"/>
    </xf>
    <xf numFmtId="38" fontId="53" fillId="0" borderId="3" xfId="9" applyFont="1" applyBorder="1" applyAlignment="1" applyProtection="1">
      <alignment horizontal="right" vertical="center"/>
      <protection hidden="1"/>
    </xf>
    <xf numFmtId="0" fontId="55" fillId="0" borderId="0" xfId="8" applyFont="1" applyBorder="1" applyAlignment="1" applyProtection="1">
      <alignment horizontal="centerContinuous" vertical="center"/>
      <protection hidden="1"/>
    </xf>
    <xf numFmtId="0" fontId="57" fillId="0" borderId="0" xfId="8" applyFont="1" applyBorder="1" applyAlignment="1" applyProtection="1">
      <alignment horizontal="centerContinuous" vertical="center"/>
      <protection hidden="1"/>
    </xf>
    <xf numFmtId="0" fontId="53" fillId="0" borderId="14" xfId="8" applyFont="1" applyBorder="1" applyAlignment="1" applyProtection="1">
      <alignment horizontal="centerContinuous" vertical="center"/>
      <protection hidden="1"/>
    </xf>
    <xf numFmtId="0" fontId="53" fillId="0" borderId="15" xfId="8" applyFont="1" applyBorder="1" applyAlignment="1" applyProtection="1">
      <alignment horizontal="centerContinuous" vertical="center"/>
      <protection hidden="1"/>
    </xf>
    <xf numFmtId="0" fontId="53" fillId="0" borderId="112" xfId="8" applyFont="1" applyBorder="1" applyAlignment="1" applyProtection="1">
      <alignment horizontal="centerContinuous" vertical="center"/>
      <protection hidden="1"/>
    </xf>
    <xf numFmtId="0" fontId="53" fillId="0" borderId="14" xfId="8" applyFont="1" applyBorder="1" applyAlignment="1" applyProtection="1">
      <alignment vertical="center"/>
      <protection hidden="1"/>
    </xf>
    <xf numFmtId="38" fontId="53" fillId="0" borderId="42" xfId="9" applyFont="1" applyBorder="1" applyAlignment="1" applyProtection="1">
      <alignment horizontal="right" vertical="center"/>
      <protection hidden="1"/>
    </xf>
    <xf numFmtId="38" fontId="53" fillId="0" borderId="43" xfId="9" applyFont="1" applyBorder="1" applyAlignment="1" applyProtection="1">
      <alignment vertical="center"/>
      <protection hidden="1"/>
    </xf>
    <xf numFmtId="0" fontId="53" fillId="0" borderId="30" xfId="8" applyFont="1" applyBorder="1" applyAlignment="1" applyProtection="1">
      <alignment horizontal="right" vertical="center"/>
      <protection hidden="1"/>
    </xf>
    <xf numFmtId="0" fontId="53" fillId="0" borderId="42" xfId="8" applyFont="1" applyBorder="1" applyAlignment="1" applyProtection="1">
      <alignment horizontal="right" vertical="center"/>
      <protection hidden="1"/>
    </xf>
    <xf numFmtId="0" fontId="53" fillId="0" borderId="43" xfId="8" applyFont="1" applyBorder="1" applyAlignment="1" applyProtection="1">
      <alignment horizontal="right" vertical="center"/>
      <protection hidden="1"/>
    </xf>
    <xf numFmtId="0" fontId="53" fillId="5" borderId="30" xfId="8" applyFont="1" applyFill="1" applyBorder="1" applyAlignment="1" applyProtection="1">
      <alignment horizontal="right" vertical="center"/>
      <protection hidden="1"/>
    </xf>
    <xf numFmtId="0" fontId="53" fillId="5" borderId="42" xfId="8" applyFont="1" applyFill="1" applyBorder="1" applyAlignment="1" applyProtection="1">
      <alignment horizontal="right" vertical="center"/>
      <protection hidden="1"/>
    </xf>
    <xf numFmtId="0" fontId="53" fillId="5" borderId="43" xfId="8" applyFont="1" applyFill="1" applyBorder="1" applyAlignment="1" applyProtection="1">
      <alignment horizontal="right" vertical="center"/>
      <protection hidden="1"/>
    </xf>
    <xf numFmtId="38" fontId="53" fillId="0" borderId="15" xfId="9" applyFont="1" applyBorder="1" applyAlignment="1" applyProtection="1">
      <alignment horizontal="right" vertical="center"/>
      <protection hidden="1"/>
    </xf>
    <xf numFmtId="38" fontId="53" fillId="0" borderId="13" xfId="9" applyFont="1" applyBorder="1" applyAlignment="1" applyProtection="1">
      <alignment vertical="center"/>
      <protection hidden="1"/>
    </xf>
    <xf numFmtId="0" fontId="53" fillId="0" borderId="14" xfId="8" applyFont="1" applyBorder="1" applyAlignment="1" applyProtection="1">
      <alignment horizontal="right" vertical="center"/>
      <protection hidden="1"/>
    </xf>
    <xf numFmtId="0" fontId="53" fillId="0" borderId="13" xfId="8" applyFont="1" applyBorder="1" applyAlignment="1" applyProtection="1">
      <alignment horizontal="right" vertical="center"/>
      <protection hidden="1"/>
    </xf>
    <xf numFmtId="0" fontId="53" fillId="0" borderId="1" xfId="8" applyFont="1" applyBorder="1" applyAlignment="1" applyProtection="1">
      <alignment horizontal="centerContinuous" vertical="center"/>
      <protection hidden="1"/>
    </xf>
    <xf numFmtId="0" fontId="53" fillId="0" borderId="2" xfId="8" applyFont="1" applyBorder="1" applyAlignment="1" applyProtection="1">
      <alignment horizontal="centerContinuous" vertical="center"/>
      <protection hidden="1"/>
    </xf>
    <xf numFmtId="0" fontId="53" fillId="0" borderId="91" xfId="8" applyFont="1" applyBorder="1" applyAlignment="1" applyProtection="1">
      <alignment vertical="center"/>
      <protection hidden="1"/>
    </xf>
    <xf numFmtId="38" fontId="53" fillId="0" borderId="2" xfId="9" applyFont="1" applyBorder="1" applyAlignment="1" applyProtection="1">
      <alignment horizontal="right" vertical="center"/>
      <protection hidden="1"/>
    </xf>
    <xf numFmtId="38" fontId="53" fillId="0" borderId="107" xfId="9" applyFont="1" applyBorder="1" applyAlignment="1" applyProtection="1">
      <alignment vertical="center"/>
      <protection hidden="1"/>
    </xf>
    <xf numFmtId="0" fontId="53" fillId="0" borderId="91" xfId="8" applyFont="1" applyBorder="1" applyAlignment="1" applyProtection="1">
      <alignment horizontal="centerContinuous" vertical="center"/>
      <protection hidden="1"/>
    </xf>
    <xf numFmtId="0" fontId="53" fillId="0" borderId="91" xfId="8" applyFont="1" applyBorder="1" applyAlignment="1" applyProtection="1">
      <alignment horizontal="right" vertical="center"/>
      <protection hidden="1"/>
    </xf>
    <xf numFmtId="0" fontId="53" fillId="0" borderId="3" xfId="8" applyFont="1" applyBorder="1" applyAlignment="1" applyProtection="1">
      <alignment horizontal="right" vertical="center"/>
      <protection hidden="1"/>
    </xf>
    <xf numFmtId="38" fontId="53" fillId="0" borderId="46" xfId="9" applyFont="1" applyBorder="1" applyAlignment="1" applyProtection="1">
      <alignment horizontal="right" vertical="center"/>
      <protection hidden="1"/>
    </xf>
    <xf numFmtId="38" fontId="53" fillId="0" borderId="50" xfId="9" applyFont="1" applyBorder="1" applyAlignment="1" applyProtection="1">
      <alignment vertical="center"/>
      <protection hidden="1"/>
    </xf>
    <xf numFmtId="0" fontId="53" fillId="0" borderId="56" xfId="8" applyFont="1" applyBorder="1" applyAlignment="1" applyProtection="1">
      <alignment horizontal="right" vertical="center"/>
      <protection hidden="1"/>
    </xf>
    <xf numFmtId="0" fontId="53" fillId="0" borderId="50" xfId="8" applyFont="1" applyBorder="1" applyAlignment="1" applyProtection="1">
      <alignment horizontal="right" vertical="center"/>
      <protection hidden="1"/>
    </xf>
    <xf numFmtId="38" fontId="53" fillId="0" borderId="43" xfId="9" applyFont="1" applyBorder="1" applyAlignment="1" applyProtection="1">
      <alignment horizontal="right" vertical="center"/>
      <protection hidden="1"/>
    </xf>
    <xf numFmtId="0" fontId="53" fillId="0" borderId="116" xfId="8" applyFont="1" applyBorder="1" applyAlignment="1" applyProtection="1">
      <alignment vertical="center"/>
      <protection hidden="1"/>
    </xf>
    <xf numFmtId="38" fontId="53" fillId="0" borderId="114" xfId="9" applyFont="1" applyBorder="1" applyAlignment="1" applyProtection="1">
      <alignment horizontal="right" vertical="center"/>
      <protection hidden="1"/>
    </xf>
    <xf numFmtId="38" fontId="53" fillId="0" borderId="115" xfId="9" applyFont="1" applyBorder="1" applyAlignment="1" applyProtection="1">
      <alignment vertical="center"/>
      <protection hidden="1"/>
    </xf>
    <xf numFmtId="0" fontId="53" fillId="0" borderId="113" xfId="8" applyFont="1" applyBorder="1" applyAlignment="1" applyProtection="1">
      <alignment vertical="center"/>
      <protection hidden="1"/>
    </xf>
    <xf numFmtId="0" fontId="53" fillId="0" borderId="114" xfId="8" applyFont="1" applyBorder="1" applyAlignment="1" applyProtection="1">
      <alignment horizontal="right" vertical="center"/>
      <protection hidden="1"/>
    </xf>
    <xf numFmtId="0" fontId="53" fillId="0" borderId="115" xfId="8" applyFont="1" applyBorder="1" applyAlignment="1" applyProtection="1">
      <alignment horizontal="right" vertical="center"/>
      <protection hidden="1"/>
    </xf>
    <xf numFmtId="0" fontId="53" fillId="0" borderId="102" xfId="8" applyFont="1" applyBorder="1" applyAlignment="1" applyProtection="1">
      <alignment vertical="center"/>
      <protection hidden="1"/>
    </xf>
    <xf numFmtId="178" fontId="53" fillId="0" borderId="103" xfId="9" applyNumberFormat="1" applyFont="1" applyBorder="1" applyAlignment="1" applyProtection="1">
      <alignment horizontal="right" vertical="center"/>
      <protection hidden="1"/>
    </xf>
    <xf numFmtId="0" fontId="53" fillId="0" borderId="100" xfId="8" applyFont="1" applyBorder="1" applyAlignment="1" applyProtection="1">
      <alignment horizontal="right" vertical="center"/>
      <protection hidden="1"/>
    </xf>
    <xf numFmtId="0" fontId="53" fillId="0" borderId="29" xfId="8" applyFont="1" applyBorder="1" applyAlignment="1" applyProtection="1">
      <alignment horizontal="right" vertical="center"/>
      <protection hidden="1"/>
    </xf>
    <xf numFmtId="178" fontId="53" fillId="0" borderId="42" xfId="9" applyNumberFormat="1" applyFont="1" applyBorder="1" applyAlignment="1" applyProtection="1">
      <alignment horizontal="right" vertical="center"/>
      <protection hidden="1"/>
    </xf>
    <xf numFmtId="0" fontId="59" fillId="0" borderId="0" xfId="8" quotePrefix="1" applyFont="1" applyBorder="1" applyAlignment="1" applyProtection="1">
      <alignment horizontal="left" vertical="center"/>
      <protection hidden="1"/>
    </xf>
    <xf numFmtId="0" fontId="53" fillId="0" borderId="120" xfId="8" applyFont="1" applyBorder="1" applyAlignment="1" applyProtection="1">
      <alignment horizontal="left" vertical="top" wrapText="1"/>
      <protection hidden="1"/>
    </xf>
    <xf numFmtId="0" fontId="59" fillId="0" borderId="0" xfId="8" applyFont="1" applyAlignment="1" applyProtection="1">
      <alignment vertical="center"/>
      <protection hidden="1"/>
    </xf>
    <xf numFmtId="0" fontId="53" fillId="0" borderId="121" xfId="8" applyFont="1" applyBorder="1" applyAlignment="1" applyProtection="1">
      <alignment vertical="center"/>
      <protection hidden="1"/>
    </xf>
    <xf numFmtId="0" fontId="53" fillId="0" borderId="15" xfId="8" quotePrefix="1" applyFont="1" applyBorder="1" applyAlignment="1" applyProtection="1">
      <alignment horizontal="left" vertical="center"/>
      <protection hidden="1"/>
    </xf>
    <xf numFmtId="0" fontId="53" fillId="0" borderId="15" xfId="8" applyFont="1" applyBorder="1" applyAlignment="1" applyProtection="1">
      <alignment vertical="center"/>
      <protection hidden="1"/>
    </xf>
    <xf numFmtId="0" fontId="53" fillId="0" borderId="13" xfId="8" applyFont="1" applyBorder="1" applyAlignment="1" applyProtection="1">
      <alignment vertical="center"/>
      <protection hidden="1"/>
    </xf>
    <xf numFmtId="0" fontId="53" fillId="0" borderId="121" xfId="8" applyFont="1" applyBorder="1" applyAlignment="1" applyProtection="1">
      <alignment horizontal="center" vertical="center"/>
      <protection hidden="1"/>
    </xf>
    <xf numFmtId="0" fontId="53" fillId="0" borderId="30" xfId="8" applyFont="1" applyBorder="1" applyAlignment="1">
      <alignment vertical="center"/>
    </xf>
    <xf numFmtId="0" fontId="53" fillId="0" borderId="29" xfId="8" applyFont="1" applyBorder="1" applyAlignment="1" applyProtection="1">
      <alignment horizontal="center" vertical="center"/>
      <protection hidden="1"/>
    </xf>
    <xf numFmtId="0" fontId="53" fillId="0" borderId="15" xfId="8" applyFont="1" applyBorder="1" applyAlignment="1" applyProtection="1">
      <alignment horizontal="left" vertical="center"/>
      <protection hidden="1"/>
    </xf>
    <xf numFmtId="0" fontId="53" fillId="0" borderId="14" xfId="8" applyFont="1" applyBorder="1" applyAlignment="1">
      <alignment vertical="center"/>
    </xf>
    <xf numFmtId="0" fontId="53" fillId="0" borderId="122" xfId="8" applyFont="1" applyBorder="1" applyAlignment="1" applyProtection="1">
      <alignment horizontal="center" vertical="center"/>
      <protection hidden="1"/>
    </xf>
    <xf numFmtId="0" fontId="53" fillId="0" borderId="2" xfId="8" applyFont="1" applyBorder="1" applyAlignment="1" applyProtection="1">
      <alignment horizontal="right" vertical="center"/>
      <protection hidden="1"/>
    </xf>
    <xf numFmtId="0" fontId="53" fillId="0" borderId="2" xfId="8" applyFont="1" applyBorder="1" applyAlignment="1" applyProtection="1">
      <alignment horizontal="left" vertical="center"/>
      <protection hidden="1"/>
    </xf>
    <xf numFmtId="0" fontId="53" fillId="0" borderId="91" xfId="8" applyFont="1" applyBorder="1" applyAlignment="1">
      <alignment vertical="center"/>
    </xf>
    <xf numFmtId="0" fontId="53" fillId="0" borderId="3" xfId="8" applyFont="1" applyBorder="1" applyAlignment="1" applyProtection="1">
      <alignment horizontal="center" vertical="center"/>
      <protection hidden="1"/>
    </xf>
    <xf numFmtId="0" fontId="53" fillId="0" borderId="0" xfId="8" quotePrefix="1" applyFont="1" applyAlignment="1">
      <alignment horizontal="left" vertical="center"/>
    </xf>
    <xf numFmtId="0" fontId="61" fillId="0" borderId="0" xfId="10" applyFont="1" applyFill="1"/>
    <xf numFmtId="0" fontId="64" fillId="0" borderId="14" xfId="10" applyFont="1" applyFill="1" applyBorder="1"/>
    <xf numFmtId="0" fontId="64" fillId="0" borderId="0" xfId="10" applyFont="1" applyFill="1" applyBorder="1" applyAlignment="1">
      <alignment vertical="center"/>
    </xf>
    <xf numFmtId="0" fontId="64" fillId="0" borderId="0" xfId="10" applyFont="1" applyFill="1" applyAlignment="1">
      <alignment vertical="center"/>
    </xf>
    <xf numFmtId="0" fontId="61" fillId="0" borderId="16" xfId="10" applyFont="1" applyFill="1" applyBorder="1"/>
    <xf numFmtId="0" fontId="6" fillId="0" borderId="0" xfId="10" applyFont="1" applyFill="1" applyBorder="1"/>
    <xf numFmtId="0" fontId="6" fillId="0" borderId="29" xfId="10" applyFont="1" applyFill="1" applyBorder="1"/>
    <xf numFmtId="0" fontId="6" fillId="0" borderId="0" xfId="10" applyFont="1" applyFill="1"/>
    <xf numFmtId="0" fontId="6" fillId="0" borderId="46" xfId="10" applyFont="1" applyFill="1" applyBorder="1" applyAlignment="1">
      <alignment horizontal="center"/>
    </xf>
    <xf numFmtId="0" fontId="6" fillId="0" borderId="50" xfId="10" applyFont="1" applyFill="1" applyBorder="1" applyAlignment="1">
      <alignment horizontal="center"/>
    </xf>
    <xf numFmtId="0" fontId="61" fillId="0" borderId="49" xfId="10" applyFont="1" applyFill="1" applyBorder="1" applyAlignment="1">
      <alignment horizontal="center"/>
    </xf>
    <xf numFmtId="0" fontId="61" fillId="0" borderId="31" xfId="10" applyFont="1" applyFill="1" applyBorder="1" applyAlignment="1">
      <alignment horizontal="center"/>
    </xf>
    <xf numFmtId="0" fontId="61" fillId="0" borderId="41" xfId="10" applyFont="1" applyFill="1" applyBorder="1" applyAlignment="1">
      <alignment horizontal="center"/>
    </xf>
    <xf numFmtId="0" fontId="61" fillId="0" borderId="56" xfId="10" applyFont="1" applyFill="1" applyBorder="1"/>
    <xf numFmtId="0" fontId="61" fillId="0" borderId="0" xfId="10" applyFont="1" applyFill="1" applyAlignment="1">
      <alignment vertical="center"/>
    </xf>
    <xf numFmtId="0" fontId="66" fillId="0" borderId="0" xfId="10" applyFont="1" applyFill="1" applyAlignment="1">
      <alignment vertical="center"/>
    </xf>
    <xf numFmtId="0" fontId="66" fillId="0" borderId="83" xfId="10" applyFont="1" applyFill="1" applyBorder="1" applyAlignment="1">
      <alignment horizontal="right" vertical="center"/>
    </xf>
    <xf numFmtId="0" fontId="66" fillId="0" borderId="83" xfId="10" applyFont="1" applyFill="1" applyBorder="1" applyAlignment="1">
      <alignment horizontal="center" vertical="center"/>
    </xf>
    <xf numFmtId="0" fontId="66" fillId="0" borderId="90" xfId="10" applyFont="1" applyFill="1" applyBorder="1" applyAlignment="1">
      <alignment vertical="center"/>
    </xf>
    <xf numFmtId="0" fontId="66" fillId="0" borderId="0" xfId="10" applyFont="1" applyFill="1"/>
    <xf numFmtId="0" fontId="61" fillId="5" borderId="124" xfId="10" applyFont="1" applyFill="1" applyBorder="1"/>
    <xf numFmtId="0" fontId="61" fillId="5" borderId="0" xfId="10" applyFont="1" applyFill="1" applyBorder="1"/>
    <xf numFmtId="0" fontId="61" fillId="0" borderId="124" xfId="10" applyFont="1" applyFill="1" applyBorder="1"/>
    <xf numFmtId="0" fontId="6" fillId="0" borderId="125" xfId="10" applyFont="1" applyFill="1" applyBorder="1"/>
    <xf numFmtId="0" fontId="61" fillId="0" borderId="125" xfId="10" applyFont="1" applyFill="1" applyBorder="1"/>
    <xf numFmtId="0" fontId="67" fillId="0" borderId="125" xfId="10" applyFont="1" applyFill="1" applyBorder="1"/>
    <xf numFmtId="0" fontId="67" fillId="0" borderId="126" xfId="10" applyFont="1" applyFill="1" applyBorder="1"/>
    <xf numFmtId="0" fontId="64" fillId="0" borderId="132" xfId="10" applyFont="1" applyFill="1" applyBorder="1" applyAlignment="1">
      <alignment horizontal="right" vertical="center"/>
    </xf>
    <xf numFmtId="0" fontId="52" fillId="0" borderId="132" xfId="10" applyFont="1" applyFill="1" applyBorder="1" applyAlignment="1">
      <alignment vertical="center"/>
    </xf>
    <xf numFmtId="0" fontId="66" fillId="0" borderId="132" xfId="10" applyFont="1" applyFill="1" applyBorder="1"/>
    <xf numFmtId="0" fontId="66" fillId="0" borderId="131" xfId="10" applyFont="1" applyFill="1" applyBorder="1"/>
    <xf numFmtId="0" fontId="52" fillId="0" borderId="133" xfId="10" applyFont="1" applyFill="1" applyBorder="1" applyAlignment="1">
      <alignment vertical="center"/>
    </xf>
    <xf numFmtId="0" fontId="52" fillId="0" borderId="134" xfId="10" applyFont="1" applyFill="1" applyBorder="1" applyAlignment="1">
      <alignment vertical="center"/>
    </xf>
    <xf numFmtId="0" fontId="52" fillId="0" borderId="135" xfId="10" applyFont="1" applyFill="1" applyBorder="1" applyAlignment="1">
      <alignment vertical="center"/>
    </xf>
    <xf numFmtId="0" fontId="66" fillId="8" borderId="14" xfId="10" applyFont="1" applyFill="1" applyBorder="1" applyAlignment="1">
      <alignment horizontal="centerContinuous" vertical="center"/>
    </xf>
    <xf numFmtId="0" fontId="66" fillId="8" borderId="13" xfId="10" applyFont="1" applyFill="1" applyBorder="1" applyAlignment="1">
      <alignment horizontal="centerContinuous" vertical="center"/>
    </xf>
    <xf numFmtId="0" fontId="69" fillId="0" borderId="46" xfId="10" applyFont="1" applyFill="1" applyBorder="1"/>
    <xf numFmtId="0" fontId="61" fillId="5" borderId="14" xfId="10" applyFont="1" applyFill="1" applyBorder="1"/>
    <xf numFmtId="0" fontId="61" fillId="5" borderId="13" xfId="10" applyFont="1" applyFill="1" applyBorder="1"/>
    <xf numFmtId="0" fontId="52" fillId="0" borderId="0" xfId="10" applyFont="1"/>
    <xf numFmtId="0" fontId="70" fillId="0" borderId="0" xfId="10" applyFont="1" applyFill="1" applyAlignment="1">
      <alignment horizontal="right"/>
    </xf>
    <xf numFmtId="0" fontId="61" fillId="0" borderId="14" xfId="10" applyFont="1" applyFill="1" applyBorder="1"/>
    <xf numFmtId="0" fontId="61" fillId="0" borderId="0" xfId="10" applyFont="1"/>
    <xf numFmtId="0" fontId="61" fillId="0" borderId="0" xfId="10" applyFont="1" applyAlignment="1">
      <alignment horizontal="right"/>
    </xf>
    <xf numFmtId="0" fontId="68" fillId="8" borderId="49" xfId="10" applyFont="1" applyFill="1" applyBorder="1" applyAlignment="1">
      <alignment horizontal="center" vertical="center"/>
    </xf>
    <xf numFmtId="0" fontId="68" fillId="8" borderId="31" xfId="10" applyFont="1" applyFill="1" applyBorder="1" applyAlignment="1">
      <alignment horizontal="center" vertical="center"/>
    </xf>
    <xf numFmtId="0" fontId="61" fillId="0" borderId="31" xfId="10" applyFont="1" applyBorder="1"/>
    <xf numFmtId="0" fontId="72" fillId="0" borderId="0" xfId="10" applyFont="1" applyAlignment="1">
      <alignment horizontal="center"/>
    </xf>
    <xf numFmtId="0" fontId="73" fillId="0" borderId="14" xfId="10" applyFont="1" applyBorder="1" applyAlignment="1">
      <alignment horizontal="center" shrinkToFit="1"/>
    </xf>
    <xf numFmtId="0" fontId="70" fillId="0" borderId="0" xfId="10" applyFont="1" applyBorder="1" applyAlignment="1">
      <alignment horizontal="right"/>
    </xf>
    <xf numFmtId="49" fontId="74" fillId="0" borderId="13" xfId="10" applyNumberFormat="1" applyFont="1" applyBorder="1" applyAlignment="1">
      <alignment horizontal="center"/>
    </xf>
    <xf numFmtId="0" fontId="68" fillId="8" borderId="41" xfId="10" applyFont="1" applyFill="1" applyBorder="1" applyAlignment="1">
      <alignment horizontal="center" vertical="center"/>
    </xf>
    <xf numFmtId="0" fontId="61" fillId="0" borderId="41" xfId="10" applyFont="1" applyBorder="1"/>
    <xf numFmtId="0" fontId="61" fillId="8" borderId="136" xfId="10" applyFont="1" applyFill="1" applyBorder="1" applyAlignment="1">
      <alignment horizontal="center" vertical="center"/>
    </xf>
    <xf numFmtId="0" fontId="61" fillId="8" borderId="137" xfId="10" applyFont="1" applyFill="1" applyBorder="1"/>
    <xf numFmtId="0" fontId="61" fillId="0" borderId="138" xfId="10" applyFont="1" applyBorder="1"/>
    <xf numFmtId="0" fontId="61" fillId="8" borderId="30" xfId="10" applyFont="1" applyFill="1" applyBorder="1"/>
    <xf numFmtId="0" fontId="61" fillId="8" borderId="43" xfId="10" applyFont="1" applyFill="1" applyBorder="1" applyAlignment="1">
      <alignment vertical="center"/>
    </xf>
    <xf numFmtId="0" fontId="61" fillId="8" borderId="42" xfId="10" applyFont="1" applyFill="1" applyBorder="1" applyAlignment="1">
      <alignment vertical="center"/>
    </xf>
    <xf numFmtId="0" fontId="61" fillId="0" borderId="30" xfId="10" applyFont="1" applyFill="1" applyBorder="1" applyAlignment="1">
      <alignment horizontal="center" vertical="center"/>
    </xf>
    <xf numFmtId="0" fontId="61" fillId="0" borderId="0" xfId="10" applyFont="1" applyAlignment="1">
      <alignment horizontal="center"/>
    </xf>
    <xf numFmtId="0" fontId="61" fillId="5" borderId="31" xfId="10" applyFont="1" applyFill="1" applyBorder="1"/>
    <xf numFmtId="0" fontId="61" fillId="0" borderId="15" xfId="10" applyFont="1" applyBorder="1"/>
    <xf numFmtId="0" fontId="61" fillId="0" borderId="0" xfId="10" applyFont="1" applyBorder="1"/>
    <xf numFmtId="0" fontId="61" fillId="5" borderId="110" xfId="10" applyFont="1" applyFill="1" applyBorder="1"/>
    <xf numFmtId="0" fontId="61" fillId="0" borderId="84" xfId="10" applyFont="1" applyBorder="1"/>
    <xf numFmtId="0" fontId="61" fillId="0" borderId="29" xfId="10" applyFont="1" applyBorder="1"/>
    <xf numFmtId="0" fontId="61" fillId="5" borderId="139" xfId="10" applyFont="1" applyFill="1" applyBorder="1"/>
    <xf numFmtId="0" fontId="61" fillId="0" borderId="87" xfId="10" applyFont="1" applyBorder="1"/>
    <xf numFmtId="0" fontId="52" fillId="5" borderId="110" xfId="10" applyFont="1" applyFill="1" applyBorder="1" applyAlignment="1">
      <alignment horizontal="center"/>
    </xf>
    <xf numFmtId="0" fontId="61" fillId="0" borderId="92" xfId="10" applyFont="1" applyBorder="1"/>
    <xf numFmtId="0" fontId="61" fillId="5" borderId="92" xfId="10" applyFont="1" applyFill="1" applyBorder="1"/>
    <xf numFmtId="0" fontId="61" fillId="0" borderId="110" xfId="10" applyFont="1" applyBorder="1"/>
    <xf numFmtId="0" fontId="75" fillId="0" borderId="93" xfId="10" applyFont="1" applyBorder="1"/>
    <xf numFmtId="0" fontId="61" fillId="0" borderId="83" xfId="10" applyFont="1" applyBorder="1"/>
    <xf numFmtId="0" fontId="61" fillId="0" borderId="90" xfId="10" applyFont="1" applyBorder="1"/>
    <xf numFmtId="0" fontId="61" fillId="5" borderId="140" xfId="10" applyFont="1" applyFill="1" applyBorder="1"/>
    <xf numFmtId="0" fontId="6" fillId="0" borderId="83" xfId="10" applyFont="1" applyBorder="1"/>
    <xf numFmtId="0" fontId="61" fillId="0" borderId="49" xfId="10" applyFont="1" applyBorder="1"/>
    <xf numFmtId="0" fontId="61" fillId="0" borderId="42" xfId="10" applyFont="1" applyBorder="1"/>
    <xf numFmtId="0" fontId="61" fillId="5" borderId="49" xfId="10" applyFont="1" applyFill="1" applyBorder="1"/>
    <xf numFmtId="0" fontId="6" fillId="0" borderId="14" xfId="10" applyFont="1" applyBorder="1"/>
    <xf numFmtId="0" fontId="6" fillId="0" borderId="15" xfId="10" applyFont="1" applyBorder="1"/>
    <xf numFmtId="0" fontId="6" fillId="0" borderId="13" xfId="10" applyFont="1" applyBorder="1"/>
    <xf numFmtId="0" fontId="6" fillId="0" borderId="16" xfId="10" applyFont="1" applyBorder="1"/>
    <xf numFmtId="0" fontId="6" fillId="0" borderId="0" xfId="10" applyFont="1" applyBorder="1"/>
    <xf numFmtId="0" fontId="6" fillId="0" borderId="29" xfId="10" applyFont="1" applyBorder="1"/>
    <xf numFmtId="0" fontId="52" fillId="8" borderId="110" xfId="10" applyFont="1" applyFill="1" applyBorder="1" applyAlignment="1">
      <alignment horizontal="center"/>
    </xf>
    <xf numFmtId="0" fontId="61" fillId="5" borderId="41" xfId="10" applyFont="1" applyFill="1" applyBorder="1"/>
    <xf numFmtId="0" fontId="61" fillId="0" borderId="46" xfId="10" applyFont="1" applyBorder="1"/>
    <xf numFmtId="0" fontId="6" fillId="0" borderId="56" xfId="10" applyFont="1" applyBorder="1"/>
    <xf numFmtId="0" fontId="6" fillId="0" borderId="46" xfId="10" applyFont="1" applyBorder="1"/>
    <xf numFmtId="0" fontId="6" fillId="0" borderId="50" xfId="10" applyFont="1" applyBorder="1"/>
    <xf numFmtId="0" fontId="61" fillId="0" borderId="15" xfId="10" applyFont="1" applyFill="1" applyBorder="1" applyAlignment="1">
      <alignment vertical="center" shrinkToFit="1"/>
    </xf>
    <xf numFmtId="0" fontId="61" fillId="0" borderId="15" xfId="10" applyFont="1" applyFill="1" applyBorder="1"/>
    <xf numFmtId="0" fontId="61" fillId="0" borderId="0" xfId="10" applyFont="1" applyFill="1" applyBorder="1" applyAlignment="1">
      <alignment vertical="center"/>
    </xf>
    <xf numFmtId="0" fontId="78" fillId="0" borderId="0" xfId="10" applyFont="1" applyFill="1" applyBorder="1" applyAlignment="1"/>
    <xf numFmtId="38" fontId="75" fillId="0" borderId="0" xfId="11" applyFont="1" applyFill="1" applyBorder="1" applyAlignment="1">
      <alignment horizontal="center"/>
    </xf>
    <xf numFmtId="38" fontId="78" fillId="0" borderId="0" xfId="11" applyFont="1" applyFill="1" applyBorder="1" applyAlignment="1">
      <alignment horizontal="center"/>
    </xf>
    <xf numFmtId="0" fontId="78" fillId="0" borderId="0" xfId="10" applyFont="1" applyFill="1" applyBorder="1"/>
    <xf numFmtId="38" fontId="78" fillId="0" borderId="29" xfId="11" applyFont="1" applyFill="1" applyBorder="1" applyAlignment="1">
      <alignment horizontal="center"/>
    </xf>
    <xf numFmtId="0" fontId="70" fillId="0" borderId="0" xfId="10" applyFont="1" applyFill="1" applyBorder="1" applyAlignment="1">
      <alignment horizontal="center"/>
    </xf>
    <xf numFmtId="0" fontId="52" fillId="0" borderId="16" xfId="10" applyFont="1" applyFill="1" applyBorder="1" applyAlignment="1">
      <alignment horizontal="center"/>
    </xf>
    <xf numFmtId="0" fontId="6" fillId="0" borderId="0" xfId="10" applyFill="1" applyBorder="1"/>
    <xf numFmtId="0" fontId="61" fillId="0" borderId="0" xfId="10" applyFont="1" applyFill="1" applyBorder="1" applyAlignment="1">
      <alignment horizontal="left"/>
    </xf>
    <xf numFmtId="0" fontId="79" fillId="0" borderId="0" xfId="10" applyFont="1" applyFill="1" applyBorder="1"/>
    <xf numFmtId="0" fontId="79" fillId="0" borderId="0" xfId="10" applyFont="1" applyFill="1" applyBorder="1" applyAlignment="1">
      <alignment horizontal="distributed" indent="1"/>
    </xf>
    <xf numFmtId="0" fontId="77" fillId="0" borderId="0" xfId="10" applyFont="1" applyFill="1" applyBorder="1"/>
    <xf numFmtId="38" fontId="80" fillId="0" borderId="0" xfId="11" applyFont="1" applyFill="1" applyBorder="1" applyAlignment="1">
      <alignment horizontal="center"/>
    </xf>
    <xf numFmtId="0" fontId="79" fillId="0" borderId="29" xfId="10" applyFont="1" applyFill="1" applyBorder="1"/>
    <xf numFmtId="0" fontId="61" fillId="0" borderId="0" xfId="10" applyFont="1" applyFill="1" applyBorder="1" applyAlignment="1">
      <alignment horizontal="distributed" indent="1"/>
    </xf>
    <xf numFmtId="0" fontId="52" fillId="0" borderId="0" xfId="10" applyFont="1" applyFill="1" applyBorder="1" applyAlignment="1">
      <alignment vertical="center"/>
    </xf>
    <xf numFmtId="0" fontId="56" fillId="0" borderId="0" xfId="10" applyFont="1" applyFill="1" applyBorder="1" applyAlignment="1">
      <alignment vertical="center"/>
    </xf>
    <xf numFmtId="0" fontId="61" fillId="0" borderId="0" xfId="10" applyFont="1" applyFill="1" applyBorder="1" applyAlignment="1">
      <alignment horizontal="center"/>
    </xf>
    <xf numFmtId="0" fontId="61" fillId="0" borderId="29" xfId="10" applyFont="1" applyFill="1" applyBorder="1" applyAlignment="1">
      <alignment horizontal="center"/>
    </xf>
    <xf numFmtId="0" fontId="70" fillId="0" borderId="0" xfId="10" applyFont="1" applyAlignment="1">
      <alignment horizontal="right"/>
    </xf>
    <xf numFmtId="0" fontId="81" fillId="0" borderId="0" xfId="10" applyFont="1"/>
    <xf numFmtId="0" fontId="61" fillId="0" borderId="0" xfId="10" applyFont="1" applyBorder="1" applyAlignment="1">
      <alignment horizontal="center"/>
    </xf>
    <xf numFmtId="0" fontId="68" fillId="0" borderId="46" xfId="10" applyFont="1" applyBorder="1"/>
    <xf numFmtId="0" fontId="52" fillId="0" borderId="0" xfId="10" applyFont="1" applyAlignment="1">
      <alignment horizontal="right"/>
    </xf>
    <xf numFmtId="0" fontId="70" fillId="0" borderId="0" xfId="10" applyFont="1" applyBorder="1" applyAlignment="1">
      <alignment vertical="center"/>
    </xf>
    <xf numFmtId="0" fontId="68" fillId="0" borderId="0" xfId="10" applyFont="1"/>
    <xf numFmtId="0" fontId="53" fillId="6" borderId="0" xfId="12" applyFont="1" applyFill="1"/>
    <xf numFmtId="0" fontId="84" fillId="6" borderId="0" xfId="12" applyFont="1" applyFill="1" applyAlignment="1">
      <alignment horizontal="right" vertical="center"/>
    </xf>
    <xf numFmtId="0" fontId="53" fillId="0" borderId="0" xfId="12" applyFont="1"/>
    <xf numFmtId="0" fontId="60" fillId="6" borderId="0" xfId="12" applyFont="1" applyFill="1" applyAlignment="1">
      <alignment horizontal="centerContinuous" vertical="top" wrapText="1"/>
    </xf>
    <xf numFmtId="0" fontId="53" fillId="6" borderId="0" xfId="12" applyFont="1" applyFill="1" applyAlignment="1">
      <alignment horizontal="centerContinuous"/>
    </xf>
    <xf numFmtId="0" fontId="57" fillId="6" borderId="0" xfId="12" applyFont="1" applyFill="1" applyBorder="1" applyAlignment="1">
      <alignment horizontal="centerContinuous"/>
    </xf>
    <xf numFmtId="0" fontId="53" fillId="0" borderId="29" xfId="12" applyNumberFormat="1" applyFont="1" applyFill="1" applyBorder="1" applyAlignment="1">
      <alignment horizontal="distributed" justifyLastLine="1"/>
    </xf>
    <xf numFmtId="0" fontId="84" fillId="6" borderId="46" xfId="12" applyNumberFormat="1" applyFont="1" applyFill="1" applyBorder="1" applyAlignment="1">
      <alignment vertical="center"/>
    </xf>
    <xf numFmtId="0" fontId="53" fillId="6" borderId="46" xfId="12" applyFont="1" applyFill="1" applyBorder="1"/>
    <xf numFmtId="0" fontId="53" fillId="6" borderId="0" xfId="12" applyFont="1" applyFill="1" applyBorder="1"/>
    <xf numFmtId="0" fontId="53" fillId="0" borderId="50" xfId="12" applyFont="1" applyFill="1" applyBorder="1"/>
    <xf numFmtId="0" fontId="53" fillId="6" borderId="14" xfId="12" applyFont="1" applyFill="1" applyBorder="1" applyAlignment="1">
      <alignment vertical="top"/>
    </xf>
    <xf numFmtId="0" fontId="53" fillId="6" borderId="15" xfId="12" applyFont="1" applyFill="1" applyBorder="1"/>
    <xf numFmtId="0" fontId="53" fillId="6" borderId="13" xfId="12" applyFont="1" applyFill="1" applyBorder="1"/>
    <xf numFmtId="0" fontId="53" fillId="6" borderId="14" xfId="12" applyFont="1" applyFill="1" applyBorder="1"/>
    <xf numFmtId="0" fontId="84" fillId="6" borderId="15" xfId="12" applyFont="1" applyFill="1" applyBorder="1" applyAlignment="1">
      <alignment horizontal="left"/>
    </xf>
    <xf numFmtId="0" fontId="57" fillId="6" borderId="56" xfId="12" applyFont="1" applyFill="1" applyBorder="1" applyAlignment="1">
      <alignment horizontal="centerContinuous" vertical="center"/>
    </xf>
    <xf numFmtId="0" fontId="53" fillId="6" borderId="56" xfId="12" applyFont="1" applyFill="1" applyBorder="1"/>
    <xf numFmtId="0" fontId="53" fillId="6" borderId="50" xfId="12" applyFont="1" applyFill="1" applyBorder="1" applyAlignment="1">
      <alignment vertical="center"/>
    </xf>
    <xf numFmtId="0" fontId="53" fillId="6" borderId="29" xfId="12" applyFont="1" applyFill="1" applyBorder="1" applyAlignment="1">
      <alignment vertical="center"/>
    </xf>
    <xf numFmtId="0" fontId="53" fillId="6" borderId="31" xfId="12" applyNumberFormat="1" applyFont="1" applyFill="1" applyBorder="1" applyAlignment="1"/>
    <xf numFmtId="0" fontId="53" fillId="6" borderId="49" xfId="12" applyNumberFormat="1" applyFont="1" applyFill="1" applyBorder="1" applyAlignment="1"/>
    <xf numFmtId="0" fontId="53" fillId="6" borderId="31" xfId="12" applyFont="1" applyFill="1" applyBorder="1"/>
    <xf numFmtId="0" fontId="53" fillId="6" borderId="31" xfId="12" applyNumberFormat="1" applyFont="1" applyFill="1" applyBorder="1" applyAlignment="1">
      <alignment horizontal="center"/>
    </xf>
    <xf numFmtId="0" fontId="53" fillId="6" borderId="41" xfId="12" applyNumberFormat="1" applyFont="1" applyFill="1" applyBorder="1" applyAlignment="1"/>
    <xf numFmtId="0" fontId="53" fillId="6" borderId="41" xfId="12" applyFont="1" applyFill="1" applyBorder="1"/>
    <xf numFmtId="0" fontId="53" fillId="6" borderId="29" xfId="12" applyFont="1" applyFill="1" applyBorder="1"/>
    <xf numFmtId="0" fontId="53" fillId="6" borderId="50" xfId="12" applyFont="1" applyFill="1" applyBorder="1"/>
    <xf numFmtId="0" fontId="53" fillId="6" borderId="144" xfId="12" applyFont="1" applyFill="1" applyBorder="1" applyAlignment="1">
      <alignment horizontal="center"/>
    </xf>
    <xf numFmtId="0" fontId="53" fillId="6" borderId="143" xfId="12" applyFont="1" applyFill="1" applyBorder="1"/>
    <xf numFmtId="0" fontId="57" fillId="6" borderId="0" xfId="12" applyFont="1" applyFill="1"/>
    <xf numFmtId="0" fontId="55" fillId="6" borderId="0" xfId="12" applyFont="1" applyFill="1" applyBorder="1"/>
    <xf numFmtId="0" fontId="57" fillId="0" borderId="0" xfId="12" applyFont="1" applyBorder="1"/>
    <xf numFmtId="0" fontId="55" fillId="6" borderId="29" xfId="12" applyFont="1" applyFill="1" applyBorder="1"/>
    <xf numFmtId="0" fontId="57" fillId="0" borderId="0" xfId="12" applyFont="1"/>
    <xf numFmtId="0" fontId="55" fillId="6" borderId="0" xfId="12" applyFont="1" applyFill="1"/>
    <xf numFmtId="0" fontId="55" fillId="6" borderId="0" xfId="12" applyFont="1" applyFill="1" applyBorder="1" applyAlignment="1">
      <alignment vertical="center"/>
    </xf>
    <xf numFmtId="0" fontId="83" fillId="6" borderId="0" xfId="12" applyFill="1" applyBorder="1" applyAlignment="1">
      <alignment vertical="center"/>
    </xf>
    <xf numFmtId="0" fontId="55" fillId="0" borderId="29" xfId="12" applyFont="1" applyBorder="1"/>
    <xf numFmtId="0" fontId="55" fillId="0" borderId="0" xfId="12" applyFont="1"/>
    <xf numFmtId="0" fontId="55" fillId="6" borderId="16" xfId="12" applyFont="1" applyFill="1" applyBorder="1" applyAlignment="1">
      <alignment vertical="center"/>
    </xf>
    <xf numFmtId="0" fontId="83" fillId="6" borderId="0" xfId="12" applyFill="1" applyBorder="1" applyAlignment="1">
      <alignment horizontal="center" vertical="center"/>
    </xf>
    <xf numFmtId="0" fontId="86" fillId="6" borderId="0" xfId="12" applyFont="1" applyFill="1" applyBorder="1" applyAlignment="1">
      <alignment vertical="center"/>
    </xf>
    <xf numFmtId="0" fontId="87" fillId="6" borderId="0" xfId="12" applyFont="1" applyFill="1" applyBorder="1" applyAlignment="1">
      <alignment horizontal="right" vertical="center"/>
    </xf>
    <xf numFmtId="0" fontId="88" fillId="6" borderId="0" xfId="12" applyFont="1" applyFill="1" applyBorder="1" applyAlignment="1">
      <alignment vertical="center"/>
    </xf>
    <xf numFmtId="49" fontId="55" fillId="6" borderId="0" xfId="12" applyNumberFormat="1" applyFont="1" applyFill="1" applyBorder="1" applyAlignment="1">
      <alignment vertical="center"/>
    </xf>
    <xf numFmtId="49" fontId="55" fillId="6" borderId="29" xfId="12" applyNumberFormat="1" applyFont="1" applyFill="1" applyBorder="1" applyAlignment="1">
      <alignment vertical="center"/>
    </xf>
    <xf numFmtId="49" fontId="55" fillId="6" borderId="0" xfId="12" applyNumberFormat="1" applyFont="1" applyFill="1" applyBorder="1" applyAlignment="1">
      <alignment horizontal="left" vertical="center"/>
    </xf>
    <xf numFmtId="0" fontId="55" fillId="0" borderId="0" xfId="12" applyFont="1" applyBorder="1"/>
    <xf numFmtId="49" fontId="55" fillId="6" borderId="29" xfId="12" applyNumberFormat="1" applyFont="1" applyFill="1" applyBorder="1" applyAlignment="1">
      <alignment horizontal="left" vertical="center"/>
    </xf>
    <xf numFmtId="49" fontId="55" fillId="6" borderId="46" xfId="12" applyNumberFormat="1" applyFont="1" applyFill="1" applyBorder="1" applyAlignment="1">
      <alignment horizontal="left" vertical="center"/>
    </xf>
    <xf numFmtId="49" fontId="55" fillId="6" borderId="50" xfId="12" applyNumberFormat="1" applyFont="1" applyFill="1" applyBorder="1" applyAlignment="1">
      <alignment horizontal="left" vertical="center"/>
    </xf>
    <xf numFmtId="0" fontId="53" fillId="6" borderId="0" xfId="12" applyNumberFormat="1" applyFont="1" applyFill="1" applyAlignment="1"/>
    <xf numFmtId="0" fontId="53" fillId="6" borderId="0" xfId="12" applyFont="1" applyFill="1" applyBorder="1" applyAlignment="1">
      <alignment vertical="center"/>
    </xf>
    <xf numFmtId="0" fontId="53" fillId="6" borderId="0" xfId="12" applyFont="1" applyFill="1" applyAlignment="1">
      <alignment vertical="center"/>
    </xf>
    <xf numFmtId="0" fontId="53" fillId="6" borderId="15" xfId="12" applyFont="1" applyFill="1" applyBorder="1" applyAlignment="1">
      <alignment horizontal="centerContinuous" vertical="center"/>
    </xf>
    <xf numFmtId="0" fontId="53" fillId="6" borderId="15" xfId="12" applyFont="1" applyFill="1" applyBorder="1" applyAlignment="1">
      <alignment horizontal="centerContinuous"/>
    </xf>
    <xf numFmtId="0" fontId="53" fillId="6" borderId="0" xfId="12" applyFont="1" applyFill="1" applyBorder="1" applyAlignment="1">
      <alignment horizontal="centerContinuous" vertical="center"/>
    </xf>
    <xf numFmtId="0" fontId="53" fillId="6" borderId="0" xfId="12" applyFont="1" applyFill="1" applyBorder="1" applyAlignment="1">
      <alignment horizontal="centerContinuous"/>
    </xf>
    <xf numFmtId="0" fontId="53" fillId="0" borderId="0" xfId="12" applyFont="1" applyFill="1"/>
    <xf numFmtId="0" fontId="53" fillId="0" borderId="0" xfId="12" applyFont="1" applyFill="1" applyBorder="1" applyAlignment="1">
      <alignment horizontal="centerContinuous" vertical="center"/>
    </xf>
    <xf numFmtId="0" fontId="53" fillId="0" borderId="0" xfId="12" applyFont="1" applyFill="1" applyBorder="1" applyAlignment="1">
      <alignment horizontal="centerContinuous"/>
    </xf>
    <xf numFmtId="0" fontId="53" fillId="0" borderId="0" xfId="12" applyFont="1" applyFill="1" applyBorder="1"/>
    <xf numFmtId="0" fontId="53" fillId="0" borderId="0" xfId="12" applyFont="1" applyBorder="1"/>
    <xf numFmtId="0" fontId="0" fillId="9" borderId="145" xfId="0" applyFill="1" applyBorder="1">
      <alignment vertical="center"/>
    </xf>
    <xf numFmtId="0" fontId="0" fillId="0" borderId="0" xfId="0" applyAlignment="1">
      <alignment horizontal="right" vertical="center"/>
    </xf>
    <xf numFmtId="14" fontId="0" fillId="9" borderId="145" xfId="0" applyNumberFormat="1" applyFill="1" applyBorder="1" applyAlignment="1">
      <alignment horizontal="left" vertical="center"/>
    </xf>
    <xf numFmtId="14" fontId="0" fillId="0" borderId="0" xfId="0" applyNumberFormat="1" applyAlignment="1">
      <alignment horizontal="left" vertical="center"/>
    </xf>
    <xf numFmtId="14" fontId="10" fillId="0" borderId="145" xfId="2" applyNumberFormat="1" applyFont="1" applyBorder="1">
      <alignment vertical="center"/>
    </xf>
    <xf numFmtId="14" fontId="19" fillId="0" borderId="145" xfId="2" applyNumberFormat="1" applyFont="1" applyBorder="1">
      <alignment vertical="center"/>
    </xf>
    <xf numFmtId="0" fontId="19" fillId="0" borderId="145" xfId="2" applyFont="1" applyBorder="1">
      <alignment vertical="center"/>
    </xf>
    <xf numFmtId="0" fontId="23" fillId="2" borderId="0" xfId="2" applyFont="1" applyFill="1" applyBorder="1" applyAlignment="1">
      <alignment horizontal="right" vertical="center"/>
    </xf>
    <xf numFmtId="0" fontId="23" fillId="2" borderId="0" xfId="2" applyFont="1" applyFill="1" applyBorder="1" applyAlignment="1">
      <alignment vertical="top" wrapText="1" shrinkToFit="1"/>
    </xf>
    <xf numFmtId="0" fontId="23" fillId="2" borderId="17" xfId="2" applyFont="1" applyFill="1" applyBorder="1" applyAlignment="1">
      <alignment horizontal="right" vertical="center"/>
    </xf>
    <xf numFmtId="0" fontId="3" fillId="2" borderId="56" xfId="1" applyFont="1" applyFill="1" applyBorder="1" applyAlignment="1">
      <alignment vertical="top"/>
    </xf>
    <xf numFmtId="0" fontId="26" fillId="0" borderId="32" xfId="2" applyFont="1" applyBorder="1" applyAlignment="1">
      <alignment horizontal="center" vertical="center" wrapText="1"/>
    </xf>
    <xf numFmtId="0" fontId="26" fillId="0" borderId="32" xfId="2" applyFont="1" applyBorder="1" applyAlignment="1">
      <alignment vertical="center" wrapText="1"/>
    </xf>
    <xf numFmtId="0" fontId="10" fillId="0" borderId="0" xfId="2" applyFont="1" applyBorder="1" applyAlignment="1">
      <alignment vertical="top" wrapText="1"/>
    </xf>
    <xf numFmtId="0" fontId="17" fillId="0" borderId="145" xfId="5" applyFont="1" applyBorder="1" applyAlignment="1">
      <alignment vertical="top" wrapText="1"/>
    </xf>
    <xf numFmtId="0" fontId="23" fillId="0" borderId="21" xfId="2" applyFont="1" applyBorder="1" applyAlignment="1">
      <alignment vertical="center" wrapText="1"/>
    </xf>
    <xf numFmtId="0" fontId="23" fillId="0" borderId="21" xfId="2" applyFont="1" applyFill="1" applyBorder="1" applyAlignment="1">
      <alignment vertical="top" wrapText="1"/>
    </xf>
    <xf numFmtId="0" fontId="17" fillId="0" borderId="145" xfId="5" applyFont="1" applyBorder="1" applyAlignment="1">
      <alignment vertical="top"/>
    </xf>
    <xf numFmtId="0" fontId="32" fillId="0" borderId="145" xfId="2" applyFont="1" applyBorder="1" applyAlignment="1">
      <alignment horizontal="center" vertical="center" wrapText="1"/>
    </xf>
    <xf numFmtId="0" fontId="19" fillId="0" borderId="0" xfId="2" applyFont="1" applyBorder="1" applyAlignment="1">
      <alignment vertical="center" wrapText="1"/>
    </xf>
    <xf numFmtId="0" fontId="26" fillId="0" borderId="145" xfId="2" applyFont="1" applyBorder="1" applyAlignment="1">
      <alignment horizontal="center" vertical="center" wrapText="1"/>
    </xf>
    <xf numFmtId="0" fontId="26" fillId="0" borderId="145" xfId="2" applyFont="1" applyBorder="1" applyAlignment="1">
      <alignment horizontal="center" vertical="center" shrinkToFit="1"/>
    </xf>
    <xf numFmtId="0" fontId="26" fillId="0" borderId="145" xfId="2" applyFont="1" applyBorder="1" applyAlignment="1">
      <alignment vertical="center" wrapText="1"/>
    </xf>
    <xf numFmtId="0" fontId="7" fillId="0" borderId="0" xfId="3" applyFont="1" applyAlignment="1" applyProtection="1">
      <alignment vertical="center"/>
    </xf>
    <xf numFmtId="0" fontId="3" fillId="0" borderId="145" xfId="1" applyFont="1" applyBorder="1">
      <alignment vertical="center"/>
    </xf>
    <xf numFmtId="14" fontId="10" fillId="0" borderId="145" xfId="2" applyNumberFormat="1" applyFont="1" applyBorder="1" applyAlignment="1">
      <alignment vertical="center" wrapText="1"/>
    </xf>
    <xf numFmtId="14" fontId="3" fillId="0" borderId="145" xfId="1" applyNumberFormat="1" applyFont="1" applyBorder="1">
      <alignment vertical="center"/>
    </xf>
    <xf numFmtId="0" fontId="10" fillId="2" borderId="145" xfId="1" applyFont="1" applyFill="1" applyBorder="1" applyAlignment="1">
      <alignment horizontal="left" vertical="center" wrapText="1"/>
    </xf>
    <xf numFmtId="0" fontId="20" fillId="2" borderId="61" xfId="1" applyFont="1" applyFill="1" applyBorder="1">
      <alignment vertical="center"/>
    </xf>
    <xf numFmtId="0" fontId="3" fillId="2" borderId="145" xfId="1" applyFont="1" applyFill="1" applyBorder="1" applyAlignment="1">
      <alignment horizontal="center" vertical="center"/>
    </xf>
    <xf numFmtId="0" fontId="10" fillId="2" borderId="145" xfId="1" applyFont="1" applyFill="1" applyBorder="1" applyAlignment="1">
      <alignment vertical="center" wrapText="1"/>
    </xf>
    <xf numFmtId="0" fontId="3" fillId="2" borderId="66" xfId="4" applyFont="1" applyFill="1" applyBorder="1" applyAlignment="1">
      <alignment vertical="top" wrapText="1"/>
    </xf>
    <xf numFmtId="0" fontId="18" fillId="2" borderId="61" xfId="4" applyFont="1" applyFill="1" applyBorder="1" applyAlignment="1">
      <alignment vertical="top" shrinkToFit="1"/>
    </xf>
    <xf numFmtId="0" fontId="10" fillId="2" borderId="145" xfId="1" applyFont="1" applyFill="1" applyBorder="1" applyAlignment="1">
      <alignment horizontal="left" vertical="top"/>
    </xf>
    <xf numFmtId="0" fontId="3" fillId="2" borderId="145" xfId="1" applyFont="1" applyFill="1" applyBorder="1">
      <alignment vertical="center"/>
    </xf>
    <xf numFmtId="0" fontId="21" fillId="2" borderId="60" xfId="4" applyFont="1" applyFill="1" applyBorder="1" applyAlignment="1">
      <alignment vertical="top" wrapText="1"/>
    </xf>
    <xf numFmtId="0" fontId="21" fillId="2" borderId="21" xfId="4" applyFont="1" applyFill="1" applyBorder="1" applyAlignment="1">
      <alignment vertical="top" wrapText="1"/>
    </xf>
    <xf numFmtId="0" fontId="19" fillId="0" borderId="0" xfId="0" applyFont="1">
      <alignment vertical="center"/>
    </xf>
    <xf numFmtId="0" fontId="26" fillId="4" borderId="145" xfId="0" applyFont="1" applyFill="1" applyBorder="1" applyAlignment="1">
      <alignment horizontal="center" vertical="center" wrapText="1"/>
    </xf>
    <xf numFmtId="0" fontId="26" fillId="4" borderId="32" xfId="0" applyFont="1" applyFill="1" applyBorder="1" applyAlignment="1">
      <alignment horizontal="center" vertical="center" wrapText="1"/>
    </xf>
    <xf numFmtId="14" fontId="19" fillId="0" borderId="145" xfId="0" applyNumberFormat="1" applyFont="1" applyBorder="1">
      <alignment vertical="center"/>
    </xf>
    <xf numFmtId="0" fontId="26" fillId="0" borderId="145" xfId="0" applyFont="1" applyBorder="1" applyAlignment="1">
      <alignment horizontal="center" vertical="center" wrapText="1"/>
    </xf>
    <xf numFmtId="0" fontId="26" fillId="0" borderId="32" xfId="0" applyFont="1" applyBorder="1" applyAlignment="1">
      <alignment horizontal="center" vertical="center" wrapText="1"/>
    </xf>
    <xf numFmtId="14" fontId="15" fillId="0" borderId="145" xfId="0" applyNumberFormat="1" applyFont="1" applyBorder="1">
      <alignment vertical="center"/>
    </xf>
    <xf numFmtId="0" fontId="26" fillId="0" borderId="32" xfId="0" applyFont="1" applyFill="1" applyBorder="1" applyAlignment="1">
      <alignment horizontal="center" vertical="center"/>
    </xf>
    <xf numFmtId="0" fontId="26" fillId="0" borderId="32" xfId="0" applyFont="1" applyFill="1" applyBorder="1" applyAlignment="1">
      <alignment vertical="center"/>
    </xf>
    <xf numFmtId="0" fontId="26" fillId="0" borderId="32" xfId="0" applyFont="1" applyBorder="1" applyAlignment="1">
      <alignment horizontal="center" vertical="center"/>
    </xf>
    <xf numFmtId="0" fontId="26" fillId="0" borderId="145" xfId="7" applyFont="1" applyBorder="1" applyAlignment="1">
      <alignment horizontal="right" vertical="center" wrapText="1"/>
    </xf>
    <xf numFmtId="0" fontId="19" fillId="0" borderId="145" xfId="7" applyFont="1" applyBorder="1" applyAlignment="1">
      <alignment horizontal="right" vertical="center" wrapText="1"/>
    </xf>
    <xf numFmtId="0" fontId="26" fillId="0" borderId="145" xfId="7" applyFont="1" applyBorder="1" applyAlignment="1">
      <alignment horizontal="center" vertical="center" wrapText="1"/>
    </xf>
    <xf numFmtId="0" fontId="26" fillId="0" borderId="32" xfId="0" applyFont="1" applyBorder="1" applyAlignment="1">
      <alignment vertical="center"/>
    </xf>
    <xf numFmtId="0" fontId="19" fillId="0" borderId="145" xfId="7" applyFont="1" applyBorder="1" applyAlignment="1">
      <alignment horizontal="center" vertical="center" wrapText="1"/>
    </xf>
    <xf numFmtId="0" fontId="26" fillId="0" borderId="145" xfId="7" applyFont="1" applyBorder="1" applyAlignment="1">
      <alignment vertical="center"/>
    </xf>
    <xf numFmtId="0" fontId="26" fillId="0" borderId="30" xfId="0" applyFont="1" applyBorder="1" applyAlignment="1">
      <alignment vertical="center" wrapText="1"/>
    </xf>
    <xf numFmtId="0" fontId="26" fillId="0" borderId="43" xfId="0" applyFont="1" applyBorder="1" applyAlignment="1">
      <alignment vertical="center" wrapText="1"/>
    </xf>
    <xf numFmtId="0" fontId="26" fillId="0" borderId="32" xfId="0" applyFont="1" applyFill="1" applyBorder="1" applyAlignment="1">
      <alignment vertical="center" wrapText="1"/>
    </xf>
    <xf numFmtId="0" fontId="26" fillId="0" borderId="145" xfId="7" applyFont="1" applyBorder="1" applyAlignment="1">
      <alignment vertical="center" shrinkToFit="1"/>
    </xf>
    <xf numFmtId="0" fontId="26" fillId="0" borderId="32" xfId="0" applyFont="1" applyFill="1" applyBorder="1" applyAlignment="1">
      <alignment vertical="top" wrapText="1"/>
    </xf>
    <xf numFmtId="0" fontId="26" fillId="0" borderId="35" xfId="7" applyFont="1" applyBorder="1" applyAlignment="1">
      <alignment horizontal="center" vertical="center" wrapText="1"/>
    </xf>
    <xf numFmtId="0" fontId="36" fillId="0" borderId="145" xfId="0" applyFont="1" applyBorder="1" applyAlignment="1">
      <alignment horizontal="center" vertical="center" wrapText="1"/>
    </xf>
    <xf numFmtId="0" fontId="26" fillId="0" borderId="145" xfId="0" applyFont="1" applyBorder="1" applyAlignment="1">
      <alignment vertical="center"/>
    </xf>
    <xf numFmtId="0" fontId="38" fillId="0" borderId="0" xfId="0" applyFont="1">
      <alignment vertical="center"/>
    </xf>
    <xf numFmtId="0" fontId="26" fillId="0" borderId="30" xfId="0" applyFont="1" applyBorder="1" applyAlignment="1">
      <alignment horizontal="center" vertical="center" wrapText="1"/>
    </xf>
    <xf numFmtId="0" fontId="26" fillId="0" borderId="77" xfId="0" applyFont="1" applyBorder="1" applyAlignment="1">
      <alignment horizontal="center" vertical="center" wrapText="1"/>
    </xf>
    <xf numFmtId="0" fontId="26" fillId="0" borderId="14" xfId="0" applyFont="1" applyBorder="1" applyAlignment="1">
      <alignment vertical="top"/>
    </xf>
    <xf numFmtId="0" fontId="26" fillId="0" borderId="15" xfId="0" applyFont="1" applyBorder="1" applyAlignment="1">
      <alignment vertical="top"/>
    </xf>
    <xf numFmtId="0" fontId="26" fillId="0" borderId="79" xfId="0" applyFont="1" applyBorder="1" applyAlignment="1">
      <alignment vertical="top"/>
    </xf>
    <xf numFmtId="0" fontId="26" fillId="0" borderId="16" xfId="0" applyFont="1" applyBorder="1" applyAlignment="1">
      <alignment vertical="center"/>
    </xf>
    <xf numFmtId="0" fontId="26" fillId="0" borderId="0" xfId="0" applyFont="1" applyBorder="1" applyAlignment="1">
      <alignment vertical="top"/>
    </xf>
    <xf numFmtId="0" fontId="26" fillId="0" borderId="16" xfId="0" applyFont="1" applyBorder="1" applyAlignment="1">
      <alignment vertical="top"/>
    </xf>
    <xf numFmtId="0" fontId="26" fillId="0" borderId="0" xfId="0" applyFont="1" applyBorder="1" applyAlignment="1">
      <alignment vertical="center"/>
    </xf>
    <xf numFmtId="0" fontId="26" fillId="0" borderId="145" xfId="0" applyFont="1" applyBorder="1" applyAlignment="1">
      <alignment horizontal="center" vertical="center" shrinkToFit="1"/>
    </xf>
    <xf numFmtId="0" fontId="26" fillId="0" borderId="145" xfId="0" applyFont="1" applyBorder="1" applyAlignment="1">
      <alignment vertical="center" wrapText="1"/>
    </xf>
    <xf numFmtId="0" fontId="26" fillId="0" borderId="32" xfId="0" applyFont="1" applyBorder="1" applyAlignment="1">
      <alignment vertical="center" wrapText="1"/>
    </xf>
    <xf numFmtId="0" fontId="3" fillId="0" borderId="0" xfId="7" applyFont="1">
      <alignment vertical="center"/>
    </xf>
    <xf numFmtId="0" fontId="12" fillId="0" borderId="0" xfId="0" applyFont="1">
      <alignment vertical="center"/>
    </xf>
    <xf numFmtId="0" fontId="11" fillId="0" borderId="0" xfId="6" applyFont="1" applyBorder="1" applyAlignment="1">
      <alignment vertical="top"/>
    </xf>
    <xf numFmtId="0" fontId="11" fillId="0" borderId="0" xfId="6" applyFont="1" applyBorder="1" applyAlignment="1">
      <alignment horizontal="center" vertical="center"/>
    </xf>
    <xf numFmtId="0" fontId="53" fillId="0" borderId="30" xfId="8" applyFont="1" applyBorder="1" applyAlignment="1" applyProtection="1">
      <alignment horizontal="center" vertical="center"/>
      <protection hidden="1"/>
    </xf>
    <xf numFmtId="0" fontId="53" fillId="0" borderId="43" xfId="8" applyFont="1" applyBorder="1" applyAlignment="1" applyProtection="1">
      <alignment horizontal="center" vertical="center"/>
      <protection hidden="1"/>
    </xf>
    <xf numFmtId="0" fontId="53" fillId="0" borderId="15" xfId="8" quotePrefix="1" applyFont="1" applyBorder="1" applyAlignment="1" applyProtection="1">
      <alignment horizontal="center" vertical="center"/>
      <protection hidden="1"/>
    </xf>
    <xf numFmtId="0" fontId="53" fillId="0" borderId="42" xfId="8" applyFont="1" applyBorder="1" applyAlignment="1" applyProtection="1">
      <alignment horizontal="left" vertical="center"/>
      <protection hidden="1"/>
    </xf>
    <xf numFmtId="0" fontId="53" fillId="0" borderId="13" xfId="8" applyFont="1" applyBorder="1" applyAlignment="1" applyProtection="1">
      <alignment horizontal="center" vertical="center"/>
      <protection hidden="1"/>
    </xf>
    <xf numFmtId="0" fontId="61" fillId="0" borderId="0" xfId="10" applyFont="1" applyFill="1" applyBorder="1"/>
    <xf numFmtId="0" fontId="61" fillId="0" borderId="46" xfId="10" applyFont="1" applyFill="1" applyBorder="1"/>
    <xf numFmtId="0" fontId="78" fillId="0" borderId="29" xfId="10" applyFont="1" applyFill="1" applyBorder="1" applyAlignment="1">
      <alignment horizontal="right"/>
    </xf>
    <xf numFmtId="0" fontId="53" fillId="0" borderId="145" xfId="8" applyFont="1" applyBorder="1" applyAlignment="1" applyProtection="1">
      <alignment horizontal="center" vertical="center"/>
      <protection hidden="1"/>
    </xf>
    <xf numFmtId="0" fontId="53" fillId="0" borderId="145" xfId="8" quotePrefix="1" applyFont="1" applyBorder="1" applyAlignment="1" applyProtection="1">
      <alignment horizontal="center" vertical="center" wrapText="1"/>
      <protection hidden="1"/>
    </xf>
    <xf numFmtId="0" fontId="57" fillId="0" borderId="145" xfId="8" quotePrefix="1" applyFont="1" applyBorder="1" applyAlignment="1" applyProtection="1">
      <alignment horizontal="center" vertical="center" wrapText="1"/>
      <protection hidden="1"/>
    </xf>
    <xf numFmtId="0" fontId="53" fillId="0" borderId="145" xfId="8" applyFont="1" applyBorder="1" applyAlignment="1" applyProtection="1">
      <alignment vertical="center"/>
      <protection hidden="1"/>
    </xf>
    <xf numFmtId="0" fontId="53" fillId="0" borderId="145" xfId="8" quotePrefix="1" applyFont="1" applyBorder="1" applyAlignment="1" applyProtection="1">
      <alignment horizontal="center" vertical="center"/>
      <protection hidden="1"/>
    </xf>
    <xf numFmtId="0" fontId="61" fillId="0" borderId="145" xfId="10" applyFont="1" applyBorder="1"/>
    <xf numFmtId="0" fontId="61" fillId="0" borderId="136" xfId="10" applyFont="1" applyBorder="1" applyAlignment="1">
      <alignment vertical="center"/>
    </xf>
    <xf numFmtId="0" fontId="52" fillId="0" borderId="138" xfId="10" applyFont="1" applyBorder="1" applyAlignment="1">
      <alignment vertical="center"/>
    </xf>
    <xf numFmtId="0" fontId="75" fillId="0" borderId="46" xfId="10" applyFont="1" applyBorder="1" applyAlignment="1">
      <alignment vertical="center"/>
    </xf>
    <xf numFmtId="0" fontId="61" fillId="0" borderId="50" xfId="10" applyFont="1" applyBorder="1" applyAlignment="1">
      <alignment vertical="center"/>
    </xf>
    <xf numFmtId="0" fontId="76" fillId="0" borderId="145" xfId="10" applyFont="1" applyBorder="1"/>
    <xf numFmtId="0" fontId="77" fillId="0" borderId="30" xfId="10" applyFont="1" applyBorder="1" applyAlignment="1">
      <alignment horizontal="left" vertical="center" indent="2"/>
    </xf>
    <xf numFmtId="0" fontId="61" fillId="5" borderId="145" xfId="10" applyFont="1" applyFill="1" applyBorder="1"/>
    <xf numFmtId="38" fontId="78" fillId="0" borderId="0" xfId="11" applyFont="1" applyBorder="1" applyAlignment="1">
      <alignment horizontal="center"/>
    </xf>
    <xf numFmtId="0" fontId="61" fillId="0" borderId="149" xfId="10" applyFont="1" applyFill="1" applyBorder="1" applyAlignment="1">
      <alignment horizontal="center"/>
    </xf>
    <xf numFmtId="0" fontId="66" fillId="10" borderId="149" xfId="10" applyFont="1" applyFill="1" applyBorder="1" applyAlignment="1">
      <alignment vertical="center" shrinkToFit="1"/>
    </xf>
    <xf numFmtId="0" fontId="66" fillId="8" borderId="146" xfId="10" applyFont="1" applyFill="1" applyBorder="1" applyAlignment="1">
      <alignment horizontal="centerContinuous" vertical="center"/>
    </xf>
    <xf numFmtId="0" fontId="66" fillId="8" borderId="148" xfId="10" applyFont="1" applyFill="1" applyBorder="1" applyAlignment="1">
      <alignment horizontal="centerContinuous" vertical="center"/>
    </xf>
    <xf numFmtId="0" fontId="64" fillId="5" borderId="147" xfId="10" applyFont="1" applyFill="1" applyBorder="1" applyAlignment="1">
      <alignment horizontal="center" vertical="center"/>
    </xf>
    <xf numFmtId="0" fontId="6" fillId="0" borderId="150" xfId="10" applyFont="1" applyFill="1" applyBorder="1" applyAlignment="1"/>
    <xf numFmtId="0" fontId="6" fillId="0" borderId="149" xfId="10" applyFont="1" applyFill="1" applyBorder="1" applyAlignment="1">
      <alignment vertical="center"/>
    </xf>
    <xf numFmtId="0" fontId="93" fillId="5" borderId="56" xfId="10" applyFont="1" applyFill="1" applyBorder="1" applyAlignment="1">
      <alignment vertical="top" wrapText="1"/>
    </xf>
    <xf numFmtId="0" fontId="93" fillId="5" borderId="50" xfId="10" applyFont="1" applyFill="1" applyBorder="1" applyAlignment="1">
      <alignment vertical="top" wrapText="1"/>
    </xf>
    <xf numFmtId="0" fontId="64" fillId="0" borderId="147" xfId="10" applyFont="1" applyFill="1" applyBorder="1" applyAlignment="1">
      <alignment horizontal="center" vertical="center"/>
    </xf>
    <xf numFmtId="0" fontId="69" fillId="0" borderId="147" xfId="10" applyFont="1" applyFill="1" applyBorder="1"/>
    <xf numFmtId="0" fontId="68" fillId="0" borderId="149" xfId="10" applyFont="1" applyFill="1" applyBorder="1" applyAlignment="1">
      <alignment horizontal="center" vertical="center"/>
    </xf>
    <xf numFmtId="0" fontId="68" fillId="0" borderId="146" xfId="10" applyFont="1" applyFill="1" applyBorder="1" applyAlignment="1">
      <alignment horizontal="center" vertical="center"/>
    </xf>
    <xf numFmtId="0" fontId="61" fillId="0" borderId="149" xfId="10" applyFont="1" applyFill="1" applyBorder="1"/>
    <xf numFmtId="0" fontId="53" fillId="6" borderId="0" xfId="12" applyNumberFormat="1" applyFont="1" applyFill="1" applyBorder="1" applyAlignment="1"/>
    <xf numFmtId="0" fontId="53" fillId="6" borderId="46" xfId="12" applyNumberFormat="1" applyFont="1" applyFill="1" applyBorder="1" applyAlignment="1"/>
    <xf numFmtId="0" fontId="26" fillId="0" borderId="0" xfId="6" applyFont="1">
      <alignment vertical="center"/>
    </xf>
    <xf numFmtId="0" fontId="3" fillId="0" borderId="0" xfId="6" applyFont="1">
      <alignment vertical="center"/>
    </xf>
    <xf numFmtId="0" fontId="3" fillId="0" borderId="21" xfId="6" applyFont="1" applyBorder="1">
      <alignment vertical="center"/>
    </xf>
    <xf numFmtId="0" fontId="10" fillId="0" borderId="149" xfId="2" applyFont="1" applyBorder="1">
      <alignment vertical="center"/>
    </xf>
    <xf numFmtId="14" fontId="10" fillId="0" borderId="149" xfId="2" applyNumberFormat="1" applyFont="1" applyBorder="1">
      <alignment vertical="center"/>
    </xf>
    <xf numFmtId="0" fontId="3" fillId="0" borderId="149" xfId="6" applyFont="1" applyBorder="1">
      <alignment vertical="center"/>
    </xf>
    <xf numFmtId="0" fontId="3" fillId="0" borderId="147" xfId="6" applyFont="1" applyBorder="1" applyAlignment="1">
      <alignment vertical="center"/>
    </xf>
    <xf numFmtId="0" fontId="3" fillId="0" borderId="26" xfId="6" applyFont="1" applyBorder="1">
      <alignment vertical="center"/>
    </xf>
    <xf numFmtId="0" fontId="3" fillId="0" borderId="11" xfId="6" applyFont="1" applyBorder="1" applyAlignment="1">
      <alignment vertical="top"/>
    </xf>
    <xf numFmtId="0" fontId="3" fillId="0" borderId="33" xfId="6" applyFont="1" applyBorder="1">
      <alignment vertical="center"/>
    </xf>
    <xf numFmtId="0" fontId="3" fillId="0" borderId="17" xfId="6" applyFont="1" applyBorder="1" applyAlignment="1">
      <alignment vertical="top"/>
    </xf>
    <xf numFmtId="0" fontId="3" fillId="0" borderId="18" xfId="6" applyFont="1" applyBorder="1">
      <alignment vertical="center"/>
    </xf>
    <xf numFmtId="0" fontId="3" fillId="0" borderId="22" xfId="6" applyFont="1" applyBorder="1" applyAlignment="1">
      <alignment vertical="top"/>
    </xf>
    <xf numFmtId="0" fontId="3" fillId="0" borderId="17" xfId="6" applyFont="1" applyBorder="1" applyAlignment="1">
      <alignment horizontal="center" vertical="center"/>
    </xf>
    <xf numFmtId="0" fontId="11" fillId="0" borderId="33" xfId="6" applyFont="1" applyBorder="1">
      <alignment vertical="center"/>
    </xf>
    <xf numFmtId="0" fontId="11" fillId="0" borderId="17" xfId="6" applyFont="1" applyBorder="1" applyAlignment="1">
      <alignment vertical="top"/>
    </xf>
    <xf numFmtId="0" fontId="11" fillId="0" borderId="0" xfId="6" applyFont="1">
      <alignment vertical="center"/>
    </xf>
    <xf numFmtId="0" fontId="11" fillId="0" borderId="18" xfId="6" applyFont="1" applyBorder="1">
      <alignment vertical="center"/>
    </xf>
    <xf numFmtId="0" fontId="11" fillId="0" borderId="21" xfId="6" applyFont="1" applyBorder="1" applyAlignment="1">
      <alignment vertical="top"/>
    </xf>
    <xf numFmtId="0" fontId="11" fillId="0" borderId="21" xfId="6" applyFont="1" applyBorder="1" applyAlignment="1">
      <alignment vertical="center"/>
    </xf>
    <xf numFmtId="0" fontId="11" fillId="0" borderId="22" xfId="6" applyFont="1" applyBorder="1" applyAlignment="1">
      <alignment horizontal="center" vertical="center"/>
    </xf>
    <xf numFmtId="0" fontId="11" fillId="0" borderId="0" xfId="6" applyFont="1" applyAlignment="1">
      <alignment horizontal="right" vertical="center"/>
    </xf>
    <xf numFmtId="0" fontId="53" fillId="0" borderId="149" xfId="12" applyNumberFormat="1" applyFont="1" applyFill="1" applyBorder="1" applyAlignment="1">
      <alignment horizontal="distributed" justifyLastLine="1"/>
    </xf>
    <xf numFmtId="0" fontId="53" fillId="6" borderId="146" xfId="12" applyNumberFormat="1" applyFont="1" applyFill="1" applyBorder="1" applyAlignment="1">
      <alignment horizontal="centerContinuous"/>
    </xf>
    <xf numFmtId="0" fontId="53" fillId="6" borderId="147" xfId="12" applyNumberFormat="1" applyFont="1" applyFill="1" applyBorder="1" applyAlignment="1">
      <alignment horizontal="centerContinuous"/>
    </xf>
    <xf numFmtId="0" fontId="53" fillId="6" borderId="146" xfId="12" applyNumberFormat="1" applyFont="1" applyFill="1" applyBorder="1" applyAlignment="1">
      <alignment horizontal="distributed" justifyLastLine="1"/>
    </xf>
    <xf numFmtId="0" fontId="57" fillId="6" borderId="149" xfId="12" applyNumberFormat="1" applyFont="1" applyFill="1" applyBorder="1" applyAlignment="1">
      <alignment horizontal="center"/>
    </xf>
    <xf numFmtId="0" fontId="53" fillId="0" borderId="149" xfId="12" applyFont="1" applyFill="1" applyBorder="1"/>
    <xf numFmtId="0" fontId="53" fillId="6" borderId="146" xfId="12" applyFont="1" applyFill="1" applyBorder="1"/>
    <xf numFmtId="0" fontId="53" fillId="6" borderId="149" xfId="12" applyFont="1" applyFill="1" applyBorder="1"/>
    <xf numFmtId="0" fontId="53" fillId="0" borderId="0" xfId="12" applyFont="1" applyAlignment="1">
      <alignment wrapText="1"/>
    </xf>
    <xf numFmtId="0" fontId="53" fillId="6" borderId="15" xfId="12" applyFont="1" applyFill="1" applyBorder="1" applyAlignment="1">
      <alignment horizontal="center" vertical="center"/>
    </xf>
    <xf numFmtId="0" fontId="57" fillId="6" borderId="13" xfId="12" applyFont="1" applyFill="1" applyBorder="1" applyAlignment="1">
      <alignment horizontal="centerContinuous" vertical="center"/>
    </xf>
    <xf numFmtId="0" fontId="57" fillId="6" borderId="149" xfId="12" applyFont="1" applyFill="1" applyBorder="1" applyAlignment="1">
      <alignment horizontal="centerContinuous" vertical="center"/>
    </xf>
    <xf numFmtId="0" fontId="53" fillId="6" borderId="56" xfId="13" applyFont="1" applyFill="1" applyBorder="1" applyAlignment="1">
      <alignment vertical="center"/>
    </xf>
    <xf numFmtId="0" fontId="53" fillId="6" borderId="41" xfId="13" applyFont="1" applyFill="1" applyBorder="1" applyAlignment="1">
      <alignment vertical="center"/>
    </xf>
    <xf numFmtId="0" fontId="53" fillId="0" borderId="149" xfId="12" applyFont="1" applyBorder="1" applyAlignment="1">
      <alignment vertical="center"/>
    </xf>
    <xf numFmtId="0" fontId="103" fillId="6" borderId="16" xfId="12" applyFont="1" applyFill="1" applyBorder="1" applyAlignment="1">
      <alignment vertical="center"/>
    </xf>
    <xf numFmtId="0" fontId="104" fillId="6" borderId="0" xfId="12" applyFont="1" applyFill="1" applyBorder="1" applyAlignment="1">
      <alignment vertical="center"/>
    </xf>
    <xf numFmtId="0" fontId="105" fillId="6" borderId="0" xfId="12" applyFont="1" applyFill="1" applyBorder="1" applyAlignment="1">
      <alignment horizontal="right" vertical="center"/>
    </xf>
    <xf numFmtId="0" fontId="106" fillId="6" borderId="0" xfId="12" applyFont="1" applyFill="1" applyBorder="1" applyAlignment="1">
      <alignment vertical="center"/>
    </xf>
    <xf numFmtId="0" fontId="107" fillId="0" borderId="29" xfId="12" applyFont="1" applyBorder="1"/>
    <xf numFmtId="0" fontId="103" fillId="6" borderId="0" xfId="12" applyFont="1" applyFill="1" applyBorder="1" applyAlignment="1">
      <alignment vertical="center"/>
    </xf>
    <xf numFmtId="0" fontId="107" fillId="6" borderId="46" xfId="12" applyFont="1" applyFill="1" applyBorder="1" applyAlignment="1">
      <alignment vertical="center"/>
    </xf>
    <xf numFmtId="0" fontId="104" fillId="6" borderId="46" xfId="12" applyFont="1" applyFill="1" applyBorder="1" applyAlignment="1">
      <alignment vertical="center"/>
    </xf>
    <xf numFmtId="0" fontId="108" fillId="6" borderId="46" xfId="12" applyFont="1" applyFill="1" applyBorder="1" applyAlignment="1">
      <alignment vertical="center"/>
    </xf>
    <xf numFmtId="0" fontId="107" fillId="0" borderId="50" xfId="12" applyFont="1" applyBorder="1"/>
    <xf numFmtId="0" fontId="10" fillId="2" borderId="39" xfId="1" applyFont="1" applyFill="1" applyBorder="1" applyAlignment="1">
      <alignment vertical="top" wrapText="1"/>
    </xf>
    <xf numFmtId="0" fontId="10" fillId="2" borderId="7" xfId="4" applyFont="1" applyFill="1" applyBorder="1" applyAlignment="1">
      <alignment vertical="top" wrapText="1"/>
    </xf>
    <xf numFmtId="0" fontId="17" fillId="0" borderId="149" xfId="5" applyFont="1" applyBorder="1" applyAlignment="1">
      <alignment vertical="top" wrapText="1"/>
    </xf>
    <xf numFmtId="0" fontId="96" fillId="0" borderId="0" xfId="2" applyFont="1" applyFill="1" applyBorder="1" applyAlignment="1">
      <alignment shrinkToFit="1"/>
    </xf>
    <xf numFmtId="0" fontId="112" fillId="0" borderId="0" xfId="2" applyFont="1" applyFill="1" applyBorder="1" applyAlignment="1">
      <alignment wrapText="1"/>
    </xf>
    <xf numFmtId="0" fontId="23" fillId="2" borderId="0" xfId="2" applyFont="1" applyFill="1" applyBorder="1" applyAlignment="1">
      <alignment vertical="center"/>
    </xf>
    <xf numFmtId="0" fontId="23" fillId="2" borderId="17" xfId="2" applyFont="1" applyFill="1" applyBorder="1" applyAlignment="1">
      <alignment vertical="center"/>
    </xf>
    <xf numFmtId="0" fontId="23" fillId="2" borderId="16" xfId="2" applyFont="1" applyFill="1" applyBorder="1" applyAlignment="1">
      <alignment vertical="center" shrinkToFit="1"/>
    </xf>
    <xf numFmtId="0" fontId="23" fillId="2" borderId="0" xfId="2" applyFont="1" applyFill="1" applyBorder="1" applyAlignment="1">
      <alignment vertical="center" shrinkToFit="1"/>
    </xf>
    <xf numFmtId="0" fontId="15" fillId="2" borderId="16" xfId="2" applyFont="1" applyFill="1" applyBorder="1" applyAlignment="1">
      <alignment vertical="center" shrinkToFit="1"/>
    </xf>
    <xf numFmtId="0" fontId="15" fillId="2" borderId="0" xfId="2" applyFont="1" applyFill="1" applyBorder="1" applyAlignment="1">
      <alignment vertical="center" shrinkToFit="1"/>
    </xf>
    <xf numFmtId="0" fontId="19" fillId="0" borderId="0" xfId="2" applyFont="1" applyBorder="1" applyAlignment="1">
      <alignment vertical="center" wrapText="1"/>
    </xf>
    <xf numFmtId="0" fontId="96" fillId="0" borderId="0" xfId="2" applyFont="1">
      <alignment vertical="center"/>
    </xf>
    <xf numFmtId="0" fontId="96" fillId="0" borderId="0" xfId="2" applyFont="1" applyAlignment="1">
      <alignment horizontal="right" vertical="center"/>
    </xf>
    <xf numFmtId="0" fontId="116" fillId="0" borderId="0" xfId="3" applyFont="1" applyAlignment="1" applyProtection="1">
      <alignment horizontal="center" vertical="center"/>
    </xf>
    <xf numFmtId="0" fontId="96" fillId="0" borderId="0" xfId="3" applyFont="1" applyAlignment="1" applyProtection="1">
      <alignment vertical="center"/>
    </xf>
    <xf numFmtId="0" fontId="96" fillId="0" borderId="149" xfId="2" applyFont="1" applyBorder="1">
      <alignment vertical="center"/>
    </xf>
    <xf numFmtId="14" fontId="112" fillId="0" borderId="149" xfId="2" applyNumberFormat="1" applyFont="1" applyBorder="1">
      <alignment vertical="center"/>
    </xf>
    <xf numFmtId="0" fontId="112" fillId="0" borderId="149" xfId="2" applyFont="1" applyBorder="1">
      <alignment vertical="center"/>
    </xf>
    <xf numFmtId="0" fontId="96" fillId="0" borderId="0" xfId="2" applyFont="1" applyBorder="1">
      <alignment vertical="center"/>
    </xf>
    <xf numFmtId="14" fontId="96" fillId="0" borderId="149" xfId="2" applyNumberFormat="1" applyFont="1" applyBorder="1">
      <alignment vertical="center"/>
    </xf>
    <xf numFmtId="0" fontId="96" fillId="0" borderId="0" xfId="2" applyFont="1" applyAlignment="1">
      <alignment vertical="center" wrapText="1"/>
    </xf>
    <xf numFmtId="0" fontId="114" fillId="0" borderId="33" xfId="0" applyFont="1" applyBorder="1" applyAlignment="1">
      <alignment vertical="center" wrapText="1"/>
    </xf>
    <xf numFmtId="0" fontId="114" fillId="0" borderId="29" xfId="0" applyFont="1" applyBorder="1" applyAlignment="1">
      <alignment vertical="center" wrapText="1"/>
    </xf>
    <xf numFmtId="0" fontId="114" fillId="0" borderId="0" xfId="0" applyFont="1" applyBorder="1" applyAlignment="1">
      <alignment horizontal="justify" vertical="center" wrapText="1"/>
    </xf>
    <xf numFmtId="0" fontId="114" fillId="0" borderId="17" xfId="0" applyFont="1" applyBorder="1" applyAlignment="1">
      <alignment horizontal="justify" vertical="center" wrapText="1"/>
    </xf>
    <xf numFmtId="0" fontId="114" fillId="0" borderId="5"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34" xfId="0" applyFont="1" applyBorder="1" applyAlignment="1">
      <alignment horizontal="justify" vertical="center" wrapText="1"/>
    </xf>
    <xf numFmtId="0" fontId="114" fillId="0" borderId="35" xfId="0" applyFont="1" applyBorder="1" applyAlignment="1">
      <alignment horizontal="justify" vertical="center" wrapText="1"/>
    </xf>
    <xf numFmtId="0" fontId="114" fillId="0" borderId="38" xfId="0" applyFont="1" applyBorder="1" applyAlignment="1">
      <alignment horizontal="justify" vertical="center" wrapText="1"/>
    </xf>
    <xf numFmtId="0" fontId="117" fillId="0" borderId="0" xfId="0" applyFont="1">
      <alignment vertical="center"/>
    </xf>
    <xf numFmtId="0" fontId="57" fillId="0" borderId="0" xfId="2" applyFont="1">
      <alignment vertical="center"/>
    </xf>
    <xf numFmtId="0" fontId="119" fillId="0" borderId="0" xfId="0" applyFont="1" applyAlignment="1">
      <alignment horizontal="left" vertical="center" indent="3"/>
    </xf>
    <xf numFmtId="0" fontId="120" fillId="0" borderId="0" xfId="0" applyFont="1" applyAlignment="1">
      <alignment horizontal="left" vertical="center" indent="3"/>
    </xf>
    <xf numFmtId="0" fontId="10" fillId="0" borderId="0" xfId="2" applyFont="1" applyAlignment="1">
      <alignment horizontal="right" vertical="center"/>
    </xf>
    <xf numFmtId="0" fontId="10" fillId="2" borderId="147" xfId="4" applyFont="1" applyFill="1" applyBorder="1" applyAlignment="1">
      <alignment vertical="top" wrapText="1"/>
    </xf>
    <xf numFmtId="0" fontId="10" fillId="2" borderId="147" xfId="4" applyFont="1" applyFill="1" applyBorder="1" applyAlignment="1">
      <alignment vertical="top" shrinkToFit="1"/>
    </xf>
    <xf numFmtId="0" fontId="10" fillId="2" borderId="148" xfId="1" applyFont="1" applyFill="1" applyBorder="1" applyAlignment="1">
      <alignment vertical="top" shrinkToFit="1"/>
    </xf>
    <xf numFmtId="0" fontId="10" fillId="2" borderId="148" xfId="0" applyFont="1" applyFill="1" applyBorder="1" applyAlignment="1">
      <alignment vertical="center" wrapText="1"/>
    </xf>
    <xf numFmtId="0" fontId="10" fillId="2" borderId="147" xfId="1" applyFont="1" applyFill="1" applyBorder="1" applyAlignment="1">
      <alignment vertical="top" wrapText="1"/>
    </xf>
    <xf numFmtId="0" fontId="38" fillId="2" borderId="148" xfId="4" applyFont="1" applyFill="1" applyBorder="1" applyAlignment="1">
      <alignment vertical="top" wrapText="1"/>
    </xf>
    <xf numFmtId="0" fontId="10" fillId="2" borderId="147" xfId="4" applyFont="1" applyFill="1" applyBorder="1" applyAlignment="1">
      <alignment vertical="top" wrapText="1" shrinkToFit="1"/>
    </xf>
    <xf numFmtId="0" fontId="10" fillId="2" borderId="147" xfId="4" applyFont="1" applyFill="1" applyBorder="1" applyAlignment="1">
      <alignment vertical="top"/>
    </xf>
    <xf numFmtId="0" fontId="38" fillId="2" borderId="8" xfId="4" applyFont="1" applyFill="1" applyBorder="1" applyAlignment="1">
      <alignment vertical="top" wrapText="1"/>
    </xf>
    <xf numFmtId="0" fontId="38" fillId="2" borderId="7" xfId="4" applyFont="1" applyFill="1" applyBorder="1" applyAlignment="1">
      <alignment vertical="top" wrapText="1"/>
    </xf>
    <xf numFmtId="0" fontId="3" fillId="2" borderId="29" xfId="1" applyFont="1" applyFill="1" applyBorder="1" applyAlignment="1">
      <alignment vertical="top" wrapText="1" shrinkToFit="1"/>
    </xf>
    <xf numFmtId="0" fontId="3" fillId="2" borderId="15" xfId="1" applyFont="1" applyFill="1" applyBorder="1" applyAlignment="1">
      <alignment vertical="center"/>
    </xf>
    <xf numFmtId="0" fontId="10" fillId="2" borderId="15" xfId="1" applyFont="1" applyFill="1" applyBorder="1" applyAlignment="1">
      <alignment horizontal="center" vertical="center" wrapText="1"/>
    </xf>
    <xf numFmtId="0" fontId="3" fillId="2" borderId="66" xfId="1" applyFont="1" applyFill="1" applyBorder="1">
      <alignment vertical="center"/>
    </xf>
    <xf numFmtId="0" fontId="38" fillId="2" borderId="21" xfId="1" applyFont="1" applyFill="1" applyBorder="1" applyAlignment="1">
      <alignment vertical="top" wrapText="1"/>
    </xf>
    <xf numFmtId="0" fontId="8" fillId="0" borderId="0" xfId="3" applyAlignment="1" applyProtection="1">
      <alignment vertical="center"/>
    </xf>
    <xf numFmtId="0" fontId="10" fillId="0" borderId="41" xfId="2" applyFont="1" applyBorder="1" applyAlignment="1">
      <alignment vertical="top" wrapText="1"/>
    </xf>
    <xf numFmtId="0" fontId="5" fillId="0" borderId="0" xfId="2" applyFont="1" applyAlignment="1">
      <alignment vertical="center"/>
    </xf>
    <xf numFmtId="14" fontId="15" fillId="0" borderId="149" xfId="2" applyNumberFormat="1" applyFont="1" applyBorder="1" applyAlignment="1">
      <alignment vertical="top"/>
    </xf>
    <xf numFmtId="0" fontId="15" fillId="0" borderId="149" xfId="2" applyFont="1" applyBorder="1" applyAlignment="1">
      <alignment vertical="top" wrapText="1"/>
    </xf>
    <xf numFmtId="14" fontId="15" fillId="0" borderId="149" xfId="2" applyNumberFormat="1" applyFont="1" applyBorder="1" applyAlignment="1">
      <alignment horizontal="center" vertical="top"/>
    </xf>
    <xf numFmtId="0" fontId="23" fillId="0" borderId="0" xfId="2" applyFont="1" applyFill="1" applyBorder="1" applyAlignment="1">
      <alignment vertical="center"/>
    </xf>
    <xf numFmtId="0" fontId="15" fillId="0" borderId="9" xfId="2" applyFont="1" applyBorder="1" applyAlignment="1">
      <alignment vertical="top" wrapText="1"/>
    </xf>
    <xf numFmtId="0" fontId="23" fillId="0" borderId="0" xfId="2" applyFont="1" applyAlignment="1">
      <alignment vertical="center" wrapText="1"/>
    </xf>
    <xf numFmtId="0" fontId="23" fillId="0" borderId="0" xfId="2" applyFont="1" applyBorder="1" applyAlignment="1">
      <alignment horizontal="right" vertical="center"/>
    </xf>
    <xf numFmtId="0" fontId="23" fillId="0" borderId="17" xfId="2" applyFont="1" applyBorder="1" applyAlignment="1">
      <alignment horizontal="right" vertical="center"/>
    </xf>
    <xf numFmtId="0" fontId="15" fillId="0" borderId="17" xfId="2" applyFont="1" applyBorder="1" applyAlignment="1">
      <alignment vertical="top"/>
    </xf>
    <xf numFmtId="0" fontId="23" fillId="0" borderId="0" xfId="2" applyFont="1" applyBorder="1" applyAlignment="1">
      <alignment vertical="top" wrapText="1" shrinkToFit="1"/>
    </xf>
    <xf numFmtId="0" fontId="23" fillId="0" borderId="0" xfId="2" applyFont="1" applyBorder="1" applyAlignment="1">
      <alignment vertical="top"/>
    </xf>
    <xf numFmtId="0" fontId="3" fillId="0" borderId="0" xfId="2" applyFont="1" applyBorder="1" applyAlignment="1">
      <alignment vertical="top"/>
    </xf>
    <xf numFmtId="0" fontId="3" fillId="0" borderId="0" xfId="2" applyFont="1" applyBorder="1" applyAlignment="1">
      <alignment vertical="top" wrapText="1" shrinkToFit="1"/>
    </xf>
    <xf numFmtId="0" fontId="3" fillId="0" borderId="0" xfId="2" applyFont="1" applyBorder="1" applyAlignment="1">
      <alignment horizontal="right" vertical="center"/>
    </xf>
    <xf numFmtId="0" fontId="3" fillId="0" borderId="17" xfId="2" applyFont="1" applyBorder="1" applyAlignment="1">
      <alignment horizontal="right" vertical="center"/>
    </xf>
    <xf numFmtId="0" fontId="3" fillId="0" borderId="21" xfId="2" applyFont="1" applyBorder="1" applyAlignment="1">
      <alignment vertical="top"/>
    </xf>
    <xf numFmtId="0" fontId="3" fillId="0" borderId="21" xfId="2" applyFont="1" applyBorder="1" applyAlignment="1">
      <alignment vertical="top" wrapText="1" shrinkToFit="1"/>
    </xf>
    <xf numFmtId="0" fontId="3" fillId="0" borderId="21" xfId="2" applyFont="1" applyBorder="1" applyAlignment="1">
      <alignment horizontal="right" vertical="center"/>
    </xf>
    <xf numFmtId="0" fontId="3" fillId="0" borderId="22" xfId="2" applyFont="1" applyBorder="1" applyAlignment="1">
      <alignment horizontal="right" vertical="center"/>
    </xf>
    <xf numFmtId="0" fontId="25" fillId="0" borderId="0" xfId="2" applyFont="1" applyAlignment="1">
      <alignment vertical="center"/>
    </xf>
    <xf numFmtId="0" fontId="25" fillId="0" borderId="9" xfId="2" applyFont="1" applyBorder="1" applyAlignment="1">
      <alignment vertical="top"/>
    </xf>
    <xf numFmtId="0" fontId="25" fillId="0" borderId="9" xfId="2" applyFont="1" applyBorder="1" applyAlignment="1">
      <alignment vertical="top" wrapText="1" shrinkToFit="1"/>
    </xf>
    <xf numFmtId="0" fontId="25" fillId="0" borderId="9" xfId="2" applyFont="1" applyBorder="1" applyAlignment="1">
      <alignment horizontal="right" vertical="center"/>
    </xf>
    <xf numFmtId="0" fontId="25" fillId="0" borderId="11" xfId="2" applyFont="1" applyBorder="1" applyAlignment="1">
      <alignment horizontal="right" vertical="center"/>
    </xf>
    <xf numFmtId="0" fontId="26" fillId="0" borderId="0" xfId="2" applyFont="1" applyAlignment="1">
      <alignment vertical="center"/>
    </xf>
    <xf numFmtId="0" fontId="28" fillId="0" borderId="0" xfId="2" applyFont="1" applyFill="1" applyBorder="1" applyAlignment="1">
      <alignment vertical="center"/>
    </xf>
    <xf numFmtId="0" fontId="15" fillId="0" borderId="0" xfId="2" applyFont="1" applyFill="1" applyBorder="1" applyAlignment="1">
      <alignment vertical="center"/>
    </xf>
    <xf numFmtId="0" fontId="28" fillId="0" borderId="17" xfId="2" applyFont="1" applyFill="1" applyBorder="1" applyAlignment="1">
      <alignment vertical="center"/>
    </xf>
    <xf numFmtId="0" fontId="29" fillId="0" borderId="0" xfId="2" applyFont="1" applyAlignment="1">
      <alignment vertical="center" wrapText="1"/>
    </xf>
    <xf numFmtId="0" fontId="29" fillId="0" borderId="0" xfId="2" applyFont="1" applyAlignment="1">
      <alignment vertical="center"/>
    </xf>
    <xf numFmtId="0" fontId="26" fillId="0" borderId="0" xfId="2" applyFont="1" applyBorder="1" applyAlignment="1">
      <alignment vertical="center" wrapText="1"/>
    </xf>
    <xf numFmtId="0" fontId="32" fillId="0" borderId="0" xfId="2" applyFont="1" applyBorder="1" applyAlignment="1">
      <alignment horizontal="right" vertical="top"/>
    </xf>
    <xf numFmtId="0" fontId="32" fillId="0" borderId="0" xfId="2" applyFont="1" applyBorder="1" applyAlignment="1">
      <alignment vertical="top"/>
    </xf>
    <xf numFmtId="0" fontId="121" fillId="0" borderId="0" xfId="6" applyFont="1" applyProtection="1">
      <alignment vertical="center"/>
      <protection locked="0"/>
    </xf>
    <xf numFmtId="0" fontId="26" fillId="0" borderId="0" xfId="6" applyFont="1" applyProtection="1">
      <alignment vertical="center"/>
      <protection locked="0"/>
    </xf>
    <xf numFmtId="0" fontId="26" fillId="0" borderId="0" xfId="6" applyFont="1" applyAlignment="1" applyProtection="1">
      <alignment vertical="top"/>
      <protection locked="0"/>
    </xf>
    <xf numFmtId="0" fontId="10" fillId="0" borderId="149" xfId="2" applyFont="1" applyBorder="1" applyAlignment="1">
      <alignment vertical="top" wrapText="1"/>
    </xf>
    <xf numFmtId="0" fontId="53" fillId="6" borderId="15" xfId="13" applyFont="1" applyFill="1" applyBorder="1"/>
    <xf numFmtId="0" fontId="53" fillId="6" borderId="13" xfId="13" applyFont="1" applyFill="1" applyBorder="1"/>
    <xf numFmtId="0" fontId="53" fillId="6" borderId="56" xfId="13" applyFont="1" applyFill="1" applyBorder="1" applyAlignment="1">
      <alignment horizontal="centerContinuous"/>
    </xf>
    <xf numFmtId="0" fontId="26" fillId="0" borderId="0" xfId="2" applyFont="1">
      <alignment vertical="center"/>
    </xf>
    <xf numFmtId="0" fontId="26" fillId="0" borderId="149" xfId="2" applyFont="1" applyBorder="1">
      <alignment vertical="center"/>
    </xf>
    <xf numFmtId="0" fontId="26" fillId="0" borderId="149" xfId="2" applyFont="1" applyBorder="1" applyAlignment="1">
      <alignment horizontal="center" vertical="center"/>
    </xf>
    <xf numFmtId="0" fontId="26" fillId="0" borderId="0" xfId="2" applyFont="1" applyAlignment="1">
      <alignment horizontal="center" vertical="center"/>
    </xf>
    <xf numFmtId="0" fontId="124" fillId="0" borderId="0" xfId="2" applyFont="1">
      <alignment vertical="center"/>
    </xf>
    <xf numFmtId="0" fontId="8" fillId="0" borderId="0" xfId="3" applyAlignment="1" applyProtection="1">
      <alignment vertical="center"/>
    </xf>
    <xf numFmtId="0" fontId="10" fillId="2" borderId="191" xfId="2" applyFont="1" applyFill="1" applyBorder="1" applyAlignment="1">
      <alignment vertical="top" wrapText="1"/>
    </xf>
    <xf numFmtId="0" fontId="10" fillId="2" borderId="192" xfId="2" applyFont="1" applyFill="1" applyBorder="1" applyAlignment="1">
      <alignment vertical="top" wrapText="1"/>
    </xf>
    <xf numFmtId="0" fontId="10" fillId="2" borderId="193" xfId="2" applyFont="1" applyFill="1" applyBorder="1" applyAlignment="1">
      <alignment vertical="top" wrapText="1"/>
    </xf>
    <xf numFmtId="0" fontId="10" fillId="2" borderId="88" xfId="2" applyFont="1" applyFill="1" applyBorder="1" applyAlignment="1">
      <alignment vertical="top" wrapText="1"/>
    </xf>
    <xf numFmtId="0" fontId="10" fillId="2" borderId="86" xfId="2" applyFont="1" applyFill="1" applyBorder="1" applyAlignment="1">
      <alignment vertical="top" wrapText="1"/>
    </xf>
    <xf numFmtId="0" fontId="10" fillId="2" borderId="88" xfId="2" applyFont="1" applyFill="1" applyBorder="1" applyAlignment="1">
      <alignment vertical="top"/>
    </xf>
    <xf numFmtId="0" fontId="10" fillId="2" borderId="89" xfId="2" applyFont="1" applyFill="1" applyBorder="1" applyAlignment="1">
      <alignment vertical="top" wrapText="1"/>
    </xf>
    <xf numFmtId="0" fontId="10" fillId="0" borderId="88" xfId="2" applyFont="1" applyBorder="1" applyAlignment="1">
      <alignment vertical="top"/>
    </xf>
    <xf numFmtId="0" fontId="10" fillId="0" borderId="88" xfId="2" applyFont="1" applyBorder="1" applyAlignment="1">
      <alignment horizontal="center" vertical="center" wrapText="1"/>
    </xf>
    <xf numFmtId="0" fontId="10" fillId="0" borderId="83" xfId="2" applyFont="1" applyBorder="1" applyAlignment="1">
      <alignment vertical="center" wrapText="1"/>
    </xf>
    <xf numFmtId="0" fontId="10" fillId="2" borderId="83" xfId="2" applyFont="1" applyFill="1" applyBorder="1" applyAlignment="1">
      <alignment horizontal="center" vertical="center"/>
    </xf>
    <xf numFmtId="0" fontId="10" fillId="2" borderId="89" xfId="2" applyFont="1" applyFill="1" applyBorder="1" applyAlignment="1">
      <alignment vertical="center" wrapText="1"/>
    </xf>
    <xf numFmtId="0" fontId="10" fillId="2" borderId="83" xfId="2" applyFont="1" applyFill="1" applyBorder="1" applyAlignment="1">
      <alignment vertical="center" wrapText="1"/>
    </xf>
    <xf numFmtId="0" fontId="10" fillId="2" borderId="149" xfId="2" applyFont="1" applyFill="1" applyBorder="1" applyAlignment="1">
      <alignment vertical="center" shrinkToFit="1"/>
    </xf>
    <xf numFmtId="0" fontId="10" fillId="2" borderId="149" xfId="2" applyFont="1" applyFill="1" applyBorder="1" applyAlignment="1">
      <alignment horizontal="center" vertical="center"/>
    </xf>
    <xf numFmtId="0" fontId="10" fillId="2" borderId="29" xfId="2" applyFont="1" applyFill="1" applyBorder="1" applyAlignment="1">
      <alignment vertical="center"/>
    </xf>
    <xf numFmtId="0" fontId="10" fillId="2" borderId="149" xfId="2" applyFont="1" applyFill="1" applyBorder="1" applyAlignment="1">
      <alignment vertical="center"/>
    </xf>
    <xf numFmtId="0" fontId="10" fillId="2" borderId="17" xfId="2" applyFont="1" applyFill="1" applyBorder="1" applyAlignment="1">
      <alignment horizontal="center" vertical="center"/>
    </xf>
    <xf numFmtId="0" fontId="10" fillId="2" borderId="194" xfId="2" applyFont="1" applyFill="1" applyBorder="1" applyAlignment="1">
      <alignment horizontal="center" vertical="center"/>
    </xf>
    <xf numFmtId="0" fontId="124" fillId="0" borderId="18" xfId="2" applyFont="1" applyBorder="1" applyAlignment="1">
      <alignment horizontal="center" vertical="center" wrapText="1"/>
    </xf>
    <xf numFmtId="0" fontId="124" fillId="0" borderId="21" xfId="2" applyFont="1" applyBorder="1" applyAlignment="1">
      <alignment vertical="center" wrapText="1"/>
    </xf>
    <xf numFmtId="0" fontId="26" fillId="0" borderId="0" xfId="2" applyFont="1" applyBorder="1">
      <alignment vertical="center"/>
    </xf>
    <xf numFmtId="0" fontId="10" fillId="2" borderId="83" xfId="2" applyFont="1" applyFill="1" applyBorder="1" applyAlignment="1">
      <alignment horizontal="right" vertical="top"/>
    </xf>
    <xf numFmtId="0" fontId="11" fillId="0" borderId="18" xfId="2" applyFont="1" applyBorder="1" applyAlignment="1">
      <alignment horizontal="center" vertical="center" wrapText="1"/>
    </xf>
    <xf numFmtId="0" fontId="11" fillId="0" borderId="21" xfId="2" applyFont="1" applyBorder="1" applyAlignment="1">
      <alignment vertical="center" wrapText="1"/>
    </xf>
    <xf numFmtId="0" fontId="10" fillId="0" borderId="0" xfId="2" applyFont="1" applyBorder="1" applyAlignment="1">
      <alignment vertical="center"/>
    </xf>
    <xf numFmtId="0" fontId="10" fillId="0" borderId="17" xfId="2" applyFont="1" applyBorder="1" applyAlignment="1">
      <alignment vertical="center"/>
    </xf>
    <xf numFmtId="0" fontId="10" fillId="0" borderId="88" xfId="2" applyFont="1" applyBorder="1" applyAlignment="1">
      <alignment vertical="center" wrapText="1"/>
    </xf>
    <xf numFmtId="0" fontId="10" fillId="0" borderId="28" xfId="2" applyFont="1" applyBorder="1" applyAlignment="1">
      <alignment horizontal="center" vertical="center"/>
    </xf>
    <xf numFmtId="0" fontId="19" fillId="0" borderId="0" xfId="2" applyFont="1" applyBorder="1" applyAlignment="1">
      <alignment horizontal="justify" vertical="center"/>
    </xf>
    <xf numFmtId="0" fontId="126" fillId="0" borderId="0" xfId="3" applyFont="1" applyAlignment="1" applyProtection="1">
      <alignment vertical="center"/>
    </xf>
    <xf numFmtId="0" fontId="8" fillId="0" borderId="0" xfId="3" applyFont="1" applyAlignment="1" applyProtection="1">
      <alignment vertical="center"/>
    </xf>
    <xf numFmtId="0" fontId="2" fillId="0" borderId="0" xfId="0" applyFont="1">
      <alignment vertical="center"/>
    </xf>
    <xf numFmtId="0" fontId="10" fillId="0" borderId="149" xfId="2" applyFont="1" applyBorder="1" applyAlignment="1">
      <alignment vertical="center"/>
    </xf>
    <xf numFmtId="14" fontId="10" fillId="0" borderId="41" xfId="2" applyNumberFormat="1" applyFont="1" applyBorder="1" applyAlignment="1">
      <alignment vertical="center"/>
    </xf>
    <xf numFmtId="0" fontId="10" fillId="0" borderId="41" xfId="2" applyFont="1" applyBorder="1" applyAlignment="1">
      <alignment vertical="center"/>
    </xf>
    <xf numFmtId="14" fontId="15" fillId="0" borderId="41" xfId="2" applyNumberFormat="1" applyFont="1" applyBorder="1" applyAlignment="1">
      <alignment vertical="center"/>
    </xf>
    <xf numFmtId="0" fontId="15" fillId="0" borderId="195" xfId="2" applyFont="1" applyBorder="1" applyAlignment="1">
      <alignment horizontal="center" vertical="center"/>
    </xf>
    <xf numFmtId="14" fontId="10" fillId="0" borderId="41" xfId="2" applyNumberFormat="1" applyFont="1" applyBorder="1">
      <alignment vertical="center"/>
    </xf>
    <xf numFmtId="0" fontId="52" fillId="0" borderId="149" xfId="10" applyFont="1" applyFill="1" applyBorder="1" applyAlignment="1">
      <alignment shrinkToFit="1"/>
    </xf>
    <xf numFmtId="0" fontId="18" fillId="0" borderId="0" xfId="5" applyFont="1" applyBorder="1" applyAlignment="1">
      <alignment vertical="top" wrapText="1"/>
    </xf>
    <xf numFmtId="0" fontId="127" fillId="0" borderId="0" xfId="3" applyFont="1" applyAlignment="1" applyProtection="1">
      <alignment vertical="center"/>
    </xf>
    <xf numFmtId="0" fontId="61" fillId="0" borderId="149" xfId="10" applyFont="1" applyFill="1" applyBorder="1" applyAlignment="1">
      <alignment vertical="center"/>
    </xf>
    <xf numFmtId="0" fontId="66" fillId="0" borderId="149" xfId="10" applyFont="1" applyFill="1" applyBorder="1"/>
    <xf numFmtId="0" fontId="61" fillId="0" borderId="195" xfId="10" applyFont="1" applyFill="1" applyBorder="1" applyAlignment="1">
      <alignment horizontal="center" vertical="center"/>
    </xf>
    <xf numFmtId="0" fontId="43" fillId="0" borderId="0" xfId="3" applyFont="1" applyAlignment="1" applyProtection="1"/>
    <xf numFmtId="0" fontId="126" fillId="0" borderId="0" xfId="3" applyFont="1" applyAlignment="1" applyProtection="1"/>
    <xf numFmtId="0" fontId="125" fillId="0" borderId="0" xfId="3" applyFont="1" applyAlignment="1" applyProtection="1"/>
    <xf numFmtId="0" fontId="19" fillId="0" borderId="149" xfId="0" applyFont="1" applyBorder="1">
      <alignment vertical="center"/>
    </xf>
    <xf numFmtId="0" fontId="128" fillId="0" borderId="0" xfId="0" applyFont="1">
      <alignment vertical="center"/>
    </xf>
    <xf numFmtId="14" fontId="19" fillId="0" borderId="41" xfId="0" applyNumberFormat="1" applyFont="1" applyBorder="1">
      <alignment vertical="center"/>
    </xf>
    <xf numFmtId="0" fontId="19" fillId="0" borderId="41" xfId="0" applyFont="1" applyBorder="1" applyAlignment="1">
      <alignment vertical="center"/>
    </xf>
    <xf numFmtId="0" fontId="19" fillId="0" borderId="145" xfId="0" applyFont="1" applyBorder="1" applyAlignment="1">
      <alignment vertical="center"/>
    </xf>
    <xf numFmtId="0" fontId="10" fillId="0" borderId="145" xfId="5" applyFont="1" applyBorder="1" applyAlignment="1">
      <alignment vertical="top"/>
    </xf>
    <xf numFmtId="0" fontId="53" fillId="0" borderId="0" xfId="12" applyFont="1" applyBorder="1" applyAlignment="1">
      <alignment horizontal="center" vertical="center"/>
    </xf>
    <xf numFmtId="0" fontId="15" fillId="0" borderId="195" xfId="2" applyFont="1" applyBorder="1" applyAlignment="1">
      <alignment horizontal="center" vertical="center"/>
    </xf>
    <xf numFmtId="0" fontId="53" fillId="0" borderId="149" xfId="8" applyFont="1" applyBorder="1" applyAlignment="1">
      <alignment vertical="center"/>
    </xf>
    <xf numFmtId="0" fontId="0" fillId="0" borderId="0" xfId="0" applyAlignment="1"/>
    <xf numFmtId="0" fontId="10" fillId="2" borderId="146" xfId="1" applyFont="1" applyFill="1" applyBorder="1" applyAlignment="1">
      <alignment horizontal="left" vertical="top"/>
    </xf>
    <xf numFmtId="0" fontId="129" fillId="0" borderId="0" xfId="2" applyFont="1" applyAlignment="1">
      <alignment vertical="center" shrinkToFit="1"/>
    </xf>
    <xf numFmtId="0" fontId="130" fillId="0" borderId="0" xfId="3" applyFont="1" applyAlignment="1" applyProtection="1">
      <alignment vertical="center"/>
    </xf>
    <xf numFmtId="0" fontId="126" fillId="0" borderId="0" xfId="3" applyFont="1" applyAlignment="1" applyProtection="1">
      <alignment vertical="top"/>
    </xf>
    <xf numFmtId="0" fontId="8" fillId="0" borderId="0" xfId="3" applyAlignment="1" applyProtection="1">
      <alignment horizontal="left"/>
    </xf>
    <xf numFmtId="0" fontId="15" fillId="0" borderId="149" xfId="2" applyFont="1" applyFill="1" applyBorder="1">
      <alignment vertical="center"/>
    </xf>
    <xf numFmtId="0" fontId="43" fillId="0" borderId="0" xfId="3" applyFont="1" applyAlignment="1" applyProtection="1">
      <alignment horizontal="left"/>
    </xf>
    <xf numFmtId="0" fontId="126" fillId="0" borderId="0" xfId="3" applyFont="1" applyAlignment="1" applyProtection="1">
      <alignment horizontal="left" vertical="top"/>
    </xf>
    <xf numFmtId="0" fontId="0" fillId="0" borderId="149" xfId="0" applyBorder="1">
      <alignment vertical="center"/>
    </xf>
    <xf numFmtId="0" fontId="10" fillId="0" borderId="195" xfId="2" applyFont="1" applyBorder="1" applyAlignment="1">
      <alignment horizontal="center" vertical="center"/>
    </xf>
    <xf numFmtId="14" fontId="10" fillId="0" borderId="28" xfId="2" applyNumberFormat="1" applyFont="1" applyFill="1" applyBorder="1" applyAlignment="1"/>
    <xf numFmtId="0" fontId="10" fillId="0" borderId="28" xfId="2" applyFont="1" applyFill="1" applyBorder="1" applyAlignment="1"/>
    <xf numFmtId="0" fontId="19" fillId="0" borderId="0" xfId="2" applyFont="1" applyBorder="1" applyAlignment="1">
      <alignment vertical="center"/>
    </xf>
    <xf numFmtId="0" fontId="19" fillId="0" borderId="28" xfId="2" applyFont="1" applyBorder="1" applyAlignment="1">
      <alignment horizontal="center" vertical="center"/>
    </xf>
    <xf numFmtId="0" fontId="12" fillId="0" borderId="12" xfId="2" applyFont="1" applyBorder="1" applyAlignment="1">
      <alignment horizontal="justify" vertical="center" wrapText="1"/>
    </xf>
    <xf numFmtId="0" fontId="12" fillId="0" borderId="15" xfId="2" applyFont="1" applyBorder="1" applyAlignment="1">
      <alignment horizontal="justify" vertical="center" wrapText="1"/>
    </xf>
    <xf numFmtId="0" fontId="12" fillId="0" borderId="79" xfId="2" applyFont="1" applyBorder="1" applyAlignment="1">
      <alignment horizontal="justify" vertical="center" wrapText="1"/>
    </xf>
    <xf numFmtId="0" fontId="19" fillId="0" borderId="28" xfId="2" applyFont="1" applyBorder="1" applyAlignment="1">
      <alignment horizontal="justify" vertical="center"/>
    </xf>
    <xf numFmtId="0" fontId="131" fillId="0" borderId="0" xfId="0" applyFont="1">
      <alignment vertical="center"/>
    </xf>
    <xf numFmtId="0" fontId="114" fillId="0" borderId="27" xfId="0" applyFont="1" applyBorder="1" applyAlignment="1">
      <alignment horizontal="center" vertical="center" wrapText="1"/>
    </xf>
    <xf numFmtId="0" fontId="114" fillId="0" borderId="27" xfId="0" applyFont="1" applyBorder="1" applyAlignment="1">
      <alignment horizontal="justify" vertical="center" wrapText="1"/>
    </xf>
    <xf numFmtId="0" fontId="114" fillId="0" borderId="5"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34" xfId="0" applyFont="1" applyBorder="1" applyAlignment="1">
      <alignment horizontal="justify" vertical="center" wrapText="1"/>
    </xf>
    <xf numFmtId="0" fontId="134" fillId="0" borderId="145" xfId="2" applyFont="1" applyBorder="1" applyAlignment="1">
      <alignment horizontal="center" vertical="center" wrapText="1"/>
    </xf>
    <xf numFmtId="0" fontId="90" fillId="0" borderId="145" xfId="2" applyFont="1" applyBorder="1" applyAlignment="1">
      <alignment vertical="center" wrapText="1"/>
    </xf>
    <xf numFmtId="0" fontId="10" fillId="2" borderId="17" xfId="2" applyFont="1" applyFill="1" applyBorder="1" applyAlignment="1">
      <alignment vertical="center"/>
    </xf>
    <xf numFmtId="0" fontId="19" fillId="0" borderId="15" xfId="2" applyFont="1" applyBorder="1" applyAlignment="1">
      <alignment vertical="center"/>
    </xf>
    <xf numFmtId="0" fontId="19" fillId="0" borderId="46" xfId="2" applyFont="1" applyBorder="1" applyAlignment="1">
      <alignment vertical="center"/>
    </xf>
    <xf numFmtId="0" fontId="19" fillId="2" borderId="90" xfId="2" applyFont="1" applyFill="1" applyBorder="1" applyAlignment="1">
      <alignment vertical="center"/>
    </xf>
    <xf numFmtId="0" fontId="10" fillId="2" borderId="12" xfId="2" applyFont="1" applyFill="1" applyBorder="1" applyAlignment="1">
      <alignment vertical="top"/>
    </xf>
    <xf numFmtId="0" fontId="3" fillId="0" borderId="195" xfId="1" applyFont="1" applyBorder="1" applyAlignment="1">
      <alignment horizontal="center" vertical="center"/>
    </xf>
    <xf numFmtId="0" fontId="0" fillId="0" borderId="146" xfId="0" applyBorder="1">
      <alignment vertical="center"/>
    </xf>
    <xf numFmtId="0" fontId="0" fillId="0" borderId="148" xfId="0" applyBorder="1">
      <alignment vertical="center"/>
    </xf>
    <xf numFmtId="0" fontId="26" fillId="0" borderId="15" xfId="2" applyFont="1" applyFill="1" applyBorder="1" applyAlignment="1">
      <alignment vertical="center"/>
    </xf>
    <xf numFmtId="0" fontId="26" fillId="0" borderId="46" xfId="2" applyFont="1" applyFill="1" applyBorder="1" applyAlignment="1">
      <alignment vertical="center"/>
    </xf>
    <xf numFmtId="0" fontId="19" fillId="0" borderId="16" xfId="2" applyFont="1" applyFill="1" applyBorder="1" applyAlignment="1">
      <alignment vertical="center"/>
    </xf>
    <xf numFmtId="0" fontId="19" fillId="0" borderId="0" xfId="2" applyFont="1" applyFill="1" applyBorder="1" applyAlignment="1">
      <alignment vertical="center"/>
    </xf>
    <xf numFmtId="0" fontId="26" fillId="0" borderId="79" xfId="2" applyFont="1" applyBorder="1" applyAlignment="1">
      <alignment vertical="center"/>
    </xf>
    <xf numFmtId="0" fontId="26" fillId="0" borderId="78" xfId="2" applyFont="1" applyBorder="1" applyAlignment="1">
      <alignment vertical="center"/>
    </xf>
    <xf numFmtId="0" fontId="26" fillId="0" borderId="17" xfId="2" applyFont="1" applyBorder="1" applyAlignment="1">
      <alignment vertical="center"/>
    </xf>
    <xf numFmtId="0" fontId="26" fillId="0" borderId="20" xfId="2" applyFont="1" applyBorder="1" applyAlignment="1">
      <alignment vertical="center"/>
    </xf>
    <xf numFmtId="0" fontId="26" fillId="0" borderId="21" xfId="2" applyFont="1" applyBorder="1" applyAlignment="1">
      <alignment vertical="center"/>
    </xf>
    <xf numFmtId="0" fontId="26" fillId="0" borderId="22" xfId="2" applyFont="1" applyBorder="1" applyAlignment="1">
      <alignment vertical="center"/>
    </xf>
    <xf numFmtId="14" fontId="15" fillId="0" borderId="149" xfId="2" applyNumberFormat="1" applyFont="1" applyBorder="1" applyAlignment="1">
      <alignment vertical="center"/>
    </xf>
    <xf numFmtId="14" fontId="15" fillId="0" borderId="145" xfId="2" applyNumberFormat="1" applyFont="1" applyBorder="1" applyAlignment="1">
      <alignment vertical="center"/>
    </xf>
    <xf numFmtId="14" fontId="15" fillId="0" borderId="28" xfId="2" applyNumberFormat="1" applyFont="1" applyBorder="1">
      <alignment vertical="center"/>
    </xf>
    <xf numFmtId="0" fontId="26" fillId="4" borderId="145" xfId="2" applyFont="1" applyFill="1" applyBorder="1" applyAlignment="1">
      <alignment horizontal="center" vertical="center" wrapText="1"/>
    </xf>
    <xf numFmtId="0" fontId="26" fillId="4" borderId="32" xfId="2" applyFont="1" applyFill="1" applyBorder="1" applyAlignment="1">
      <alignment horizontal="center" vertical="center" wrapText="1"/>
    </xf>
    <xf numFmtId="14" fontId="15" fillId="0" borderId="28" xfId="2" applyNumberFormat="1" applyFont="1" applyBorder="1" applyAlignment="1">
      <alignment vertical="center"/>
    </xf>
    <xf numFmtId="0" fontId="15" fillId="15" borderId="27" xfId="2" applyFont="1" applyFill="1" applyBorder="1" applyAlignment="1">
      <alignment horizontal="center" vertical="center" wrapText="1"/>
    </xf>
    <xf numFmtId="0" fontId="15" fillId="15" borderId="28" xfId="2" applyFont="1" applyFill="1" applyBorder="1" applyAlignment="1">
      <alignment horizontal="center" vertical="center" wrapText="1"/>
    </xf>
    <xf numFmtId="0" fontId="28" fillId="15" borderId="1" xfId="2" applyFont="1" applyFill="1" applyBorder="1" applyAlignment="1">
      <alignment vertical="center"/>
    </xf>
    <xf numFmtId="0" fontId="15" fillId="15" borderId="2" xfId="2" applyFont="1" applyFill="1" applyBorder="1" applyAlignment="1">
      <alignment horizontal="center" vertical="center" wrapText="1"/>
    </xf>
    <xf numFmtId="0" fontId="15" fillId="15" borderId="3" xfId="2" applyFont="1" applyFill="1" applyBorder="1" applyAlignment="1">
      <alignment horizontal="center" vertical="center" wrapText="1"/>
    </xf>
    <xf numFmtId="0" fontId="15" fillId="0" borderId="0" xfId="2" applyFont="1" applyFill="1" applyAlignment="1">
      <alignment vertical="center"/>
    </xf>
    <xf numFmtId="0" fontId="128" fillId="0" borderId="17" xfId="0" applyFont="1" applyBorder="1" applyAlignment="1">
      <alignment vertical="center"/>
    </xf>
    <xf numFmtId="0" fontId="19" fillId="0" borderId="87" xfId="2" applyFont="1" applyFill="1" applyBorder="1" applyAlignment="1">
      <alignment vertical="center"/>
    </xf>
    <xf numFmtId="0" fontId="19" fillId="0" borderId="56" xfId="2" applyFont="1" applyFill="1" applyBorder="1" applyAlignment="1">
      <alignment vertical="center"/>
    </xf>
    <xf numFmtId="0" fontId="19" fillId="0" borderId="46" xfId="2" applyFont="1" applyFill="1" applyBorder="1" applyAlignment="1">
      <alignment vertical="center"/>
    </xf>
    <xf numFmtId="0" fontId="128" fillId="0" borderId="78" xfId="0" applyFont="1" applyBorder="1" applyAlignment="1">
      <alignment vertical="center"/>
    </xf>
    <xf numFmtId="14" fontId="15" fillId="0" borderId="149" xfId="2" applyNumberFormat="1" applyFont="1" applyBorder="1">
      <alignment vertical="center"/>
    </xf>
    <xf numFmtId="14" fontId="15" fillId="0" borderId="145" xfId="2" applyNumberFormat="1" applyFont="1" applyBorder="1">
      <alignment vertical="center"/>
    </xf>
    <xf numFmtId="0" fontId="15" fillId="0" borderId="145" xfId="2" applyFont="1" applyBorder="1" applyAlignment="1">
      <alignment vertical="center" shrinkToFit="1"/>
    </xf>
    <xf numFmtId="0" fontId="15" fillId="0" borderId="149" xfId="2" applyFont="1" applyBorder="1" applyAlignment="1">
      <alignment vertical="center" shrinkToFit="1"/>
    </xf>
    <xf numFmtId="0" fontId="15" fillId="0" borderId="13" xfId="2" applyFont="1" applyBorder="1" applyAlignment="1">
      <alignment horizontal="center" vertical="center"/>
    </xf>
    <xf numFmtId="0" fontId="15" fillId="0" borderId="50" xfId="2" applyFont="1" applyBorder="1" applyAlignment="1">
      <alignment horizontal="center" vertical="center"/>
    </xf>
    <xf numFmtId="0" fontId="15" fillId="0" borderId="29" xfId="2" applyFont="1" applyBorder="1" applyAlignment="1">
      <alignment horizontal="center" vertical="center"/>
    </xf>
    <xf numFmtId="0" fontId="19" fillId="0" borderId="15" xfId="2" applyFont="1" applyBorder="1" applyAlignment="1">
      <alignment shrinkToFit="1"/>
    </xf>
    <xf numFmtId="0" fontId="15" fillId="0" borderId="28" xfId="2" applyFont="1" applyBorder="1" applyAlignment="1">
      <alignment vertical="center" shrinkToFit="1"/>
    </xf>
    <xf numFmtId="0" fontId="37" fillId="2" borderId="0" xfId="2" applyFont="1" applyFill="1" applyBorder="1" applyAlignment="1">
      <alignment vertical="center" wrapText="1"/>
    </xf>
    <xf numFmtId="0" fontId="15" fillId="2" borderId="14" xfId="2" applyFont="1" applyFill="1" applyBorder="1" applyAlignment="1">
      <alignment horizontal="center" vertical="center"/>
    </xf>
    <xf numFmtId="0" fontId="15" fillId="2" borderId="15" xfId="2" applyFont="1" applyFill="1" applyBorder="1" applyAlignment="1">
      <alignment horizontal="center" vertical="center"/>
    </xf>
    <xf numFmtId="0" fontId="15" fillId="2" borderId="13" xfId="2" applyFont="1" applyFill="1" applyBorder="1" applyAlignment="1">
      <alignment horizontal="center" vertical="center"/>
    </xf>
    <xf numFmtId="0" fontId="15" fillId="2" borderId="16" xfId="2" applyFont="1" applyFill="1" applyBorder="1" applyAlignment="1">
      <alignment horizontal="center" vertical="center"/>
    </xf>
    <xf numFmtId="0" fontId="15" fillId="2" borderId="0" xfId="2" applyFont="1" applyFill="1" applyBorder="1" applyAlignment="1">
      <alignment horizontal="center" vertical="center"/>
    </xf>
    <xf numFmtId="0" fontId="15" fillId="2" borderId="29" xfId="2" applyFont="1" applyFill="1" applyBorder="1" applyAlignment="1">
      <alignment horizontal="center" vertical="center"/>
    </xf>
    <xf numFmtId="0" fontId="15" fillId="2" borderId="56" xfId="2" applyFont="1" applyFill="1" applyBorder="1" applyAlignment="1">
      <alignment horizontal="center" vertical="center"/>
    </xf>
    <xf numFmtId="0" fontId="15" fillId="2" borderId="46" xfId="2" applyFont="1" applyFill="1" applyBorder="1" applyAlignment="1">
      <alignment horizontal="center" vertical="center"/>
    </xf>
    <xf numFmtId="0" fontId="15" fillId="2" borderId="50" xfId="2" applyFont="1" applyFill="1" applyBorder="1" applyAlignment="1">
      <alignment horizontal="center" vertical="center"/>
    </xf>
    <xf numFmtId="0" fontId="15" fillId="2" borderId="50" xfId="2" applyFont="1" applyFill="1" applyBorder="1" applyAlignment="1">
      <alignment vertical="center" shrinkToFit="1"/>
    </xf>
    <xf numFmtId="0" fontId="19" fillId="2" borderId="15" xfId="2" applyFont="1" applyFill="1" applyBorder="1" applyAlignment="1">
      <alignment shrinkToFit="1"/>
    </xf>
    <xf numFmtId="0" fontId="13" fillId="2" borderId="0" xfId="2" applyFont="1" applyFill="1" applyBorder="1" applyAlignment="1">
      <alignment vertical="center"/>
    </xf>
    <xf numFmtId="0" fontId="13" fillId="0" borderId="0" xfId="2" applyFont="1" applyBorder="1" applyAlignment="1">
      <alignment vertical="center"/>
    </xf>
    <xf numFmtId="0" fontId="15" fillId="0" borderId="195" xfId="2" applyFont="1" applyBorder="1" applyAlignment="1">
      <alignment horizontal="center" vertical="center"/>
    </xf>
    <xf numFmtId="0" fontId="10" fillId="0" borderId="0" xfId="2" applyFont="1" applyBorder="1" applyAlignment="1">
      <alignment vertical="center"/>
    </xf>
    <xf numFmtId="0" fontId="6" fillId="0" borderId="0" xfId="2" applyFont="1" applyAlignment="1">
      <alignment vertical="center"/>
    </xf>
    <xf numFmtId="0" fontId="10" fillId="0" borderId="0" xfId="2" applyFont="1" applyFill="1" applyAlignment="1">
      <alignment vertical="center"/>
    </xf>
    <xf numFmtId="0" fontId="10" fillId="0" borderId="33" xfId="2" applyFont="1" applyFill="1" applyBorder="1" applyAlignment="1">
      <alignment vertical="center"/>
    </xf>
    <xf numFmtId="0" fontId="10" fillId="0" borderId="0" xfId="2" applyFont="1" applyFill="1" applyBorder="1" applyAlignment="1">
      <alignment vertical="center"/>
    </xf>
    <xf numFmtId="14" fontId="10" fillId="0" borderId="0" xfId="2" applyNumberFormat="1" applyFont="1" applyFill="1" applyBorder="1" applyAlignment="1">
      <alignment vertical="center"/>
    </xf>
    <xf numFmtId="0" fontId="10" fillId="0" borderId="17" xfId="2" applyFont="1" applyFill="1" applyBorder="1" applyAlignment="1">
      <alignment vertical="center"/>
    </xf>
    <xf numFmtId="0" fontId="6" fillId="0" borderId="0" xfId="2" applyFont="1" applyFill="1" applyAlignment="1">
      <alignment vertical="center"/>
    </xf>
    <xf numFmtId="0" fontId="19" fillId="0" borderId="15" xfId="2" applyFont="1" applyFill="1" applyBorder="1" applyAlignment="1">
      <alignment shrinkToFit="1"/>
    </xf>
    <xf numFmtId="14" fontId="15" fillId="0" borderId="41" xfId="2" applyNumberFormat="1" applyFont="1" applyBorder="1">
      <alignment vertical="center"/>
    </xf>
    <xf numFmtId="0" fontId="15" fillId="0" borderId="41" xfId="2" applyFont="1" applyBorder="1" applyAlignment="1">
      <alignment vertical="center" shrinkToFit="1"/>
    </xf>
    <xf numFmtId="0" fontId="17" fillId="0" borderId="0" xfId="7" applyFont="1" applyAlignment="1">
      <alignment vertical="center"/>
    </xf>
    <xf numFmtId="0" fontId="3" fillId="0" borderId="17" xfId="2" applyFont="1" applyBorder="1">
      <alignment vertical="center"/>
    </xf>
    <xf numFmtId="0" fontId="128" fillId="0" borderId="0" xfId="0" applyFont="1" applyFill="1" applyAlignment="1">
      <alignment vertical="center"/>
    </xf>
    <xf numFmtId="0" fontId="19" fillId="0" borderId="56" xfId="2" applyFont="1" applyBorder="1" applyAlignment="1">
      <alignment vertical="top"/>
    </xf>
    <xf numFmtId="0" fontId="15" fillId="0" borderId="14" xfId="2" applyFont="1" applyBorder="1" applyAlignment="1">
      <alignment horizontal="center" vertical="center"/>
    </xf>
    <xf numFmtId="0" fontId="15" fillId="0" borderId="15" xfId="2" applyFont="1" applyBorder="1" applyAlignment="1">
      <alignment horizontal="center" vertical="center"/>
    </xf>
    <xf numFmtId="0" fontId="15" fillId="0" borderId="16" xfId="2" applyFont="1" applyBorder="1" applyAlignment="1">
      <alignment horizontal="center" vertical="center"/>
    </xf>
    <xf numFmtId="0" fontId="15" fillId="0" borderId="0" xfId="2" applyFont="1" applyBorder="1" applyAlignment="1">
      <alignment horizontal="center" vertical="center"/>
    </xf>
    <xf numFmtId="0" fontId="10" fillId="0" borderId="46" xfId="2" applyFont="1" applyBorder="1" applyAlignment="1">
      <alignment vertical="center" wrapText="1"/>
    </xf>
    <xf numFmtId="0" fontId="10" fillId="0" borderId="33" xfId="2" applyFont="1" applyBorder="1" applyAlignment="1">
      <alignment horizontal="right" vertical="center" wrapText="1"/>
    </xf>
    <xf numFmtId="0" fontId="10" fillId="0" borderId="0" xfId="2" applyFont="1" applyBorder="1" applyAlignment="1">
      <alignment horizontal="right" vertical="center" wrapText="1"/>
    </xf>
    <xf numFmtId="0" fontId="15" fillId="0" borderId="195" xfId="2" applyFont="1" applyBorder="1" applyAlignment="1">
      <alignment horizontal="center" vertical="center"/>
    </xf>
    <xf numFmtId="0" fontId="10" fillId="4" borderId="145" xfId="2" applyFont="1" applyFill="1" applyBorder="1" applyAlignment="1">
      <alignment horizontal="center" vertical="center" shrinkToFit="1"/>
    </xf>
    <xf numFmtId="0" fontId="10" fillId="0" borderId="145" xfId="2" applyFont="1" applyBorder="1" applyAlignment="1">
      <alignment horizontal="center" vertical="center" shrinkToFit="1"/>
    </xf>
    <xf numFmtId="0" fontId="10" fillId="0" borderId="45" xfId="2" applyFont="1" applyBorder="1" applyAlignment="1">
      <alignment horizontal="right" vertical="center" wrapText="1"/>
    </xf>
    <xf numFmtId="0" fontId="10" fillId="0" borderId="46" xfId="2" applyFont="1" applyBorder="1" applyAlignment="1">
      <alignment horizontal="right" vertical="center" wrapText="1"/>
    </xf>
    <xf numFmtId="0" fontId="10" fillId="0" borderId="0" xfId="2" applyFont="1" applyBorder="1" applyAlignment="1">
      <alignment horizontal="right" vertical="center"/>
    </xf>
    <xf numFmtId="0" fontId="10" fillId="0" borderId="0" xfId="2" applyFont="1" applyBorder="1" applyAlignment="1">
      <alignment vertical="center"/>
    </xf>
    <xf numFmtId="0" fontId="10" fillId="0" borderId="17" xfId="2" applyFont="1" applyBorder="1" applyAlignment="1">
      <alignment vertical="center"/>
    </xf>
    <xf numFmtId="0" fontId="10" fillId="4" borderId="28" xfId="2" applyFont="1" applyFill="1" applyBorder="1" applyAlignment="1">
      <alignment horizontal="center" vertical="center" shrinkToFit="1"/>
    </xf>
    <xf numFmtId="0" fontId="10" fillId="2" borderId="28" xfId="2" applyFont="1" applyFill="1" applyBorder="1" applyAlignment="1">
      <alignment horizontal="center" vertical="center" shrinkToFit="1"/>
    </xf>
    <xf numFmtId="0" fontId="10" fillId="2" borderId="0" xfId="2" applyFont="1" applyFill="1" applyBorder="1" applyAlignment="1">
      <alignment vertical="center"/>
    </xf>
    <xf numFmtId="0" fontId="10" fillId="2" borderId="33" xfId="2" applyFont="1" applyFill="1" applyBorder="1" applyAlignment="1">
      <alignment horizontal="right" vertical="center" wrapText="1"/>
    </xf>
    <xf numFmtId="0" fontId="10" fillId="2" borderId="0" xfId="2" applyFont="1" applyFill="1" applyBorder="1" applyAlignment="1">
      <alignment horizontal="right" vertical="center" wrapText="1"/>
    </xf>
    <xf numFmtId="0" fontId="10" fillId="0" borderId="28" xfId="2" applyFont="1" applyBorder="1" applyAlignment="1">
      <alignment horizontal="center" vertical="center" shrinkToFit="1"/>
    </xf>
    <xf numFmtId="0" fontId="15" fillId="0" borderId="56" xfId="2" applyFont="1" applyBorder="1" applyAlignment="1">
      <alignment horizontal="center" vertical="center"/>
    </xf>
    <xf numFmtId="0" fontId="15" fillId="0" borderId="46" xfId="2" applyFont="1" applyBorder="1" applyAlignment="1">
      <alignment horizontal="center" vertical="center"/>
    </xf>
    <xf numFmtId="0" fontId="10" fillId="0" borderId="46" xfId="2" applyFont="1" applyBorder="1" applyAlignment="1">
      <alignment vertical="center"/>
    </xf>
    <xf numFmtId="0" fontId="138" fillId="0" borderId="145" xfId="5" applyFont="1" applyBorder="1" applyAlignment="1">
      <alignment vertical="center" shrinkToFit="1"/>
    </xf>
    <xf numFmtId="0" fontId="15" fillId="0" borderId="145" xfId="5" applyFont="1" applyBorder="1" applyAlignment="1">
      <alignment vertical="center" shrinkToFit="1"/>
    </xf>
    <xf numFmtId="0" fontId="138" fillId="0" borderId="28" xfId="5" applyFont="1" applyBorder="1" applyAlignment="1">
      <alignment vertical="center" shrinkToFit="1"/>
    </xf>
    <xf numFmtId="14" fontId="23" fillId="0" borderId="145" xfId="1" applyNumberFormat="1" applyFont="1" applyBorder="1" applyAlignment="1">
      <alignment vertical="center"/>
    </xf>
    <xf numFmtId="14" fontId="31" fillId="0" borderId="145" xfId="1" applyNumberFormat="1" applyFont="1" applyBorder="1" applyAlignment="1">
      <alignment vertical="center"/>
    </xf>
    <xf numFmtId="14" fontId="31" fillId="0" borderId="149" xfId="1" applyNumberFormat="1" applyFont="1" applyBorder="1" applyAlignment="1">
      <alignment vertical="center"/>
    </xf>
    <xf numFmtId="0" fontId="23" fillId="0" borderId="145" xfId="1" applyFont="1" applyBorder="1" applyAlignment="1">
      <alignment vertical="center" shrinkToFit="1"/>
    </xf>
    <xf numFmtId="0" fontId="31" fillId="0" borderId="145" xfId="1" applyFont="1" applyBorder="1" applyAlignment="1">
      <alignment vertical="center" shrinkToFit="1"/>
    </xf>
    <xf numFmtId="0" fontId="31" fillId="0" borderId="149" xfId="1" applyFont="1" applyBorder="1" applyAlignment="1">
      <alignment vertical="center" shrinkToFit="1"/>
    </xf>
    <xf numFmtId="0" fontId="0" fillId="0" borderId="0" xfId="0" applyAlignment="1">
      <alignment horizontal="right" vertical="center"/>
    </xf>
    <xf numFmtId="14" fontId="10" fillId="0" borderId="27" xfId="2" applyNumberFormat="1" applyFont="1" applyBorder="1" applyAlignment="1">
      <alignment horizontal="center" vertical="center"/>
    </xf>
    <xf numFmtId="0" fontId="28" fillId="0" borderId="0" xfId="2" applyFont="1">
      <alignment vertical="center"/>
    </xf>
    <xf numFmtId="0" fontId="28" fillId="0" borderId="0" xfId="2" applyFont="1" applyAlignment="1">
      <alignment vertical="center"/>
    </xf>
    <xf numFmtId="0" fontId="142" fillId="0" borderId="0" xfId="0" applyFont="1">
      <alignment vertical="center"/>
    </xf>
    <xf numFmtId="0" fontId="15" fillId="0" borderId="195" xfId="2" applyFont="1" applyBorder="1" applyAlignment="1">
      <alignment horizontal="center" vertical="center"/>
    </xf>
    <xf numFmtId="0" fontId="23" fillId="0" borderId="149" xfId="2" applyFont="1" applyFill="1" applyBorder="1" applyAlignment="1">
      <alignment vertical="center"/>
    </xf>
    <xf numFmtId="0" fontId="19" fillId="0" borderId="77" xfId="2" applyFont="1" applyFill="1" applyBorder="1" applyAlignment="1">
      <alignment vertical="center"/>
    </xf>
    <xf numFmtId="0" fontId="19" fillId="0" borderId="87" xfId="2" applyFont="1" applyFill="1" applyBorder="1" applyAlignment="1">
      <alignment horizontal="right" vertical="center"/>
    </xf>
    <xf numFmtId="0" fontId="19" fillId="0" borderId="95" xfId="2" applyFont="1" applyFill="1" applyBorder="1" applyAlignment="1">
      <alignment horizontal="center" vertical="center"/>
    </xf>
    <xf numFmtId="0" fontId="145" fillId="0" borderId="0" xfId="0" applyFont="1" applyBorder="1" applyAlignment="1">
      <alignment horizontal="center" vertical="center" wrapText="1"/>
    </xf>
    <xf numFmtId="0" fontId="144" fillId="0" borderId="0" xfId="0" applyFont="1" applyBorder="1" applyAlignment="1">
      <alignment horizontal="center" vertical="center" wrapText="1"/>
    </xf>
    <xf numFmtId="0" fontId="144" fillId="0" borderId="0" xfId="0" applyFont="1" applyBorder="1" applyAlignment="1">
      <alignment horizontal="justify" vertical="center" wrapText="1"/>
    </xf>
    <xf numFmtId="0" fontId="149" fillId="0" borderId="0" xfId="0" applyFont="1" applyBorder="1" applyAlignment="1">
      <alignment horizontal="justify" vertical="center" wrapText="1"/>
    </xf>
    <xf numFmtId="0" fontId="144" fillId="0" borderId="149" xfId="0" applyFont="1" applyBorder="1" applyAlignment="1">
      <alignment horizontal="center" vertical="center" wrapText="1"/>
    </xf>
    <xf numFmtId="0" fontId="144" fillId="0" borderId="15" xfId="0" applyFont="1" applyFill="1" applyBorder="1" applyAlignment="1">
      <alignment vertical="center"/>
    </xf>
    <xf numFmtId="0" fontId="3" fillId="0" borderId="0" xfId="6" applyFont="1" applyBorder="1" applyAlignment="1">
      <alignment vertical="center"/>
    </xf>
    <xf numFmtId="0" fontId="10" fillId="2" borderId="17" xfId="2" applyFont="1" applyFill="1" applyBorder="1" applyAlignment="1">
      <alignment vertical="center"/>
    </xf>
    <xf numFmtId="0" fontId="150" fillId="0" borderId="0" xfId="0" applyFont="1">
      <alignment vertical="center"/>
    </xf>
    <xf numFmtId="0" fontId="152" fillId="0" borderId="0" xfId="0" applyFont="1">
      <alignment vertical="center"/>
    </xf>
    <xf numFmtId="0" fontId="15" fillId="0" borderId="195" xfId="2" applyFont="1" applyBorder="1" applyAlignment="1">
      <alignment horizontal="center" vertical="center"/>
    </xf>
    <xf numFmtId="0" fontId="8" fillId="0" borderId="0" xfId="3" applyBorder="1" applyAlignment="1" applyProtection="1">
      <alignment vertical="center"/>
    </xf>
    <xf numFmtId="14" fontId="15" fillId="0" borderId="0" xfId="2" applyNumberFormat="1" applyFont="1" applyBorder="1" applyAlignment="1">
      <alignment vertical="center"/>
    </xf>
    <xf numFmtId="0" fontId="15" fillId="0" borderId="0" xfId="2" applyFont="1" applyBorder="1" applyAlignment="1">
      <alignment vertical="center" shrinkToFit="1"/>
    </xf>
    <xf numFmtId="0" fontId="154" fillId="0" borderId="0" xfId="0" applyFont="1">
      <alignment vertical="center"/>
    </xf>
    <xf numFmtId="0" fontId="0" fillId="0" borderId="46" xfId="0" applyBorder="1">
      <alignment vertical="center"/>
    </xf>
    <xf numFmtId="0" fontId="142" fillId="0" borderId="0" xfId="0" applyFont="1" applyAlignment="1">
      <alignment horizontal="left"/>
    </xf>
    <xf numFmtId="0" fontId="156" fillId="0" borderId="0" xfId="0" applyFont="1">
      <alignment vertical="center"/>
    </xf>
    <xf numFmtId="0" fontId="142" fillId="0" borderId="4" xfId="0" applyFont="1" applyBorder="1" applyAlignment="1">
      <alignment horizontal="center" vertical="center"/>
    </xf>
    <xf numFmtId="0" fontId="142" fillId="16" borderId="5" xfId="0" applyFont="1" applyFill="1" applyBorder="1">
      <alignment vertical="center"/>
    </xf>
    <xf numFmtId="0" fontId="142" fillId="0" borderId="5" xfId="0" applyFont="1" applyBorder="1">
      <alignment vertical="center"/>
    </xf>
    <xf numFmtId="0" fontId="142" fillId="0" borderId="5" xfId="0" applyFont="1" applyBorder="1" applyAlignment="1">
      <alignment horizontal="center" vertical="center"/>
    </xf>
    <xf numFmtId="0" fontId="142" fillId="0" borderId="25" xfId="0" applyFont="1" applyBorder="1">
      <alignment vertical="center"/>
    </xf>
    <xf numFmtId="0" fontId="142" fillId="0" borderId="27" xfId="0" applyFont="1" applyBorder="1" applyAlignment="1">
      <alignment horizontal="center" vertical="center"/>
    </xf>
    <xf numFmtId="0" fontId="142" fillId="16" borderId="149" xfId="0" applyFont="1" applyFill="1" applyBorder="1">
      <alignment vertical="center"/>
    </xf>
    <xf numFmtId="0" fontId="142" fillId="0" borderId="149" xfId="0" applyFont="1" applyBorder="1">
      <alignment vertical="center"/>
    </xf>
    <xf numFmtId="0" fontId="142" fillId="0" borderId="149" xfId="0" applyFont="1" applyBorder="1" applyAlignment="1">
      <alignment horizontal="center" vertical="center"/>
    </xf>
    <xf numFmtId="0" fontId="142" fillId="0" borderId="32" xfId="0" applyFont="1" applyBorder="1">
      <alignment vertical="center"/>
    </xf>
    <xf numFmtId="0" fontId="26" fillId="0" borderId="27" xfId="2" applyFont="1" applyBorder="1" applyAlignment="1">
      <alignment vertical="center" wrapText="1"/>
    </xf>
    <xf numFmtId="0" fontId="159" fillId="0" borderId="74" xfId="0" applyFont="1" applyBorder="1" applyAlignment="1">
      <alignment horizontal="center" vertical="center" wrapText="1" readingOrder="1"/>
    </xf>
    <xf numFmtId="0" fontId="159" fillId="0" borderId="74" xfId="0" applyFont="1" applyBorder="1" applyAlignment="1">
      <alignment horizontal="left" vertical="center" wrapText="1" readingOrder="1"/>
    </xf>
    <xf numFmtId="0" fontId="159" fillId="0" borderId="74" xfId="0" applyFont="1" applyBorder="1" applyAlignment="1">
      <alignment horizontal="right" vertical="center" wrapText="1" readingOrder="1"/>
    </xf>
    <xf numFmtId="14" fontId="159" fillId="0" borderId="74" xfId="0" applyNumberFormat="1" applyFont="1" applyBorder="1" applyAlignment="1">
      <alignment horizontal="right" vertical="center" wrapText="1" readingOrder="1"/>
    </xf>
    <xf numFmtId="0" fontId="159" fillId="0" borderId="207" xfId="0" applyFont="1" applyFill="1" applyBorder="1" applyAlignment="1">
      <alignment horizontal="right" vertical="center" wrapText="1" readingOrder="1"/>
    </xf>
    <xf numFmtId="14" fontId="159" fillId="0" borderId="207" xfId="0" applyNumberFormat="1" applyFont="1" applyFill="1" applyBorder="1" applyAlignment="1">
      <alignment horizontal="right" vertical="center" wrapText="1" readingOrder="1"/>
    </xf>
    <xf numFmtId="0" fontId="159" fillId="0" borderId="207" xfId="0" applyFont="1" applyFill="1" applyBorder="1" applyAlignment="1">
      <alignment horizontal="center" vertical="center" wrapText="1" readingOrder="1"/>
    </xf>
    <xf numFmtId="0" fontId="159" fillId="0" borderId="207" xfId="0" applyFont="1" applyFill="1" applyBorder="1" applyAlignment="1">
      <alignment horizontal="left" vertical="center" wrapText="1" readingOrder="1"/>
    </xf>
    <xf numFmtId="0" fontId="159" fillId="0" borderId="74" xfId="0" applyFont="1" applyFill="1" applyBorder="1" applyAlignment="1">
      <alignment horizontal="right" vertical="center" wrapText="1" readingOrder="1"/>
    </xf>
    <xf numFmtId="14" fontId="159" fillId="0" borderId="74" xfId="0" applyNumberFormat="1" applyFont="1" applyFill="1" applyBorder="1" applyAlignment="1">
      <alignment horizontal="right" vertical="center" wrapText="1" readingOrder="1"/>
    </xf>
    <xf numFmtId="0" fontId="159" fillId="0" borderId="74" xfId="0" applyFont="1" applyFill="1" applyBorder="1" applyAlignment="1">
      <alignment horizontal="center" vertical="center" wrapText="1" readingOrder="1"/>
    </xf>
    <xf numFmtId="0" fontId="159" fillId="0" borderId="74" xfId="0" applyFont="1" applyFill="1" applyBorder="1" applyAlignment="1">
      <alignment horizontal="left" vertical="center" wrapText="1" readingOrder="1"/>
    </xf>
    <xf numFmtId="0" fontId="160" fillId="0" borderId="0" xfId="0" applyFont="1">
      <alignment vertical="center"/>
    </xf>
    <xf numFmtId="0" fontId="160" fillId="0" borderId="0" xfId="0" applyFont="1" applyAlignment="1">
      <alignment horizontal="right" vertical="center"/>
    </xf>
    <xf numFmtId="0" fontId="132" fillId="0" borderId="20" xfId="0" applyFont="1" applyBorder="1" applyAlignment="1">
      <alignment vertical="top" wrapText="1"/>
    </xf>
    <xf numFmtId="0" fontId="132" fillId="0" borderId="16" xfId="0" applyFont="1" applyBorder="1" applyAlignment="1">
      <alignment vertical="top" wrapText="1"/>
    </xf>
    <xf numFmtId="0" fontId="132" fillId="0" borderId="29" xfId="0" applyFont="1" applyBorder="1" applyAlignment="1">
      <alignment vertical="top" wrapText="1"/>
    </xf>
    <xf numFmtId="0" fontId="132" fillId="0" borderId="16" xfId="0" applyFont="1" applyBorder="1" applyAlignment="1">
      <alignment horizontal="center" vertical="top" wrapText="1"/>
    </xf>
    <xf numFmtId="0" fontId="132" fillId="0" borderId="54" xfId="0" applyFont="1" applyBorder="1" applyAlignment="1">
      <alignment vertical="top" wrapText="1"/>
    </xf>
    <xf numFmtId="0" fontId="132" fillId="0" borderId="58" xfId="0" applyFont="1" applyBorder="1" applyAlignment="1">
      <alignment vertical="top" wrapText="1"/>
    </xf>
    <xf numFmtId="0" fontId="132" fillId="0" borderId="19" xfId="0" applyFont="1" applyBorder="1" applyAlignment="1">
      <alignment vertical="top" wrapText="1"/>
    </xf>
    <xf numFmtId="0" fontId="132" fillId="0" borderId="40" xfId="0" applyFont="1" applyBorder="1" applyAlignment="1">
      <alignment vertical="top" wrapText="1"/>
    </xf>
    <xf numFmtId="0" fontId="132" fillId="0" borderId="56" xfId="0" applyFont="1" applyBorder="1" applyAlignment="1">
      <alignment horizontal="center" vertical="top" wrapText="1"/>
    </xf>
    <xf numFmtId="0" fontId="132" fillId="0" borderId="50" xfId="0" applyFont="1" applyBorder="1" applyAlignment="1">
      <alignment vertical="top" wrapText="1"/>
    </xf>
    <xf numFmtId="0" fontId="132" fillId="0" borderId="47" xfId="0" applyFont="1" applyBorder="1" applyAlignment="1">
      <alignment vertical="top" wrapText="1"/>
    </xf>
    <xf numFmtId="0" fontId="142" fillId="0" borderId="210" xfId="0" applyFont="1" applyBorder="1" applyAlignment="1">
      <alignment vertical="center" wrapText="1"/>
    </xf>
    <xf numFmtId="0" fontId="142" fillId="0" borderId="211" xfId="0" applyFont="1" applyBorder="1" applyAlignment="1">
      <alignment vertical="center" wrapText="1"/>
    </xf>
    <xf numFmtId="0" fontId="142" fillId="0" borderId="212" xfId="0" applyFont="1" applyBorder="1" applyAlignment="1">
      <alignment vertical="center" wrapText="1"/>
    </xf>
    <xf numFmtId="0" fontId="142" fillId="0" borderId="213" xfId="0" applyFont="1" applyBorder="1" applyAlignment="1">
      <alignment vertical="center" wrapText="1"/>
    </xf>
    <xf numFmtId="0" fontId="142" fillId="0" borderId="214" xfId="0" applyFont="1" applyBorder="1" applyAlignment="1">
      <alignment vertical="center" wrapText="1"/>
    </xf>
    <xf numFmtId="0" fontId="142" fillId="0" borderId="215" xfId="0" applyFont="1" applyBorder="1" applyAlignment="1">
      <alignment vertical="center" wrapText="1"/>
    </xf>
    <xf numFmtId="0" fontId="142" fillId="0" borderId="216" xfId="0" applyFont="1" applyBorder="1" applyAlignment="1">
      <alignment vertical="center" wrapText="1"/>
    </xf>
    <xf numFmtId="0" fontId="142" fillId="0" borderId="217" xfId="0" applyFont="1" applyBorder="1" applyAlignment="1">
      <alignment vertical="center" wrapText="1"/>
    </xf>
    <xf numFmtId="0" fontId="142" fillId="0" borderId="218" xfId="0" applyFont="1" applyBorder="1" applyAlignment="1">
      <alignment vertical="center" wrapText="1"/>
    </xf>
    <xf numFmtId="0" fontId="142" fillId="0" borderId="219" xfId="0" applyFont="1" applyBorder="1" applyAlignment="1">
      <alignment vertical="center" wrapText="1"/>
    </xf>
    <xf numFmtId="0" fontId="142" fillId="0" borderId="220" xfId="0" applyFont="1" applyBorder="1" applyAlignment="1">
      <alignment vertical="center" wrapText="1"/>
    </xf>
    <xf numFmtId="0" fontId="142" fillId="0" borderId="221" xfId="0" applyFont="1" applyBorder="1" applyAlignment="1">
      <alignment vertical="center" wrapText="1"/>
    </xf>
    <xf numFmtId="0" fontId="142" fillId="0" borderId="222" xfId="0" applyFont="1" applyBorder="1" applyAlignment="1">
      <alignment vertical="center" wrapText="1"/>
    </xf>
    <xf numFmtId="0" fontId="142" fillId="0" borderId="223" xfId="0" applyFont="1" applyBorder="1" applyAlignment="1">
      <alignment vertical="center" wrapText="1"/>
    </xf>
    <xf numFmtId="0" fontId="142" fillId="0" borderId="224" xfId="0" applyFont="1" applyBorder="1" applyAlignment="1">
      <alignment vertical="center" wrapText="1"/>
    </xf>
    <xf numFmtId="0" fontId="142" fillId="0" borderId="225" xfId="0" applyFont="1" applyBorder="1" applyAlignment="1">
      <alignment vertical="center" wrapText="1"/>
    </xf>
    <xf numFmtId="0" fontId="142" fillId="0" borderId="226" xfId="0" applyFont="1" applyBorder="1" applyAlignment="1">
      <alignment vertical="center" wrapText="1"/>
    </xf>
    <xf numFmtId="0" fontId="142" fillId="0" borderId="227" xfId="0" applyFont="1" applyBorder="1" applyAlignment="1">
      <alignment vertical="center" wrapText="1"/>
    </xf>
    <xf numFmtId="0" fontId="142" fillId="0" borderId="228" xfId="0" applyFont="1" applyBorder="1" applyAlignment="1">
      <alignment vertical="center" wrapText="1"/>
    </xf>
    <xf numFmtId="0" fontId="142" fillId="0" borderId="229" xfId="0" applyFont="1" applyBorder="1" applyAlignment="1">
      <alignment vertical="center" wrapText="1"/>
    </xf>
    <xf numFmtId="0" fontId="142" fillId="0" borderId="230" xfId="0" applyFont="1" applyBorder="1" applyAlignment="1">
      <alignment vertical="center" wrapText="1"/>
    </xf>
    <xf numFmtId="0" fontId="142" fillId="0" borderId="231" xfId="0" applyFont="1" applyBorder="1" applyAlignment="1">
      <alignment vertical="center" wrapText="1"/>
    </xf>
    <xf numFmtId="0" fontId="142" fillId="0" borderId="232" xfId="0" applyFont="1" applyBorder="1" applyAlignment="1">
      <alignment vertical="center" wrapText="1"/>
    </xf>
    <xf numFmtId="0" fontId="142" fillId="0" borderId="233" xfId="0" applyFont="1" applyBorder="1" applyAlignment="1">
      <alignment vertical="center" wrapText="1"/>
    </xf>
    <xf numFmtId="0" fontId="142" fillId="0" borderId="234" xfId="0" applyFont="1" applyBorder="1" applyAlignment="1">
      <alignment vertical="center" wrapText="1"/>
    </xf>
    <xf numFmtId="0" fontId="3" fillId="2" borderId="47" xfId="1" applyFont="1" applyFill="1" applyBorder="1" applyAlignment="1">
      <alignment horizontal="center" vertical="center"/>
    </xf>
    <xf numFmtId="0" fontId="26" fillId="0" borderId="43" xfId="2" applyFont="1" applyBorder="1" applyAlignment="1">
      <alignment vertical="center" wrapText="1"/>
    </xf>
    <xf numFmtId="14" fontId="10" fillId="0" borderId="145" xfId="1" applyNumberFormat="1" applyFont="1" applyBorder="1">
      <alignment vertical="center"/>
    </xf>
    <xf numFmtId="0" fontId="10" fillId="0" borderId="145" xfId="1" applyFont="1" applyBorder="1">
      <alignment vertical="center"/>
    </xf>
    <xf numFmtId="14" fontId="10" fillId="0" borderId="149" xfId="1" applyNumberFormat="1" applyFont="1" applyBorder="1">
      <alignment vertical="center"/>
    </xf>
    <xf numFmtId="0" fontId="10" fillId="0" borderId="149" xfId="1" applyFont="1" applyBorder="1">
      <alignment vertical="center"/>
    </xf>
    <xf numFmtId="0" fontId="10" fillId="0" borderId="148" xfId="4" applyFont="1" applyFill="1" applyBorder="1" applyAlignment="1">
      <alignment vertical="top" wrapText="1"/>
    </xf>
    <xf numFmtId="0" fontId="38" fillId="0" borderId="148" xfId="4" applyFont="1" applyFill="1" applyBorder="1" applyAlignment="1">
      <alignment vertical="top" wrapText="1" shrinkToFit="1"/>
    </xf>
    <xf numFmtId="0" fontId="38" fillId="0" borderId="148" xfId="4" applyFont="1" applyFill="1" applyBorder="1" applyAlignment="1">
      <alignment vertical="top" wrapText="1"/>
    </xf>
    <xf numFmtId="0" fontId="18" fillId="2" borderId="48" xfId="1" applyFont="1" applyFill="1" applyBorder="1" applyAlignment="1">
      <alignment vertical="top" wrapText="1"/>
    </xf>
    <xf numFmtId="0" fontId="10" fillId="2" borderId="149" xfId="1" applyFont="1" applyFill="1" applyBorder="1" applyAlignment="1">
      <alignment horizontal="center" vertical="top" wrapText="1"/>
    </xf>
    <xf numFmtId="0" fontId="10" fillId="2" borderId="149" xfId="1" applyFont="1" applyFill="1" applyBorder="1" applyAlignment="1">
      <alignment horizontal="left" vertical="center" wrapText="1"/>
    </xf>
    <xf numFmtId="0" fontId="3" fillId="2" borderId="204" xfId="1" applyFont="1" applyFill="1" applyBorder="1" applyAlignment="1">
      <alignment vertical="center"/>
    </xf>
    <xf numFmtId="0" fontId="3" fillId="2" borderId="205" xfId="1" applyFont="1" applyFill="1" applyBorder="1" applyAlignment="1">
      <alignment vertical="center"/>
    </xf>
    <xf numFmtId="0" fontId="3" fillId="2" borderId="205" xfId="1" applyFont="1" applyFill="1" applyBorder="1">
      <alignment vertical="center"/>
    </xf>
    <xf numFmtId="0" fontId="3" fillId="2" borderId="204" xfId="1" applyFont="1" applyFill="1" applyBorder="1">
      <alignment vertical="center"/>
    </xf>
    <xf numFmtId="0" fontId="3" fillId="2" borderId="49" xfId="1" applyFont="1" applyFill="1" applyBorder="1" applyAlignment="1">
      <alignment horizontal="center" vertical="center"/>
    </xf>
    <xf numFmtId="0" fontId="38" fillId="2" borderId="8" xfId="1" applyFont="1" applyFill="1" applyBorder="1" applyAlignment="1">
      <alignment vertical="top" wrapText="1"/>
    </xf>
    <xf numFmtId="0" fontId="15" fillId="0" borderId="195" xfId="2" applyFont="1" applyBorder="1" applyAlignment="1">
      <alignment horizontal="center" vertical="center"/>
    </xf>
    <xf numFmtId="0" fontId="142" fillId="0" borderId="0" xfId="0" applyFont="1" applyAlignment="1">
      <alignment horizontal="right" vertical="center"/>
    </xf>
    <xf numFmtId="0" fontId="8" fillId="0" borderId="0" xfId="3" applyFont="1" applyAlignment="1" applyProtection="1">
      <alignment horizontal="left" vertical="center"/>
    </xf>
    <xf numFmtId="0" fontId="8" fillId="0" borderId="0" xfId="3" applyFont="1" applyAlignment="1" applyProtection="1"/>
    <xf numFmtId="0" fontId="10" fillId="2" borderId="23" xfId="1" applyFont="1" applyFill="1" applyBorder="1" applyAlignment="1">
      <alignment vertical="top" wrapText="1" shrinkToFit="1"/>
    </xf>
    <xf numFmtId="0" fontId="161" fillId="0" borderId="0" xfId="3" applyFont="1" applyAlignment="1" applyProtection="1">
      <alignment vertical="center"/>
    </xf>
    <xf numFmtId="14" fontId="140" fillId="0" borderId="28" xfId="2" applyNumberFormat="1" applyFont="1" applyBorder="1" applyAlignment="1">
      <alignment vertical="center"/>
    </xf>
    <xf numFmtId="0" fontId="140" fillId="0" borderId="28" xfId="2" applyFont="1" applyBorder="1">
      <alignment vertical="center"/>
    </xf>
    <xf numFmtId="0" fontId="140" fillId="0" borderId="0" xfId="2" applyFont="1">
      <alignment vertical="center"/>
    </xf>
    <xf numFmtId="0" fontId="140" fillId="0" borderId="195" xfId="2" applyFont="1" applyBorder="1" applyAlignment="1">
      <alignment horizontal="center" vertical="center"/>
    </xf>
    <xf numFmtId="0" fontId="140" fillId="0" borderId="0" xfId="15" applyFont="1"/>
    <xf numFmtId="0" fontId="140" fillId="0" borderId="0" xfId="15" applyFont="1" applyAlignment="1">
      <alignment horizontal="left" vertical="top"/>
    </xf>
    <xf numFmtId="0" fontId="140" fillId="0" borderId="0" xfId="15" applyFont="1" applyAlignment="1">
      <alignment horizontal="center" vertical="center"/>
    </xf>
    <xf numFmtId="0" fontId="140" fillId="0" borderId="0" xfId="15" applyFont="1" applyAlignment="1">
      <alignment horizontal="center"/>
    </xf>
    <xf numFmtId="0" fontId="140" fillId="0" borderId="0" xfId="15" applyFont="1" applyAlignment="1">
      <alignment shrinkToFit="1"/>
    </xf>
    <xf numFmtId="0" fontId="140" fillId="0" borderId="0" xfId="15" applyFont="1" applyAlignment="1">
      <alignment horizontal="left" vertical="center" wrapText="1"/>
    </xf>
    <xf numFmtId="0" fontId="140" fillId="0" borderId="0" xfId="15" applyFont="1" applyAlignment="1">
      <alignment horizontal="left" vertical="center"/>
    </xf>
    <xf numFmtId="0" fontId="140" fillId="0" borderId="0" xfId="15" applyFont="1" applyAlignment="1">
      <alignment vertical="center"/>
    </xf>
    <xf numFmtId="0" fontId="162" fillId="0" borderId="0" xfId="0" applyFont="1" applyAlignment="1">
      <alignment vertical="center"/>
    </xf>
    <xf numFmtId="0" fontId="163" fillId="0" borderId="0" xfId="0" applyFont="1">
      <alignment vertical="center"/>
    </xf>
    <xf numFmtId="0" fontId="165" fillId="0" borderId="0" xfId="0" applyFont="1">
      <alignment vertical="center"/>
    </xf>
    <xf numFmtId="0" fontId="128" fillId="0" borderId="0" xfId="0" applyFont="1" applyAlignment="1">
      <alignment horizontal="left" vertical="center"/>
    </xf>
    <xf numFmtId="0" fontId="167" fillId="0" borderId="0" xfId="0" applyFont="1" applyAlignment="1">
      <alignment horizontal="left" vertical="center"/>
    </xf>
    <xf numFmtId="0" fontId="152" fillId="0" borderId="0" xfId="0" applyFont="1" applyAlignment="1">
      <alignment horizontal="left" vertical="center"/>
    </xf>
    <xf numFmtId="0" fontId="165" fillId="0" borderId="0" xfId="0" applyFont="1" applyAlignment="1">
      <alignment horizontal="center" vertical="center"/>
    </xf>
    <xf numFmtId="0" fontId="128" fillId="0" borderId="0" xfId="0" applyFont="1" applyAlignment="1">
      <alignment horizontal="right" vertical="center"/>
    </xf>
    <xf numFmtId="0" fontId="165" fillId="0" borderId="0" xfId="0" applyFont="1" applyAlignment="1">
      <alignment horizontal="center"/>
    </xf>
    <xf numFmtId="0" fontId="168" fillId="0" borderId="0" xfId="0" applyFont="1">
      <alignment vertical="center"/>
    </xf>
    <xf numFmtId="0" fontId="0" fillId="0" borderId="0" xfId="0" applyAlignment="1">
      <alignment horizontal="center" vertical="center"/>
    </xf>
    <xf numFmtId="0" fontId="140" fillId="0" borderId="0" xfId="0" applyFont="1">
      <alignment vertical="center"/>
    </xf>
    <xf numFmtId="0" fontId="142" fillId="0" borderId="239" xfId="0" applyFont="1" applyBorder="1" applyAlignment="1">
      <alignment horizontal="center" vertical="center"/>
    </xf>
    <xf numFmtId="0" fontId="142" fillId="0" borderId="31" xfId="0" applyFont="1" applyBorder="1" applyAlignment="1">
      <alignment horizontal="center" vertical="center"/>
    </xf>
    <xf numFmtId="0" fontId="142" fillId="0" borderId="64" xfId="0" applyFont="1" applyBorder="1" applyAlignment="1">
      <alignment horizontal="center" vertical="center"/>
    </xf>
    <xf numFmtId="0" fontId="142" fillId="0" borderId="247" xfId="0" applyFont="1" applyBorder="1" applyAlignment="1">
      <alignment horizontal="center" vertical="center"/>
    </xf>
    <xf numFmtId="0" fontId="142" fillId="0" borderId="49" xfId="0" applyFont="1" applyBorder="1" applyAlignment="1">
      <alignment horizontal="center" vertical="center"/>
    </xf>
    <xf numFmtId="0" fontId="142" fillId="0" borderId="44" xfId="0" applyFont="1" applyBorder="1" applyAlignment="1">
      <alignment horizontal="center" vertical="center"/>
    </xf>
    <xf numFmtId="0" fontId="142" fillId="0" borderId="0" xfId="0" applyFont="1" applyAlignment="1">
      <alignment horizontal="left" vertical="top"/>
    </xf>
    <xf numFmtId="0" fontId="142" fillId="0" borderId="0" xfId="0" applyFont="1" applyAlignment="1">
      <alignment horizontal="center" vertical="center"/>
    </xf>
    <xf numFmtId="0" fontId="0" fillId="0" borderId="204" xfId="0" applyBorder="1">
      <alignment vertical="center"/>
    </xf>
    <xf numFmtId="0" fontId="0" fillId="0" borderId="246" xfId="0" applyBorder="1">
      <alignment vertical="center"/>
    </xf>
    <xf numFmtId="0" fontId="142" fillId="0" borderId="246" xfId="0" applyFont="1" applyBorder="1" applyAlignment="1">
      <alignment horizontal="center" vertical="center"/>
    </xf>
    <xf numFmtId="0" fontId="142" fillId="0" borderId="249" xfId="0" applyFont="1" applyBorder="1" applyAlignment="1">
      <alignment horizontal="center" vertical="center"/>
    </xf>
    <xf numFmtId="0" fontId="0" fillId="0" borderId="16" xfId="0" applyBorder="1">
      <alignment vertical="center"/>
    </xf>
    <xf numFmtId="0" fontId="142" fillId="0" borderId="29" xfId="0" applyFont="1" applyBorder="1" applyAlignment="1">
      <alignment horizontal="center" vertical="center"/>
    </xf>
    <xf numFmtId="0" fontId="0" fillId="0" borderId="0" xfId="0" applyAlignment="1">
      <alignment horizontal="left" vertical="top"/>
    </xf>
    <xf numFmtId="0" fontId="114" fillId="0" borderId="0" xfId="0" applyFont="1" applyAlignment="1">
      <alignment horizontal="justify" vertical="center"/>
    </xf>
    <xf numFmtId="0" fontId="3" fillId="0" borderId="0" xfId="0" applyFont="1">
      <alignment vertical="center"/>
    </xf>
    <xf numFmtId="0" fontId="140" fillId="0" borderId="4" xfId="15" applyFont="1" applyBorder="1" applyAlignment="1">
      <alignment horizontal="center" vertical="center"/>
    </xf>
    <xf numFmtId="0" fontId="140" fillId="0" borderId="25" xfId="15" applyFont="1" applyBorder="1" applyAlignment="1">
      <alignment vertical="center"/>
    </xf>
    <xf numFmtId="0" fontId="140" fillId="0" borderId="27" xfId="15" applyFont="1" applyBorder="1" applyAlignment="1">
      <alignment horizontal="center" vertical="center"/>
    </xf>
    <xf numFmtId="0" fontId="140" fillId="0" borderId="32" xfId="15" applyFont="1" applyBorder="1" applyAlignment="1">
      <alignment vertical="center"/>
    </xf>
    <xf numFmtId="0" fontId="140" fillId="0" borderId="34" xfId="15" applyFont="1" applyBorder="1" applyAlignment="1">
      <alignment horizontal="center" vertical="center"/>
    </xf>
    <xf numFmtId="0" fontId="140" fillId="0" borderId="38" xfId="15" applyFont="1" applyBorder="1" applyAlignment="1">
      <alignment vertical="center"/>
    </xf>
    <xf numFmtId="0" fontId="153" fillId="12" borderId="181" xfId="15" applyFont="1" applyFill="1" applyBorder="1" applyAlignment="1">
      <alignment horizontal="center" vertical="center"/>
    </xf>
    <xf numFmtId="0" fontId="153" fillId="0" borderId="0" xfId="15" applyFont="1"/>
    <xf numFmtId="0" fontId="140" fillId="17" borderId="235" xfId="15" applyFont="1" applyFill="1" applyBorder="1" applyAlignment="1">
      <alignment vertical="top" wrapText="1"/>
    </xf>
    <xf numFmtId="0" fontId="140" fillId="0" borderId="235" xfId="15" applyFont="1" applyBorder="1" applyAlignment="1">
      <alignment horizontal="left" vertical="top" wrapText="1" shrinkToFit="1"/>
    </xf>
    <xf numFmtId="0" fontId="153" fillId="17" borderId="236" xfId="15" applyFont="1" applyFill="1" applyBorder="1" applyAlignment="1">
      <alignment vertical="top" wrapText="1"/>
    </xf>
    <xf numFmtId="0" fontId="140" fillId="0" borderId="236" xfId="15" applyFont="1" applyBorder="1" applyAlignment="1">
      <alignment horizontal="left" vertical="top" wrapText="1" shrinkToFit="1"/>
    </xf>
    <xf numFmtId="0" fontId="140" fillId="17" borderId="236" xfId="15" applyFont="1" applyFill="1" applyBorder="1" applyAlignment="1">
      <alignment vertical="top" wrapText="1"/>
    </xf>
    <xf numFmtId="0" fontId="140" fillId="17" borderId="164" xfId="15" applyFont="1" applyFill="1" applyBorder="1" applyAlignment="1">
      <alignment vertical="top" wrapText="1"/>
    </xf>
    <xf numFmtId="0" fontId="140" fillId="17" borderId="237" xfId="15" applyFont="1" applyFill="1" applyBorder="1" applyAlignment="1">
      <alignment vertical="top" wrapText="1"/>
    </xf>
    <xf numFmtId="0" fontId="140" fillId="0" borderId="237" xfId="15" applyFont="1" applyBorder="1" applyAlignment="1">
      <alignment horizontal="left" vertical="top" wrapText="1" shrinkToFit="1"/>
    </xf>
    <xf numFmtId="0" fontId="174" fillId="0" borderId="0" xfId="15" applyFont="1"/>
    <xf numFmtId="0" fontId="176" fillId="0" borderId="0" xfId="3" applyFont="1" applyAlignment="1" applyProtection="1">
      <alignment vertical="center"/>
    </xf>
    <xf numFmtId="0" fontId="177" fillId="0" borderId="0" xfId="8" applyFont="1"/>
    <xf numFmtId="0" fontId="3" fillId="2" borderId="146" xfId="1" applyFont="1" applyFill="1" applyBorder="1" applyAlignment="1">
      <alignment vertical="top"/>
    </xf>
    <xf numFmtId="0" fontId="3" fillId="2" borderId="148" xfId="1" applyFont="1" applyFill="1" applyBorder="1" applyAlignment="1">
      <alignment vertical="top" wrapText="1" shrinkToFit="1"/>
    </xf>
    <xf numFmtId="0" fontId="22" fillId="2" borderId="147" xfId="1" applyFont="1" applyFill="1" applyBorder="1" applyAlignment="1">
      <alignment vertical="top"/>
    </xf>
    <xf numFmtId="0" fontId="22" fillId="2" borderId="148" xfId="1" applyFont="1" applyFill="1" applyBorder="1" applyAlignment="1">
      <alignment vertical="top"/>
    </xf>
    <xf numFmtId="0" fontId="10" fillId="2" borderId="244" xfId="1" applyFont="1" applyFill="1" applyBorder="1" applyAlignment="1">
      <alignment vertical="top" wrapText="1"/>
    </xf>
    <xf numFmtId="0" fontId="10" fillId="2" borderId="48" xfId="1" applyFont="1" applyFill="1" applyBorder="1" applyAlignment="1">
      <alignment horizontal="center" vertical="top"/>
    </xf>
    <xf numFmtId="0" fontId="19" fillId="2" borderId="83" xfId="2" applyFont="1" applyFill="1" applyBorder="1" applyAlignment="1">
      <alignment horizontal="right" vertical="center"/>
    </xf>
    <xf numFmtId="0" fontId="32" fillId="0" borderId="145" xfId="2" applyFont="1" applyBorder="1" applyAlignment="1">
      <alignment horizontal="center" vertical="center" wrapText="1"/>
    </xf>
    <xf numFmtId="0" fontId="19" fillId="0" borderId="145" xfId="2" applyFont="1" applyBorder="1" applyAlignment="1">
      <alignment horizontal="center" vertical="center" wrapText="1"/>
    </xf>
    <xf numFmtId="0" fontId="10" fillId="2" borderId="0" xfId="2" applyFont="1" applyFill="1" applyBorder="1" applyAlignment="1">
      <alignment vertical="top" wrapText="1"/>
    </xf>
    <xf numFmtId="0" fontId="61" fillId="0" borderId="0" xfId="10" applyFont="1" applyFill="1" applyBorder="1"/>
    <xf numFmtId="0" fontId="10" fillId="2" borderId="0" xfId="2" applyFont="1" applyFill="1" applyBorder="1" applyAlignment="1">
      <alignment horizontal="right" vertical="center"/>
    </xf>
    <xf numFmtId="0" fontId="10" fillId="2" borderId="0" xfId="2" applyFont="1" applyFill="1" applyBorder="1" applyAlignment="1">
      <alignment vertical="center"/>
    </xf>
    <xf numFmtId="0" fontId="10" fillId="2" borderId="17" xfId="2" applyFont="1" applyFill="1" applyBorder="1" applyAlignment="1">
      <alignment vertical="center"/>
    </xf>
    <xf numFmtId="0" fontId="10" fillId="2" borderId="28" xfId="2" applyFont="1" applyFill="1" applyBorder="1" applyAlignment="1">
      <alignment horizontal="center" vertical="center" shrinkToFit="1"/>
    </xf>
    <xf numFmtId="0" fontId="10" fillId="2" borderId="0" xfId="2" applyFont="1" applyFill="1" applyBorder="1" applyAlignment="1">
      <alignment vertical="center" shrinkToFit="1"/>
    </xf>
    <xf numFmtId="0" fontId="10" fillId="0" borderId="0" xfId="2" applyFont="1" applyFill="1" applyBorder="1" applyAlignment="1">
      <alignment horizontal="right" vertical="center"/>
    </xf>
    <xf numFmtId="0" fontId="15" fillId="0" borderId="146" xfId="2" applyFont="1" applyFill="1" applyBorder="1" applyAlignment="1">
      <alignment horizontal="center" vertical="center"/>
    </xf>
    <xf numFmtId="0" fontId="15" fillId="0" borderId="148" xfId="2" applyFont="1" applyFill="1" applyBorder="1" applyAlignment="1">
      <alignment vertical="center"/>
    </xf>
    <xf numFmtId="0" fontId="15" fillId="0" borderId="16" xfId="2" applyFont="1" applyFill="1" applyBorder="1" applyAlignment="1">
      <alignment horizontal="center" vertical="center"/>
    </xf>
    <xf numFmtId="0" fontId="15" fillId="0" borderId="0" xfId="2" applyFont="1" applyFill="1" applyBorder="1" applyAlignment="1">
      <alignment horizontal="center" vertical="center"/>
    </xf>
    <xf numFmtId="0" fontId="15" fillId="0" borderId="29" xfId="2" applyFont="1" applyFill="1" applyBorder="1" applyAlignment="1">
      <alignment horizontal="center" vertical="center"/>
    </xf>
    <xf numFmtId="0" fontId="15" fillId="0" borderId="145" xfId="2" applyFont="1" applyFill="1" applyBorder="1" applyAlignment="1">
      <alignment horizontal="center" vertical="center"/>
    </xf>
    <xf numFmtId="0" fontId="15" fillId="0" borderId="49" xfId="2" applyFont="1" applyFill="1" applyBorder="1" applyAlignment="1">
      <alignment horizontal="center" vertical="center"/>
    </xf>
    <xf numFmtId="0" fontId="15" fillId="0" borderId="28" xfId="2" applyFont="1" applyFill="1" applyBorder="1" applyAlignment="1">
      <alignment horizontal="center" vertical="center"/>
    </xf>
    <xf numFmtId="0" fontId="15" fillId="0" borderId="14" xfId="2" applyFont="1" applyFill="1" applyBorder="1" applyAlignment="1">
      <alignment horizontal="center" vertical="center"/>
    </xf>
    <xf numFmtId="0" fontId="15" fillId="0" borderId="15" xfId="2" applyFont="1" applyFill="1" applyBorder="1" applyAlignment="1">
      <alignment horizontal="center" vertical="center"/>
    </xf>
    <xf numFmtId="0" fontId="15" fillId="0" borderId="13" xfId="2" applyFont="1" applyFill="1" applyBorder="1" applyAlignment="1">
      <alignment horizontal="center" vertical="center"/>
    </xf>
    <xf numFmtId="0" fontId="15" fillId="0" borderId="50" xfId="2" applyFont="1" applyFill="1" applyBorder="1" applyAlignment="1">
      <alignment vertical="center"/>
    </xf>
    <xf numFmtId="0" fontId="15" fillId="0" borderId="56" xfId="2" applyFont="1" applyFill="1" applyBorder="1" applyAlignment="1">
      <alignment horizontal="center" vertical="center"/>
    </xf>
    <xf numFmtId="0" fontId="15" fillId="0" borderId="46" xfId="2" applyFont="1" applyFill="1" applyBorder="1" applyAlignment="1">
      <alignment horizontal="center" vertical="center"/>
    </xf>
    <xf numFmtId="0" fontId="15" fillId="0" borderId="50" xfId="2" applyFont="1" applyFill="1" applyBorder="1" applyAlignment="1">
      <alignment horizontal="center" vertical="center"/>
    </xf>
    <xf numFmtId="0" fontId="32" fillId="0" borderId="0" xfId="2" applyFont="1" applyFill="1" applyBorder="1" applyAlignment="1">
      <alignment vertical="center" wrapText="1"/>
    </xf>
    <xf numFmtId="0" fontId="10" fillId="0" borderId="33" xfId="2" applyFont="1" applyFill="1" applyBorder="1" applyAlignment="1">
      <alignment horizontal="justify" vertical="center" wrapText="1"/>
    </xf>
    <xf numFmtId="0" fontId="10" fillId="0" borderId="17" xfId="2" applyFont="1" applyFill="1" applyBorder="1" applyAlignment="1">
      <alignment horizontal="justify" vertical="center" wrapText="1"/>
    </xf>
    <xf numFmtId="0" fontId="10" fillId="0" borderId="45" xfId="2" applyFont="1" applyFill="1" applyBorder="1" applyAlignment="1">
      <alignment vertical="center"/>
    </xf>
    <xf numFmtId="0" fontId="10" fillId="0" borderId="46" xfId="2" applyFont="1" applyFill="1" applyBorder="1" applyAlignment="1">
      <alignment vertical="center"/>
    </xf>
    <xf numFmtId="0" fontId="10" fillId="0" borderId="78" xfId="2" applyFont="1" applyFill="1" applyBorder="1" applyAlignment="1">
      <alignment vertical="center"/>
    </xf>
    <xf numFmtId="0" fontId="10" fillId="0" borderId="33" xfId="2" applyFont="1" applyFill="1" applyBorder="1" applyAlignment="1">
      <alignment vertical="center" wrapText="1"/>
    </xf>
    <xf numFmtId="0" fontId="10" fillId="0" borderId="0" xfId="2" applyFont="1" applyFill="1" applyBorder="1" applyAlignment="1">
      <alignment vertical="center" wrapText="1"/>
    </xf>
    <xf numFmtId="0" fontId="10" fillId="0" borderId="17" xfId="2" applyFont="1" applyFill="1" applyBorder="1" applyAlignment="1">
      <alignment vertical="top"/>
    </xf>
    <xf numFmtId="0" fontId="14" fillId="0" borderId="33" xfId="2" applyFont="1" applyFill="1" applyBorder="1" applyAlignment="1">
      <alignment horizontal="justify" vertical="center" wrapText="1"/>
    </xf>
    <xf numFmtId="0" fontId="14" fillId="0" borderId="0" xfId="2" applyFont="1" applyFill="1" applyBorder="1" applyAlignment="1">
      <alignment horizontal="justify" vertical="center" wrapText="1"/>
    </xf>
    <xf numFmtId="0" fontId="14" fillId="0" borderId="17" xfId="2" applyFont="1" applyFill="1" applyBorder="1" applyAlignment="1">
      <alignment horizontal="justify" vertical="center" wrapText="1"/>
    </xf>
    <xf numFmtId="0" fontId="10" fillId="0" borderId="0" xfId="2" applyFont="1" applyFill="1">
      <alignment vertical="center"/>
    </xf>
    <xf numFmtId="0" fontId="10" fillId="0" borderId="0" xfId="2" applyFont="1" applyFill="1" applyBorder="1">
      <alignment vertical="center"/>
    </xf>
    <xf numFmtId="0" fontId="10" fillId="0" borderId="0" xfId="2" applyFont="1" applyFill="1" applyBorder="1" applyAlignment="1">
      <alignment vertical="top"/>
    </xf>
    <xf numFmtId="0" fontId="14" fillId="0" borderId="0" xfId="2" applyFont="1" applyFill="1" applyBorder="1" applyAlignment="1">
      <alignment vertical="top" wrapText="1"/>
    </xf>
    <xf numFmtId="0" fontId="50" fillId="0" borderId="33" xfId="2" applyFont="1" applyFill="1" applyBorder="1" applyAlignment="1">
      <alignment horizontal="justify" vertical="center" wrapText="1"/>
    </xf>
    <xf numFmtId="0" fontId="50" fillId="0" borderId="0" xfId="2" applyFont="1" applyFill="1" applyBorder="1" applyAlignment="1">
      <alignment horizontal="justify" vertical="center" wrapText="1"/>
    </xf>
    <xf numFmtId="0" fontId="50" fillId="0" borderId="0" xfId="2" applyFont="1" applyFill="1" applyBorder="1" applyAlignment="1">
      <alignment vertical="top" wrapText="1"/>
    </xf>
    <xf numFmtId="0" fontId="50" fillId="0" borderId="17" xfId="2" applyFont="1" applyFill="1" applyBorder="1" applyAlignment="1">
      <alignment horizontal="justify" vertical="center" wrapText="1"/>
    </xf>
    <xf numFmtId="0" fontId="10" fillId="0" borderId="33" xfId="2" applyFont="1" applyFill="1" applyBorder="1" applyAlignment="1">
      <alignment vertical="top"/>
    </xf>
    <xf numFmtId="0" fontId="10" fillId="0" borderId="29" xfId="2" applyFont="1" applyFill="1" applyBorder="1" applyAlignment="1">
      <alignment vertical="top" wrapText="1" shrinkToFit="1"/>
    </xf>
    <xf numFmtId="0" fontId="10" fillId="0" borderId="0" xfId="2" applyFont="1" applyFill="1" applyBorder="1" applyAlignment="1">
      <alignment vertical="top" wrapText="1"/>
    </xf>
    <xf numFmtId="0" fontId="10" fillId="0" borderId="17" xfId="2" applyFont="1" applyFill="1" applyBorder="1" applyAlignment="1">
      <alignment vertical="center" wrapText="1"/>
    </xf>
    <xf numFmtId="0" fontId="13" fillId="0" borderId="0" xfId="2" applyFont="1" applyFill="1" applyBorder="1" applyAlignment="1">
      <alignment vertical="center"/>
    </xf>
    <xf numFmtId="0" fontId="178" fillId="0" borderId="0" xfId="2" applyFont="1">
      <alignment vertical="center"/>
    </xf>
    <xf numFmtId="14" fontId="179" fillId="0" borderId="41" xfId="2" applyNumberFormat="1" applyFont="1" applyFill="1" applyBorder="1">
      <alignment vertical="center"/>
    </xf>
    <xf numFmtId="0" fontId="179" fillId="0" borderId="41" xfId="2" applyFont="1" applyFill="1" applyBorder="1">
      <alignment vertical="center"/>
    </xf>
    <xf numFmtId="14" fontId="179" fillId="0" borderId="149" xfId="2" applyNumberFormat="1" applyFont="1" applyBorder="1">
      <alignment vertical="center"/>
    </xf>
    <xf numFmtId="0" fontId="179" fillId="0" borderId="149" xfId="2" applyFont="1" applyBorder="1">
      <alignment vertical="center"/>
    </xf>
    <xf numFmtId="0" fontId="180" fillId="0" borderId="0" xfId="2" applyFont="1" applyAlignment="1">
      <alignment horizontal="right" vertical="center" shrinkToFit="1"/>
    </xf>
    <xf numFmtId="0" fontId="180" fillId="0" borderId="0" xfId="2" applyFont="1" applyAlignment="1">
      <alignment vertical="center" shrinkToFit="1"/>
    </xf>
    <xf numFmtId="14" fontId="181" fillId="0" borderId="149" xfId="2" applyNumberFormat="1" applyFont="1" applyBorder="1">
      <alignment vertical="center"/>
    </xf>
    <xf numFmtId="0" fontId="181" fillId="0" borderId="149" xfId="2" applyFont="1" applyBorder="1" applyAlignment="1">
      <alignment vertical="top" wrapText="1"/>
    </xf>
    <xf numFmtId="14" fontId="180" fillId="0" borderId="28" xfId="2" applyNumberFormat="1" applyFont="1" applyFill="1" applyBorder="1">
      <alignment vertical="center"/>
    </xf>
    <xf numFmtId="0" fontId="180" fillId="0" borderId="28" xfId="2" applyFont="1" applyFill="1" applyBorder="1" applyAlignment="1">
      <alignment vertical="center" shrinkToFit="1"/>
    </xf>
    <xf numFmtId="0" fontId="180" fillId="0" borderId="0" xfId="2" applyFont="1" applyAlignment="1">
      <alignment horizontal="right" shrinkToFit="1"/>
    </xf>
    <xf numFmtId="0" fontId="180" fillId="0" borderId="0" xfId="2" applyFont="1" applyAlignment="1">
      <alignment horizontal="right" vertical="top" shrinkToFit="1"/>
    </xf>
    <xf numFmtId="0" fontId="181" fillId="0" borderId="0" xfId="2" applyFont="1" applyAlignment="1">
      <alignment horizontal="right" vertical="center" shrinkToFit="1"/>
    </xf>
    <xf numFmtId="14" fontId="180" fillId="0" borderId="149" xfId="2" applyNumberFormat="1" applyFont="1" applyBorder="1">
      <alignment vertical="center"/>
    </xf>
    <xf numFmtId="0" fontId="180" fillId="0" borderId="149" xfId="2" applyFont="1" applyBorder="1" applyAlignment="1">
      <alignment vertical="center" shrinkToFit="1"/>
    </xf>
    <xf numFmtId="0" fontId="181" fillId="0" borderId="0" xfId="2" applyFont="1" applyAlignment="1">
      <alignment vertical="center" shrinkToFit="1"/>
    </xf>
    <xf numFmtId="14" fontId="181" fillId="0" borderId="149" xfId="2" applyNumberFormat="1" applyFont="1" applyFill="1" applyBorder="1" applyAlignment="1"/>
    <xf numFmtId="0" fontId="181" fillId="0" borderId="149" xfId="2" applyFont="1" applyBorder="1">
      <alignment vertical="center"/>
    </xf>
    <xf numFmtId="14" fontId="180" fillId="0" borderId="28" xfId="2" applyNumberFormat="1" applyFont="1" applyBorder="1" applyAlignment="1">
      <alignment vertical="center"/>
    </xf>
    <xf numFmtId="0" fontId="180" fillId="0" borderId="28" xfId="2" applyFont="1" applyBorder="1" applyAlignment="1">
      <alignment vertical="center" shrinkToFit="1"/>
    </xf>
    <xf numFmtId="14" fontId="181" fillId="0" borderId="28" xfId="2" applyNumberFormat="1" applyFont="1" applyBorder="1">
      <alignment vertical="center"/>
    </xf>
    <xf numFmtId="0" fontId="181" fillId="0" borderId="28" xfId="2" applyFont="1" applyBorder="1">
      <alignment vertical="center"/>
    </xf>
    <xf numFmtId="0" fontId="136" fillId="0" borderId="0" xfId="0" applyFont="1">
      <alignment vertical="center"/>
    </xf>
    <xf numFmtId="0" fontId="183" fillId="0" borderId="0" xfId="2" applyFont="1" applyAlignment="1">
      <alignment horizontal="right" vertical="center" shrinkToFit="1"/>
    </xf>
    <xf numFmtId="0" fontId="184" fillId="0" borderId="0" xfId="10" applyFont="1"/>
    <xf numFmtId="14" fontId="185" fillId="0" borderId="149" xfId="12" applyNumberFormat="1" applyFont="1" applyBorder="1" applyAlignment="1">
      <alignment vertical="center"/>
    </xf>
    <xf numFmtId="0" fontId="186" fillId="0" borderId="0" xfId="5" applyFont="1" applyBorder="1" applyAlignment="1">
      <alignment vertical="top"/>
    </xf>
    <xf numFmtId="14" fontId="184" fillId="0" borderId="41" xfId="10" applyNumberFormat="1" applyFont="1" applyFill="1" applyBorder="1" applyAlignment="1">
      <alignment vertical="center"/>
    </xf>
    <xf numFmtId="0" fontId="184" fillId="0" borderId="41" xfId="10" applyFont="1" applyFill="1" applyBorder="1" applyAlignment="1">
      <alignment vertical="center"/>
    </xf>
    <xf numFmtId="14" fontId="181" fillId="0" borderId="149" xfId="2" applyNumberFormat="1" applyFont="1" applyBorder="1" applyAlignment="1">
      <alignment vertical="center"/>
    </xf>
    <xf numFmtId="0" fontId="181" fillId="0" borderId="149" xfId="2" applyFont="1" applyBorder="1" applyAlignment="1">
      <alignment vertical="center"/>
    </xf>
    <xf numFmtId="0" fontId="181" fillId="0" borderId="149" xfId="2" applyFont="1" applyBorder="1" applyAlignment="1">
      <alignment vertical="top"/>
    </xf>
    <xf numFmtId="0" fontId="183" fillId="0" borderId="0" xfId="0" applyFont="1" applyAlignment="1">
      <alignment vertical="center"/>
    </xf>
    <xf numFmtId="0" fontId="46" fillId="0" borderId="0" xfId="0" applyFont="1" applyAlignment="1">
      <alignment vertical="top"/>
    </xf>
    <xf numFmtId="0" fontId="3" fillId="0" borderId="0" xfId="2" applyFont="1" applyFill="1" applyBorder="1" applyAlignment="1">
      <alignment horizontal="right" vertical="top"/>
    </xf>
    <xf numFmtId="0" fontId="144" fillId="0" borderId="15" xfId="0" applyFont="1" applyFill="1" applyBorder="1" applyAlignment="1">
      <alignment vertical="center" wrapText="1"/>
    </xf>
    <xf numFmtId="0" fontId="144" fillId="0" borderId="205" xfId="0" applyFont="1" applyFill="1" applyBorder="1" applyAlignment="1">
      <alignment vertical="center" wrapText="1"/>
    </xf>
    <xf numFmtId="0" fontId="144" fillId="0" borderId="46" xfId="0" applyFont="1" applyFill="1" applyBorder="1" applyAlignment="1">
      <alignment vertical="center" shrinkToFit="1"/>
    </xf>
    <xf numFmtId="0" fontId="149" fillId="0" borderId="147" xfId="0" applyFont="1" applyFill="1" applyBorder="1" applyAlignment="1">
      <alignment vertical="center"/>
    </xf>
    <xf numFmtId="0" fontId="149" fillId="0" borderId="147" xfId="0" applyFont="1" applyFill="1" applyBorder="1" applyAlignment="1">
      <alignment vertical="center" wrapText="1"/>
    </xf>
    <xf numFmtId="0" fontId="149" fillId="0" borderId="148" xfId="0" applyFont="1" applyFill="1" applyBorder="1" applyAlignment="1">
      <alignment vertical="center" wrapText="1"/>
    </xf>
    <xf numFmtId="0" fontId="144" fillId="0" borderId="46" xfId="0" applyFont="1" applyFill="1" applyBorder="1" applyAlignment="1">
      <alignment vertical="center"/>
    </xf>
    <xf numFmtId="0" fontId="144" fillId="0" borderId="46" xfId="0" applyFont="1" applyFill="1" applyBorder="1" applyAlignment="1">
      <alignment vertical="center" wrapText="1"/>
    </xf>
    <xf numFmtId="0" fontId="144" fillId="0" borderId="50" xfId="0" applyFont="1" applyFill="1" applyBorder="1" applyAlignment="1">
      <alignment vertical="center" wrapText="1"/>
    </xf>
    <xf numFmtId="0" fontId="32" fillId="0" borderId="149" xfId="2" applyFont="1" applyFill="1" applyBorder="1" applyAlignment="1">
      <alignment horizontal="center" vertical="center" wrapText="1"/>
    </xf>
    <xf numFmtId="0" fontId="32" fillId="0" borderId="28" xfId="2" applyFont="1" applyFill="1" applyBorder="1" applyAlignment="1">
      <alignment horizontal="center" vertical="center" wrapText="1"/>
    </xf>
    <xf numFmtId="0" fontId="32" fillId="0" borderId="33" xfId="2" applyFont="1" applyFill="1" applyBorder="1">
      <alignment vertical="center"/>
    </xf>
    <xf numFmtId="0" fontId="19" fillId="0" borderId="0" xfId="2" applyFont="1" applyFill="1" applyBorder="1">
      <alignment vertical="center"/>
    </xf>
    <xf numFmtId="0" fontId="19" fillId="0" borderId="17" xfId="2" applyFont="1" applyFill="1" applyBorder="1">
      <alignment vertical="center"/>
    </xf>
    <xf numFmtId="0" fontId="122" fillId="0" borderId="0" xfId="2" applyFont="1" applyAlignment="1">
      <alignment horizontal="right" vertical="center" shrinkToFit="1"/>
    </xf>
    <xf numFmtId="0" fontId="122" fillId="0" borderId="0" xfId="2" applyFont="1" applyAlignment="1">
      <alignment horizontal="right" shrinkToFit="1"/>
    </xf>
    <xf numFmtId="14" fontId="122" fillId="0" borderId="149" xfId="0" applyNumberFormat="1" applyFont="1" applyBorder="1">
      <alignment vertical="center"/>
    </xf>
    <xf numFmtId="0" fontId="181" fillId="0" borderId="145" xfId="0" applyFont="1" applyBorder="1" applyAlignment="1">
      <alignment vertical="center"/>
    </xf>
    <xf numFmtId="0" fontId="180" fillId="0" borderId="149" xfId="2" applyFont="1" applyBorder="1">
      <alignment vertical="center"/>
    </xf>
    <xf numFmtId="0" fontId="122" fillId="0" borderId="149" xfId="0" applyFont="1" applyBorder="1">
      <alignment vertical="center"/>
    </xf>
    <xf numFmtId="0" fontId="19" fillId="0" borderId="15" xfId="2" applyFont="1" applyBorder="1" applyAlignment="1">
      <alignment horizontal="right" vertical="center"/>
    </xf>
    <xf numFmtId="0" fontId="90" fillId="0" borderId="145" xfId="2" applyFont="1" applyFill="1" applyBorder="1" applyAlignment="1">
      <alignment horizontal="center" vertical="center"/>
    </xf>
    <xf numFmtId="0" fontId="19" fillId="0" borderId="145" xfId="2" applyFont="1" applyFill="1" applyBorder="1" applyAlignment="1">
      <alignment horizontal="center" vertical="center"/>
    </xf>
    <xf numFmtId="0" fontId="26" fillId="0" borderId="14" xfId="2" applyFont="1" applyFill="1" applyBorder="1" applyAlignment="1">
      <alignment vertical="center"/>
    </xf>
    <xf numFmtId="0" fontId="26" fillId="0" borderId="56" xfId="2" applyFont="1" applyFill="1" applyBorder="1" applyAlignment="1">
      <alignment vertical="center"/>
    </xf>
    <xf numFmtId="0" fontId="26" fillId="0" borderId="16" xfId="2" applyFont="1" applyFill="1" applyBorder="1" applyAlignment="1">
      <alignment vertical="center"/>
    </xf>
    <xf numFmtId="0" fontId="26" fillId="0" borderId="0" xfId="2" applyFont="1" applyFill="1" applyBorder="1" applyAlignment="1">
      <alignment vertical="center"/>
    </xf>
    <xf numFmtId="14" fontId="185" fillId="0" borderId="41" xfId="8" applyNumberFormat="1" applyFont="1" applyBorder="1" applyAlignment="1">
      <alignment vertical="center"/>
    </xf>
    <xf numFmtId="0" fontId="185" fillId="0" borderId="41" xfId="8" applyFont="1" applyBorder="1" applyAlignment="1">
      <alignment vertical="center"/>
    </xf>
    <xf numFmtId="0" fontId="183" fillId="0" borderId="0" xfId="0" applyFont="1">
      <alignment vertical="center"/>
    </xf>
    <xf numFmtId="0" fontId="185" fillId="0" borderId="0" xfId="2" applyFont="1" applyAlignment="1">
      <alignment horizontal="right" shrinkToFit="1"/>
    </xf>
    <xf numFmtId="14" fontId="181" fillId="0" borderId="149" xfId="2" applyNumberFormat="1" applyFont="1" applyFill="1" applyBorder="1">
      <alignment vertical="center"/>
    </xf>
    <xf numFmtId="0" fontId="181" fillId="0" borderId="149" xfId="2" applyFont="1" applyFill="1" applyBorder="1">
      <alignment vertical="center"/>
    </xf>
    <xf numFmtId="14" fontId="180" fillId="0" borderId="149" xfId="2" applyNumberFormat="1" applyFont="1" applyBorder="1" applyAlignment="1">
      <alignment vertical="center"/>
    </xf>
    <xf numFmtId="0" fontId="10" fillId="0" borderId="83" xfId="2" applyFont="1" applyFill="1" applyBorder="1" applyAlignment="1">
      <alignment vertical="top"/>
    </xf>
    <xf numFmtId="0" fontId="10" fillId="0" borderId="83" xfId="2" applyFont="1" applyFill="1" applyBorder="1" applyAlignment="1">
      <alignment vertical="top" wrapText="1"/>
    </xf>
    <xf numFmtId="0" fontId="10" fillId="0" borderId="83" xfId="2" applyFont="1" applyFill="1" applyBorder="1" applyAlignment="1">
      <alignment vertical="center"/>
    </xf>
    <xf numFmtId="0" fontId="15" fillId="0" borderId="83" xfId="2" applyFont="1" applyFill="1" applyBorder="1" applyAlignment="1">
      <alignment vertical="center"/>
    </xf>
    <xf numFmtId="0" fontId="19" fillId="2" borderId="83" xfId="2" applyFont="1" applyFill="1" applyBorder="1">
      <alignment vertical="center"/>
    </xf>
    <xf numFmtId="0" fontId="19" fillId="2" borderId="83" xfId="2" applyFont="1" applyFill="1" applyBorder="1" applyAlignment="1">
      <alignment horizontal="justify" vertical="top" wrapText="1"/>
    </xf>
    <xf numFmtId="0" fontId="19" fillId="2" borderId="83" xfId="2" applyFont="1" applyFill="1" applyBorder="1" applyAlignment="1">
      <alignment vertical="top" wrapText="1"/>
    </xf>
    <xf numFmtId="0" fontId="19" fillId="2" borderId="87" xfId="2" applyFont="1" applyFill="1" applyBorder="1" applyAlignment="1">
      <alignment vertical="top" wrapText="1"/>
    </xf>
    <xf numFmtId="0" fontId="19" fillId="2" borderId="87" xfId="2" applyFont="1" applyFill="1" applyBorder="1">
      <alignment vertical="center"/>
    </xf>
    <xf numFmtId="0" fontId="19" fillId="2" borderId="87" xfId="2" applyFont="1" applyFill="1" applyBorder="1" applyAlignment="1">
      <alignment horizontal="justify" vertical="top" wrapText="1"/>
    </xf>
    <xf numFmtId="0" fontId="19" fillId="2" borderId="83" xfId="2" applyFont="1" applyFill="1" applyBorder="1" applyAlignment="1">
      <alignment vertical="top"/>
    </xf>
    <xf numFmtId="0" fontId="19" fillId="2" borderId="84" xfId="2" applyFont="1" applyFill="1" applyBorder="1" applyAlignment="1">
      <alignment horizontal="justify" vertical="top" wrapText="1"/>
    </xf>
    <xf numFmtId="0" fontId="19" fillId="2" borderId="84" xfId="2" applyFont="1" applyFill="1" applyBorder="1" applyAlignment="1">
      <alignment vertical="top"/>
    </xf>
    <xf numFmtId="0" fontId="19" fillId="2" borderId="84" xfId="2" applyFont="1" applyFill="1" applyBorder="1" applyAlignment="1">
      <alignment vertical="top" wrapText="1"/>
    </xf>
    <xf numFmtId="0" fontId="19" fillId="2" borderId="17" xfId="2" applyFont="1" applyFill="1" applyBorder="1" applyAlignment="1">
      <alignment vertical="top" wrapText="1"/>
    </xf>
    <xf numFmtId="0" fontId="10" fillId="2" borderId="84" xfId="2" applyFont="1" applyFill="1" applyBorder="1" applyAlignment="1">
      <alignment horizontal="justify" vertical="top" wrapText="1"/>
    </xf>
    <xf numFmtId="0" fontId="10" fillId="2" borderId="17" xfId="2" applyFont="1" applyFill="1" applyBorder="1" applyAlignment="1">
      <alignment vertical="top" wrapText="1"/>
    </xf>
    <xf numFmtId="0" fontId="10" fillId="0" borderId="0" xfId="2" applyFont="1" applyFill="1" applyBorder="1" applyAlignment="1">
      <alignment horizontal="right" vertical="top"/>
    </xf>
    <xf numFmtId="0" fontId="181" fillId="0" borderId="149" xfId="5" applyFont="1" applyBorder="1" applyAlignment="1">
      <alignment vertical="top" wrapText="1"/>
    </xf>
    <xf numFmtId="0" fontId="15" fillId="0" borderId="0" xfId="2" applyFont="1" applyFill="1" applyAlignment="1">
      <alignment horizontal="right" vertical="center"/>
    </xf>
    <xf numFmtId="0" fontId="15" fillId="0" borderId="0" xfId="2" applyFont="1" applyFill="1" applyBorder="1">
      <alignment vertical="center"/>
    </xf>
    <xf numFmtId="0" fontId="15" fillId="0" borderId="15" xfId="2" applyFont="1" applyFill="1" applyBorder="1" applyAlignment="1">
      <alignment vertical="center" shrinkToFit="1"/>
    </xf>
    <xf numFmtId="0" fontId="10" fillId="0" borderId="15" xfId="2" applyFont="1" applyFill="1" applyBorder="1" applyAlignment="1">
      <alignment horizontal="right" vertical="center"/>
    </xf>
    <xf numFmtId="0" fontId="15" fillId="0" borderId="15" xfId="2" applyFont="1" applyFill="1" applyBorder="1" applyAlignment="1">
      <alignment vertical="center"/>
    </xf>
    <xf numFmtId="0" fontId="15" fillId="0" borderId="17" xfId="2" applyFont="1" applyFill="1" applyBorder="1" applyAlignment="1">
      <alignment vertical="center"/>
    </xf>
    <xf numFmtId="0" fontId="15" fillId="0" borderId="16" xfId="2" applyFont="1" applyFill="1" applyBorder="1" applyAlignment="1">
      <alignment horizontal="left" vertical="top" wrapText="1" shrinkToFit="1"/>
    </xf>
    <xf numFmtId="0" fontId="15" fillId="0" borderId="0" xfId="2" applyFont="1" applyFill="1" applyBorder="1" applyAlignment="1">
      <alignment vertical="top" wrapText="1" shrinkToFit="1"/>
    </xf>
    <xf numFmtId="0" fontId="15" fillId="0" borderId="16" xfId="2" applyFont="1" applyFill="1" applyBorder="1" applyAlignment="1">
      <alignment vertical="top" wrapText="1" shrinkToFit="1"/>
    </xf>
    <xf numFmtId="0" fontId="15" fillId="0" borderId="0" xfId="2" applyFont="1" applyFill="1" applyBorder="1" applyAlignment="1">
      <alignment vertical="top" shrinkToFit="1"/>
    </xf>
    <xf numFmtId="0" fontId="15" fillId="0" borderId="0" xfId="2" applyFont="1" applyFill="1" applyBorder="1" applyAlignment="1">
      <alignment horizontal="right" vertical="top"/>
    </xf>
    <xf numFmtId="0" fontId="15" fillId="0" borderId="0" xfId="2" applyFont="1" applyFill="1" applyBorder="1" applyAlignment="1">
      <alignment vertical="top"/>
    </xf>
    <xf numFmtId="0" fontId="15" fillId="0" borderId="17" xfId="2" applyFont="1" applyFill="1" applyBorder="1" applyAlignment="1">
      <alignment vertical="top"/>
    </xf>
    <xf numFmtId="0" fontId="15" fillId="0" borderId="0" xfId="2" applyFont="1" applyFill="1" applyBorder="1" applyAlignment="1">
      <alignment vertical="top" wrapText="1"/>
    </xf>
    <xf numFmtId="0" fontId="15" fillId="0" borderId="29" xfId="2" applyFont="1" applyFill="1" applyBorder="1" applyAlignment="1">
      <alignment vertical="top" wrapText="1"/>
    </xf>
    <xf numFmtId="0" fontId="28" fillId="0" borderId="0" xfId="2" applyFont="1" applyFill="1" applyBorder="1" applyAlignment="1">
      <alignment vertical="top"/>
    </xf>
    <xf numFmtId="0" fontId="28" fillId="0" borderId="21" xfId="2" applyFont="1" applyFill="1" applyBorder="1" applyAlignment="1">
      <alignment vertical="top"/>
    </xf>
    <xf numFmtId="0" fontId="15" fillId="0" borderId="16" xfId="2" applyFont="1" applyFill="1" applyBorder="1" applyAlignment="1">
      <alignment vertical="center" shrinkToFit="1"/>
    </xf>
    <xf numFmtId="0" fontId="15" fillId="0" borderId="0" xfId="2" applyFont="1" applyFill="1" applyBorder="1" applyAlignment="1">
      <alignment vertical="center" shrinkToFit="1"/>
    </xf>
    <xf numFmtId="0" fontId="6" fillId="0" borderId="0" xfId="2" applyFont="1" applyFill="1" applyAlignment="1">
      <alignment vertical="center" shrinkToFit="1"/>
    </xf>
    <xf numFmtId="0" fontId="15" fillId="0" borderId="9" xfId="2" applyFont="1" applyFill="1" applyBorder="1" applyAlignment="1">
      <alignment vertical="top" wrapText="1"/>
    </xf>
    <xf numFmtId="0" fontId="15" fillId="0" borderId="46" xfId="2" applyFont="1" applyFill="1" applyBorder="1" applyAlignment="1">
      <alignment vertical="center"/>
    </xf>
    <xf numFmtId="0" fontId="15" fillId="0" borderId="78" xfId="2" applyFont="1" applyFill="1" applyBorder="1" applyAlignment="1">
      <alignment vertical="center"/>
    </xf>
    <xf numFmtId="0" fontId="15" fillId="0" borderId="21" xfId="2" applyFont="1" applyFill="1" applyBorder="1" applyAlignment="1">
      <alignment vertical="center"/>
    </xf>
    <xf numFmtId="0" fontId="15" fillId="0" borderId="22" xfId="2" applyFont="1" applyFill="1" applyBorder="1" applyAlignment="1">
      <alignment vertical="center"/>
    </xf>
    <xf numFmtId="0" fontId="15" fillId="0" borderId="0" xfId="2" applyFont="1" applyFill="1" applyBorder="1" applyAlignment="1">
      <alignment horizontal="right" vertical="center"/>
    </xf>
    <xf numFmtId="0" fontId="15" fillId="0" borderId="17" xfId="2" applyFont="1" applyFill="1" applyBorder="1" applyAlignment="1">
      <alignment horizontal="right" vertical="center"/>
    </xf>
    <xf numFmtId="0" fontId="15" fillId="0" borderId="29" xfId="2" applyFont="1" applyFill="1" applyBorder="1" applyAlignment="1">
      <alignment vertical="top"/>
    </xf>
    <xf numFmtId="0" fontId="182" fillId="0" borderId="0" xfId="2" applyFont="1" applyAlignment="1">
      <alignment horizontal="right" vertical="center" shrinkToFit="1"/>
    </xf>
    <xf numFmtId="0" fontId="181" fillId="0" borderId="0" xfId="2" applyFont="1" applyAlignment="1">
      <alignment horizontal="right" shrinkToFit="1"/>
    </xf>
    <xf numFmtId="14" fontId="181" fillId="0" borderId="145" xfId="1" applyNumberFormat="1" applyFont="1" applyBorder="1">
      <alignment vertical="center"/>
    </xf>
    <xf numFmtId="0" fontId="181" fillId="0" borderId="145" xfId="1" applyFont="1" applyBorder="1">
      <alignment vertical="center"/>
    </xf>
    <xf numFmtId="14" fontId="180" fillId="0" borderId="41" xfId="2" applyNumberFormat="1" applyFont="1" applyFill="1" applyBorder="1" applyAlignment="1">
      <alignment vertical="center"/>
    </xf>
    <xf numFmtId="0" fontId="180" fillId="0" borderId="41" xfId="5" applyFont="1" applyFill="1" applyBorder="1" applyAlignment="1">
      <alignment vertical="center" shrinkToFit="1"/>
    </xf>
    <xf numFmtId="0" fontId="183" fillId="0" borderId="0" xfId="0" applyFont="1" applyAlignment="1">
      <alignment horizontal="right" vertical="center"/>
    </xf>
    <xf numFmtId="0" fontId="181" fillId="0" borderId="0" xfId="2" applyFont="1" applyAlignment="1">
      <alignment horizontal="right" vertical="center"/>
    </xf>
    <xf numFmtId="0" fontId="140" fillId="0" borderId="149" xfId="0" applyFont="1" applyBorder="1">
      <alignment vertical="center"/>
    </xf>
    <xf numFmtId="0" fontId="140" fillId="9" borderId="149" xfId="0" applyFont="1" applyFill="1" applyBorder="1">
      <alignment vertical="center"/>
    </xf>
    <xf numFmtId="0" fontId="140" fillId="0" borderId="146" xfId="0" applyFont="1" applyFill="1" applyBorder="1">
      <alignment vertical="center"/>
    </xf>
    <xf numFmtId="0" fontId="140" fillId="0" borderId="148" xfId="0" applyFont="1" applyBorder="1">
      <alignment vertical="center"/>
    </xf>
    <xf numFmtId="3" fontId="140" fillId="9" borderId="149" xfId="0" applyNumberFormat="1" applyFont="1" applyFill="1" applyBorder="1">
      <alignment vertical="center"/>
    </xf>
    <xf numFmtId="0" fontId="190" fillId="0" borderId="0" xfId="0" applyFont="1" applyProtection="1">
      <alignment vertical="center"/>
      <protection locked="0"/>
    </xf>
    <xf numFmtId="0" fontId="190" fillId="0" borderId="0" xfId="0" applyFont="1" applyAlignment="1" applyProtection="1">
      <alignment vertical="top"/>
      <protection locked="0"/>
    </xf>
    <xf numFmtId="0" fontId="190" fillId="0" borderId="0" xfId="0" applyFont="1" applyAlignment="1" applyProtection="1">
      <alignment vertical="center" wrapText="1"/>
      <protection locked="0"/>
    </xf>
    <xf numFmtId="0" fontId="190" fillId="0" borderId="0" xfId="0" applyFont="1" applyAlignment="1" applyProtection="1">
      <alignment horizontal="center" vertical="center" wrapText="1"/>
      <protection locked="0"/>
    </xf>
    <xf numFmtId="0" fontId="191" fillId="0" borderId="0" xfId="2" applyFont="1" applyAlignment="1">
      <alignment horizontal="right" vertical="top"/>
    </xf>
    <xf numFmtId="0" fontId="192" fillId="0" borderId="0" xfId="0" applyFont="1" applyAlignment="1"/>
    <xf numFmtId="0" fontId="193" fillId="7" borderId="149" xfId="0" applyFont="1" applyFill="1" applyBorder="1" applyAlignment="1">
      <alignment horizontal="right" vertical="top"/>
    </xf>
    <xf numFmtId="0" fontId="190" fillId="0" borderId="0" xfId="0" applyFont="1" applyAlignment="1">
      <alignment horizontal="right" vertical="top"/>
    </xf>
    <xf numFmtId="0" fontId="192" fillId="0" borderId="0" xfId="0" applyFont="1">
      <alignment vertical="center"/>
    </xf>
    <xf numFmtId="0" fontId="194" fillId="0" borderId="0" xfId="0" applyFont="1" applyProtection="1">
      <alignment vertical="center"/>
      <protection locked="0"/>
    </xf>
    <xf numFmtId="0" fontId="192" fillId="0" borderId="0" xfId="0" applyFont="1" applyAlignment="1">
      <alignment horizontal="center"/>
    </xf>
    <xf numFmtId="0" fontId="192" fillId="0" borderId="21" xfId="0" applyFont="1" applyBorder="1">
      <alignment vertical="center"/>
    </xf>
    <xf numFmtId="0" fontId="195" fillId="0" borderId="21" xfId="0" applyFont="1" applyBorder="1" applyAlignment="1" applyProtection="1">
      <alignment horizontal="left" vertical="center" wrapText="1"/>
      <protection locked="0"/>
    </xf>
    <xf numFmtId="0" fontId="195" fillId="0" borderId="21" xfId="0" applyFont="1" applyBorder="1" applyProtection="1">
      <alignment vertical="center"/>
      <protection locked="0"/>
    </xf>
    <xf numFmtId="0" fontId="196" fillId="7" borderId="26" xfId="0" applyFont="1" applyFill="1" applyBorder="1" applyAlignment="1">
      <alignment vertical="top"/>
    </xf>
    <xf numFmtId="0" fontId="197" fillId="7" borderId="152" xfId="0" applyFont="1" applyFill="1" applyBorder="1" applyAlignment="1">
      <alignment horizontal="center" vertical="center"/>
    </xf>
    <xf numFmtId="0" fontId="193" fillId="7" borderId="181" xfId="0" applyFont="1" applyFill="1" applyBorder="1" applyAlignment="1">
      <alignment horizontal="center" vertical="center"/>
    </xf>
    <xf numFmtId="0" fontId="190" fillId="0" borderId="0" xfId="0" applyFont="1" applyAlignment="1">
      <alignment horizontal="center" vertical="center"/>
    </xf>
    <xf numFmtId="0" fontId="190" fillId="0" borderId="181" xfId="0" applyFont="1" applyBorder="1" applyAlignment="1">
      <alignment horizontal="center" vertical="center" wrapText="1"/>
    </xf>
    <xf numFmtId="0" fontId="190" fillId="0" borderId="181" xfId="0" applyFont="1" applyBorder="1" applyAlignment="1">
      <alignment vertical="center" wrapText="1"/>
    </xf>
    <xf numFmtId="0" fontId="190" fillId="11" borderId="260" xfId="0" applyFont="1" applyFill="1" applyBorder="1" applyAlignment="1" applyProtection="1">
      <alignment horizontal="center" vertical="center"/>
      <protection locked="0"/>
    </xf>
    <xf numFmtId="0" fontId="193" fillId="0" borderId="162" xfId="0" applyFont="1" applyBorder="1" applyProtection="1">
      <alignment vertical="center"/>
      <protection locked="0"/>
    </xf>
    <xf numFmtId="181" fontId="190" fillId="11" borderId="261" xfId="0" applyNumberFormat="1" applyFont="1" applyFill="1" applyBorder="1" applyProtection="1">
      <alignment vertical="center"/>
      <protection locked="0"/>
    </xf>
    <xf numFmtId="181" fontId="190" fillId="12" borderId="0" xfId="0" applyNumberFormat="1" applyFont="1" applyFill="1">
      <alignment vertical="center"/>
    </xf>
    <xf numFmtId="181" fontId="190" fillId="12" borderId="152" xfId="0" applyNumberFormat="1" applyFont="1" applyFill="1" applyBorder="1">
      <alignment vertical="center"/>
    </xf>
    <xf numFmtId="0" fontId="190" fillId="11" borderId="262" xfId="0" applyFont="1" applyFill="1" applyBorder="1" applyAlignment="1" applyProtection="1">
      <alignment horizontal="center" vertical="center"/>
      <protection locked="0"/>
    </xf>
    <xf numFmtId="0" fontId="193" fillId="12" borderId="169" xfId="0" applyFont="1" applyFill="1" applyBorder="1" applyProtection="1">
      <alignment vertical="center"/>
      <protection locked="0"/>
    </xf>
    <xf numFmtId="181" fontId="190" fillId="11" borderId="170" xfId="0" applyNumberFormat="1" applyFont="1" applyFill="1" applyBorder="1" applyProtection="1">
      <alignment vertical="center"/>
      <protection locked="0"/>
    </xf>
    <xf numFmtId="181" fontId="190" fillId="12" borderId="65" xfId="0" applyNumberFormat="1" applyFont="1" applyFill="1" applyBorder="1">
      <alignment vertical="center"/>
    </xf>
    <xf numFmtId="0" fontId="193" fillId="0" borderId="169" xfId="0" applyFont="1" applyBorder="1" applyProtection="1">
      <alignment vertical="center"/>
      <protection locked="0"/>
    </xf>
    <xf numFmtId="0" fontId="193" fillId="0" borderId="171" xfId="0" applyFont="1" applyBorder="1" applyProtection="1">
      <alignment vertical="center"/>
      <protection locked="0"/>
    </xf>
    <xf numFmtId="181" fontId="190" fillId="11" borderId="172" xfId="0" applyNumberFormat="1" applyFont="1" applyFill="1" applyBorder="1" applyProtection="1">
      <alignment vertical="center"/>
      <protection locked="0"/>
    </xf>
    <xf numFmtId="0" fontId="193" fillId="12" borderId="169" xfId="0" applyFont="1" applyFill="1" applyBorder="1" applyAlignment="1" applyProtection="1">
      <alignment vertical="center" shrinkToFit="1"/>
      <protection locked="0"/>
    </xf>
    <xf numFmtId="0" fontId="190" fillId="0" borderId="0" xfId="0" applyFont="1" applyAlignment="1" applyProtection="1">
      <alignment vertical="center" shrinkToFit="1"/>
      <protection locked="0"/>
    </xf>
    <xf numFmtId="181" fontId="190" fillId="11" borderId="173" xfId="0" applyNumberFormat="1" applyFont="1" applyFill="1" applyBorder="1" applyProtection="1">
      <alignment vertical="center"/>
      <protection locked="0"/>
    </xf>
    <xf numFmtId="0" fontId="190" fillId="0" borderId="0" xfId="0" applyFont="1" applyAlignment="1">
      <alignment vertical="center" wrapText="1"/>
    </xf>
    <xf numFmtId="0" fontId="190" fillId="0" borderId="0" xfId="0" applyFont="1">
      <alignment vertical="center"/>
    </xf>
    <xf numFmtId="0" fontId="190" fillId="11" borderId="179" xfId="0" applyFont="1" applyFill="1" applyBorder="1" applyAlignment="1" applyProtection="1">
      <alignment horizontal="center" vertical="center"/>
      <protection locked="0"/>
    </xf>
    <xf numFmtId="0" fontId="193" fillId="12" borderId="180" xfId="0" applyFont="1" applyFill="1" applyBorder="1" applyProtection="1">
      <alignment vertical="center"/>
      <protection locked="0"/>
    </xf>
    <xf numFmtId="0" fontId="193" fillId="0" borderId="0" xfId="0" applyFont="1" applyAlignment="1" applyProtection="1">
      <alignment vertical="center" wrapText="1"/>
      <protection locked="0"/>
    </xf>
    <xf numFmtId="0" fontId="193" fillId="0" borderId="0" xfId="0" applyFont="1" applyProtection="1">
      <alignment vertical="center"/>
      <protection locked="0"/>
    </xf>
    <xf numFmtId="9" fontId="190" fillId="12" borderId="153" xfId="16" applyFont="1" applyFill="1" applyBorder="1" applyProtection="1">
      <alignment vertical="center"/>
    </xf>
    <xf numFmtId="0" fontId="190" fillId="12" borderId="181" xfId="0" applyFont="1" applyFill="1" applyBorder="1">
      <alignment vertical="center"/>
    </xf>
    <xf numFmtId="0" fontId="190" fillId="0" borderId="0" xfId="0" applyFont="1" applyAlignment="1" applyProtection="1">
      <alignment horizontal="right"/>
      <protection locked="0"/>
    </xf>
    <xf numFmtId="0" fontId="190" fillId="0" borderId="0" xfId="0" applyFont="1" applyAlignment="1" applyProtection="1">
      <alignment horizontal="center"/>
      <protection locked="0"/>
    </xf>
    <xf numFmtId="9" fontId="190" fillId="12" borderId="1" xfId="16" applyFont="1" applyFill="1" applyBorder="1" applyProtection="1">
      <alignment vertical="center"/>
    </xf>
    <xf numFmtId="182" fontId="193" fillId="0" borderId="0" xfId="0" applyNumberFormat="1" applyFont="1">
      <alignment vertical="center"/>
    </xf>
    <xf numFmtId="0" fontId="190" fillId="0" borderId="21" xfId="0" applyFont="1" applyBorder="1" applyAlignment="1" applyProtection="1">
      <alignment vertical="top"/>
      <protection locked="0"/>
    </xf>
    <xf numFmtId="0" fontId="194" fillId="0" borderId="0" xfId="0" applyFont="1" applyAlignment="1">
      <alignment horizontal="right" vertical="center"/>
    </xf>
    <xf numFmtId="0" fontId="190" fillId="0" borderId="181" xfId="0" applyFont="1" applyBorder="1" applyAlignment="1" applyProtection="1">
      <alignment vertical="top"/>
      <protection locked="0"/>
    </xf>
    <xf numFmtId="0" fontId="190" fillId="0" borderId="1" xfId="0" applyFont="1" applyBorder="1" applyAlignment="1" applyProtection="1">
      <alignment vertical="top"/>
      <protection locked="0"/>
    </xf>
    <xf numFmtId="183" fontId="195" fillId="0" borderId="152" xfId="0" applyNumberFormat="1" applyFont="1" applyBorder="1" applyAlignment="1" applyProtection="1">
      <alignment vertical="top"/>
      <protection locked="0"/>
    </xf>
    <xf numFmtId="0" fontId="190" fillId="0" borderId="172" xfId="0" applyFont="1" applyBorder="1" applyProtection="1">
      <alignment vertical="center"/>
      <protection locked="0"/>
    </xf>
    <xf numFmtId="14" fontId="190" fillId="0" borderId="172" xfId="0" applyNumberFormat="1" applyFont="1" applyBorder="1">
      <alignment vertical="center"/>
    </xf>
    <xf numFmtId="183" fontId="195" fillId="0" borderId="181" xfId="0" applyNumberFormat="1" applyFont="1" applyBorder="1" applyAlignment="1" applyProtection="1">
      <alignment vertical="top"/>
      <protection locked="0"/>
    </xf>
    <xf numFmtId="0" fontId="190" fillId="0" borderId="181" xfId="0" applyFont="1" applyBorder="1" applyAlignment="1" applyProtection="1">
      <alignment vertical="top" shrinkToFit="1"/>
      <protection locked="0"/>
    </xf>
    <xf numFmtId="0" fontId="192" fillId="0" borderId="21" xfId="0" applyFont="1" applyBorder="1" applyAlignment="1">
      <alignment vertical="top"/>
    </xf>
    <xf numFmtId="0" fontId="192" fillId="0" borderId="0" xfId="0" applyFont="1" applyAlignment="1">
      <alignment horizontal="center" vertical="top"/>
    </xf>
    <xf numFmtId="0" fontId="196" fillId="7" borderId="181" xfId="0" applyFont="1" applyFill="1" applyBorder="1" applyAlignment="1">
      <alignment vertical="top"/>
    </xf>
    <xf numFmtId="0" fontId="197" fillId="7" borderId="181" xfId="0" applyFont="1" applyFill="1" applyBorder="1" applyAlignment="1">
      <alignment horizontal="center" vertical="center"/>
    </xf>
    <xf numFmtId="0" fontId="190" fillId="0" borderId="0" xfId="0" applyFont="1" applyAlignment="1" applyProtection="1">
      <alignment horizontal="center" vertical="center"/>
      <protection locked="0"/>
    </xf>
    <xf numFmtId="181" fontId="193" fillId="11" borderId="163" xfId="0" applyNumberFormat="1" applyFont="1" applyFill="1" applyBorder="1" applyProtection="1">
      <alignment vertical="center"/>
      <protection locked="0"/>
    </xf>
    <xf numFmtId="181" fontId="193" fillId="11" borderId="172" xfId="0" applyNumberFormat="1" applyFont="1" applyFill="1" applyBorder="1" applyProtection="1">
      <alignment vertical="center"/>
      <protection locked="0"/>
    </xf>
    <xf numFmtId="181" fontId="193" fillId="11" borderId="170" xfId="0" applyNumberFormat="1" applyFont="1" applyFill="1" applyBorder="1" applyProtection="1">
      <alignment vertical="center"/>
      <protection locked="0"/>
    </xf>
    <xf numFmtId="0" fontId="193" fillId="0" borderId="0" xfId="0" applyFont="1" applyAlignment="1">
      <alignment vertical="top" wrapText="1" readingOrder="1"/>
    </xf>
    <xf numFmtId="0" fontId="193" fillId="0" borderId="0" xfId="0" applyFont="1" applyAlignment="1" applyProtection="1">
      <alignment horizontal="center" vertical="center" wrapText="1"/>
      <protection locked="0"/>
    </xf>
    <xf numFmtId="9" fontId="190" fillId="12" borderId="181" xfId="16" applyFont="1" applyFill="1" applyBorder="1" applyProtection="1">
      <alignment vertical="center"/>
    </xf>
    <xf numFmtId="0" fontId="190" fillId="0" borderId="33" xfId="0" applyFont="1" applyBorder="1" applyProtection="1">
      <alignment vertical="center"/>
      <protection locked="0"/>
    </xf>
    <xf numFmtId="0" fontId="190" fillId="0" borderId="21" xfId="0" applyFont="1" applyBorder="1" applyProtection="1">
      <alignment vertical="center"/>
      <protection locked="0"/>
    </xf>
    <xf numFmtId="9" fontId="190" fillId="0" borderId="0" xfId="16" applyFont="1" applyFill="1" applyBorder="1" applyProtection="1">
      <alignment vertical="center"/>
      <protection locked="0"/>
    </xf>
    <xf numFmtId="0" fontId="196" fillId="13" borderId="181" xfId="0" applyFont="1" applyFill="1" applyBorder="1" applyAlignment="1">
      <alignment vertical="top"/>
    </xf>
    <xf numFmtId="0" fontId="193" fillId="7" borderId="152" xfId="0" applyFont="1" applyFill="1" applyBorder="1" applyAlignment="1">
      <alignment horizontal="center" vertical="center"/>
    </xf>
    <xf numFmtId="181" fontId="193" fillId="11" borderId="173" xfId="0" applyNumberFormat="1" applyFont="1" applyFill="1" applyBorder="1" applyProtection="1">
      <alignment vertical="center"/>
      <protection locked="0"/>
    </xf>
    <xf numFmtId="0" fontId="193" fillId="2" borderId="164" xfId="0" applyFont="1" applyFill="1" applyBorder="1" applyAlignment="1" applyProtection="1">
      <alignment vertical="center" wrapText="1"/>
      <protection locked="0"/>
    </xf>
    <xf numFmtId="0" fontId="193" fillId="2" borderId="165" xfId="0" applyFont="1" applyFill="1" applyBorder="1" applyAlignment="1" applyProtection="1">
      <alignment vertical="center" wrapText="1"/>
      <protection locked="0"/>
    </xf>
    <xf numFmtId="0" fontId="193" fillId="2" borderId="166" xfId="0" applyFont="1" applyFill="1" applyBorder="1" applyAlignment="1" applyProtection="1">
      <alignment vertical="center" wrapText="1"/>
      <protection locked="0"/>
    </xf>
    <xf numFmtId="0" fontId="193" fillId="2" borderId="167" xfId="0" applyFont="1" applyFill="1" applyBorder="1" applyAlignment="1" applyProtection="1">
      <alignment vertical="top" wrapText="1"/>
      <protection locked="0"/>
    </xf>
    <xf numFmtId="0" fontId="193" fillId="2" borderId="165" xfId="0" applyFont="1" applyFill="1" applyBorder="1" applyAlignment="1" applyProtection="1">
      <alignment vertical="top" wrapText="1"/>
      <protection locked="0"/>
    </xf>
    <xf numFmtId="0" fontId="193" fillId="2" borderId="168" xfId="0" applyFont="1" applyFill="1" applyBorder="1" applyAlignment="1" applyProtection="1">
      <alignment vertical="top" wrapText="1"/>
      <protection locked="0"/>
    </xf>
    <xf numFmtId="0" fontId="193" fillId="12" borderId="164" xfId="0" applyFont="1" applyFill="1" applyBorder="1" applyAlignment="1" applyProtection="1">
      <alignment vertical="center" wrapText="1"/>
      <protection locked="0"/>
    </xf>
    <xf numFmtId="0" fontId="193" fillId="12" borderId="165" xfId="0" applyFont="1" applyFill="1" applyBorder="1" applyAlignment="1" applyProtection="1">
      <alignment vertical="center" wrapText="1"/>
      <protection locked="0"/>
    </xf>
    <xf numFmtId="0" fontId="193" fillId="12" borderId="166" xfId="0" applyFont="1" applyFill="1" applyBorder="1" applyAlignment="1" applyProtection="1">
      <alignment vertical="center" wrapText="1"/>
      <protection locked="0"/>
    </xf>
    <xf numFmtId="0" fontId="193" fillId="12" borderId="167" xfId="0" applyFont="1" applyFill="1" applyBorder="1" applyAlignment="1" applyProtection="1">
      <alignment vertical="top" wrapText="1"/>
      <protection locked="0"/>
    </xf>
    <xf numFmtId="0" fontId="193" fillId="12" borderId="165" xfId="0" applyFont="1" applyFill="1" applyBorder="1" applyAlignment="1" applyProtection="1">
      <alignment vertical="top" wrapText="1"/>
      <protection locked="0"/>
    </xf>
    <xf numFmtId="0" fontId="193" fillId="12" borderId="168" xfId="0" applyFont="1" applyFill="1" applyBorder="1" applyAlignment="1" applyProtection="1">
      <alignment vertical="top" wrapText="1"/>
      <protection locked="0"/>
    </xf>
    <xf numFmtId="0" fontId="193" fillId="2" borderId="169" xfId="0" applyFont="1" applyFill="1" applyBorder="1" applyProtection="1">
      <alignment vertical="center"/>
      <protection locked="0"/>
    </xf>
    <xf numFmtId="0" fontId="193" fillId="0" borderId="0" xfId="0" applyFont="1" applyAlignment="1">
      <alignment horizontal="center" vertical="top" textRotation="255"/>
    </xf>
    <xf numFmtId="0" fontId="193" fillId="0" borderId="0" xfId="0" applyFont="1" applyAlignment="1" applyProtection="1">
      <alignment horizontal="left" vertical="center" wrapText="1"/>
      <protection locked="0"/>
    </xf>
    <xf numFmtId="0" fontId="190" fillId="0" borderId="33" xfId="0" applyFont="1" applyBorder="1">
      <alignment vertical="center"/>
    </xf>
    <xf numFmtId="0" fontId="194" fillId="0" borderId="0" xfId="0" applyFont="1" applyAlignment="1" applyProtection="1">
      <alignment horizontal="right" vertical="center"/>
      <protection locked="0"/>
    </xf>
    <xf numFmtId="0" fontId="190" fillId="0" borderId="172" xfId="0" applyFont="1" applyBorder="1">
      <alignment vertical="center"/>
    </xf>
    <xf numFmtId="14" fontId="190" fillId="0" borderId="172" xfId="0" applyNumberFormat="1" applyFont="1" applyBorder="1" applyAlignment="1">
      <alignment horizontal="center" vertical="center"/>
    </xf>
    <xf numFmtId="0" fontId="10" fillId="2" borderId="29" xfId="1" applyFont="1" applyFill="1" applyBorder="1" applyAlignment="1">
      <alignment vertical="top" wrapText="1"/>
    </xf>
    <xf numFmtId="0" fontId="10" fillId="2" borderId="24" xfId="1" applyFont="1" applyFill="1" applyBorder="1" applyAlignment="1">
      <alignment horizontal="center" vertical="center" wrapText="1"/>
    </xf>
    <xf numFmtId="0" fontId="13" fillId="2" borderId="7" xfId="1" applyFont="1" applyFill="1" applyBorder="1" applyAlignment="1">
      <alignment vertical="top" wrapText="1"/>
    </xf>
    <xf numFmtId="0" fontId="13" fillId="2" borderId="8" xfId="1" applyFont="1" applyFill="1" applyBorder="1" applyAlignment="1">
      <alignment vertical="top" wrapText="1"/>
    </xf>
    <xf numFmtId="0" fontId="10" fillId="2" borderId="16" xfId="1" applyFont="1" applyFill="1" applyBorder="1" applyAlignment="1">
      <alignment vertical="top" wrapText="1"/>
    </xf>
    <xf numFmtId="0" fontId="10" fillId="2" borderId="37" xfId="1" applyFont="1" applyFill="1" applyBorder="1" applyAlignment="1">
      <alignment horizontal="center" vertical="center" wrapText="1"/>
    </xf>
    <xf numFmtId="0" fontId="10" fillId="2" borderId="48" xfId="1" applyFont="1" applyFill="1" applyBorder="1" applyAlignment="1">
      <alignment vertical="top" wrapText="1"/>
    </xf>
    <xf numFmtId="0" fontId="10" fillId="2" borderId="49" xfId="1" applyFont="1" applyFill="1" applyBorder="1" applyAlignment="1">
      <alignment horizontal="center" vertical="center" wrapText="1"/>
    </xf>
    <xf numFmtId="0" fontId="10" fillId="2" borderId="41" xfId="1" applyFont="1" applyFill="1" applyBorder="1" applyAlignment="1">
      <alignment horizontal="center" vertical="center" wrapText="1"/>
    </xf>
    <xf numFmtId="0" fontId="10" fillId="2" borderId="242" xfId="4" applyFont="1" applyFill="1" applyBorder="1" applyAlignment="1">
      <alignment horizontal="center" vertical="top" wrapText="1"/>
    </xf>
    <xf numFmtId="0" fontId="10" fillId="2" borderId="23" xfId="1" applyFont="1" applyFill="1" applyBorder="1" applyAlignment="1">
      <alignment vertical="top" wrapText="1"/>
    </xf>
    <xf numFmtId="0" fontId="10" fillId="2" borderId="26" xfId="1" applyFont="1" applyFill="1" applyBorder="1" applyAlignment="1">
      <alignment vertical="top" wrapText="1"/>
    </xf>
    <xf numFmtId="0" fontId="10" fillId="2" borderId="251" xfId="4" applyFont="1" applyFill="1" applyBorder="1" applyAlignment="1">
      <alignment vertical="top" wrapText="1"/>
    </xf>
    <xf numFmtId="0" fontId="10" fillId="2" borderId="44" xfId="1" applyFont="1" applyFill="1" applyBorder="1" applyAlignment="1">
      <alignment horizontal="center" vertical="center" wrapText="1"/>
    </xf>
    <xf numFmtId="0" fontId="10" fillId="2" borderId="0" xfId="1" applyFont="1" applyFill="1" applyAlignment="1">
      <alignment horizontal="right" vertical="center"/>
    </xf>
    <xf numFmtId="0" fontId="10" fillId="2" borderId="15" xfId="1" applyFont="1" applyFill="1" applyBorder="1" applyAlignment="1">
      <alignment vertical="center" wrapText="1"/>
    </xf>
    <xf numFmtId="0" fontId="10" fillId="2" borderId="20" xfId="1" applyFont="1" applyFill="1" applyBorder="1" applyAlignment="1">
      <alignment vertical="center" wrapText="1"/>
    </xf>
    <xf numFmtId="0" fontId="10" fillId="2" borderId="21" xfId="1" applyFont="1" applyFill="1" applyBorder="1" applyAlignment="1">
      <alignment vertical="center" wrapText="1"/>
    </xf>
    <xf numFmtId="0" fontId="10" fillId="2" borderId="5" xfId="1" applyFont="1" applyFill="1" applyBorder="1" applyAlignment="1">
      <alignment horizontal="center" vertical="center" wrapText="1"/>
    </xf>
    <xf numFmtId="0" fontId="10" fillId="2" borderId="145" xfId="1" applyFont="1" applyFill="1" applyBorder="1" applyAlignment="1">
      <alignment horizontal="center" vertical="center" wrapText="1"/>
    </xf>
    <xf numFmtId="0" fontId="10" fillId="2" borderId="29" xfId="1" applyFont="1" applyFill="1" applyBorder="1" applyAlignment="1">
      <alignment horizontal="right" vertical="top" wrapText="1"/>
    </xf>
    <xf numFmtId="0" fontId="96" fillId="0" borderId="0" xfId="2" applyFont="1" applyFill="1" applyBorder="1" applyAlignment="1">
      <alignment wrapText="1"/>
    </xf>
    <xf numFmtId="0" fontId="96" fillId="0" borderId="0" xfId="2" applyFont="1" applyFill="1" applyBorder="1" applyAlignment="1">
      <alignment horizontal="right" wrapText="1"/>
    </xf>
    <xf numFmtId="0" fontId="96" fillId="0" borderId="0" xfId="2" applyFont="1" applyFill="1" applyBorder="1" applyAlignment="1"/>
    <xf numFmtId="0" fontId="96" fillId="0" borderId="0" xfId="2" applyFont="1" applyFill="1" applyBorder="1" applyAlignment="1">
      <alignment horizontal="center"/>
    </xf>
    <xf numFmtId="14" fontId="183" fillId="0" borderId="28" xfId="2" applyNumberFormat="1" applyFont="1" applyBorder="1">
      <alignment vertical="center"/>
    </xf>
    <xf numFmtId="0" fontId="183" fillId="0" borderId="28" xfId="2" applyFont="1" applyBorder="1">
      <alignment vertical="center"/>
    </xf>
    <xf numFmtId="0" fontId="136" fillId="9" borderId="0" xfId="0" applyFont="1" applyFill="1">
      <alignment vertical="center"/>
    </xf>
    <xf numFmtId="0" fontId="198" fillId="0" borderId="0" xfId="5" applyFont="1">
      <alignment vertical="center"/>
    </xf>
    <xf numFmtId="0" fontId="198" fillId="0" borderId="0" xfId="5" applyFont="1" applyAlignment="1">
      <alignment horizontal="center" vertical="center"/>
    </xf>
    <xf numFmtId="0" fontId="198" fillId="0" borderId="0" xfId="5" applyFont="1" applyAlignment="1">
      <alignment vertical="center"/>
    </xf>
    <xf numFmtId="0" fontId="198" fillId="5" borderId="149" xfId="10" applyFont="1" applyFill="1" applyBorder="1" applyAlignment="1">
      <alignment horizontal="center" wrapText="1"/>
    </xf>
    <xf numFmtId="0" fontId="198" fillId="5" borderId="149" xfId="10" applyFont="1" applyFill="1" applyBorder="1" applyAlignment="1">
      <alignment horizontal="center"/>
    </xf>
    <xf numFmtId="0" fontId="198" fillId="7" borderId="149" xfId="5" applyFont="1" applyFill="1" applyBorder="1" applyAlignment="1">
      <alignment horizontal="center" vertical="center"/>
    </xf>
    <xf numFmtId="0" fontId="198" fillId="0" borderId="149" xfId="10" applyFont="1" applyFill="1" applyBorder="1" applyAlignment="1">
      <alignment vertical="center" wrapText="1"/>
    </xf>
    <xf numFmtId="0" fontId="198" fillId="0" borderId="151" xfId="10" applyFont="1" applyFill="1" applyBorder="1" applyAlignment="1">
      <alignment horizontal="center" vertical="center"/>
    </xf>
    <xf numFmtId="0" fontId="198" fillId="0" borderId="151" xfId="10" applyFont="1" applyFill="1" applyBorder="1" applyAlignment="1">
      <alignment horizontal="center"/>
    </xf>
    <xf numFmtId="0" fontId="199" fillId="0" borderId="149" xfId="3" applyFont="1" applyBorder="1" applyAlignment="1" applyProtection="1">
      <alignment horizontal="center" vertical="center"/>
    </xf>
    <xf numFmtId="14" fontId="139" fillId="0" borderId="149" xfId="2" applyNumberFormat="1" applyFont="1" applyFill="1" applyBorder="1" applyAlignment="1">
      <alignment horizontal="center" vertical="center"/>
    </xf>
    <xf numFmtId="0" fontId="139" fillId="0" borderId="149" xfId="5" applyFont="1" applyFill="1" applyBorder="1" applyAlignment="1">
      <alignment vertical="center" shrinkToFit="1"/>
    </xf>
    <xf numFmtId="0" fontId="198" fillId="6" borderId="149" xfId="10" applyFont="1" applyFill="1" applyBorder="1" applyAlignment="1">
      <alignment vertical="center" wrapText="1"/>
    </xf>
    <xf numFmtId="0" fontId="198" fillId="14" borderId="149" xfId="10" applyNumberFormat="1" applyFont="1" applyFill="1" applyBorder="1" applyAlignment="1">
      <alignment horizontal="center" vertical="center"/>
    </xf>
    <xf numFmtId="0" fontId="139" fillId="0" borderId="149" xfId="10" applyFont="1" applyFill="1" applyBorder="1" applyAlignment="1">
      <alignment vertical="center" wrapText="1"/>
    </xf>
    <xf numFmtId="0" fontId="139" fillId="0" borderId="149" xfId="1" applyFont="1" applyFill="1" applyBorder="1" applyAlignment="1">
      <alignment vertical="center" shrinkToFit="1"/>
    </xf>
    <xf numFmtId="0" fontId="139" fillId="0" borderId="149" xfId="2" applyFont="1" applyFill="1" applyBorder="1" applyAlignment="1">
      <alignment vertical="center" shrinkToFit="1"/>
    </xf>
    <xf numFmtId="0" fontId="139" fillId="6" borderId="149" xfId="10" applyFont="1" applyFill="1" applyBorder="1" applyAlignment="1">
      <alignment vertical="center" wrapText="1"/>
    </xf>
    <xf numFmtId="0" fontId="139" fillId="0" borderId="0" xfId="5" applyFont="1" applyAlignment="1">
      <alignment vertical="center"/>
    </xf>
    <xf numFmtId="0" fontId="139" fillId="0" borderId="149" xfId="2" applyFont="1" applyFill="1" applyBorder="1" applyAlignment="1">
      <alignment vertical="center" wrapText="1" shrinkToFit="1"/>
    </xf>
    <xf numFmtId="0" fontId="139" fillId="0" borderId="28" xfId="2" applyFont="1" applyFill="1" applyBorder="1" applyAlignment="1">
      <alignment vertical="center" shrinkToFit="1"/>
    </xf>
    <xf numFmtId="0" fontId="139" fillId="0" borderId="149" xfId="0" applyFont="1" applyFill="1" applyBorder="1">
      <alignment vertical="center"/>
    </xf>
    <xf numFmtId="0" fontId="198" fillId="6" borderId="49" xfId="10" applyFont="1" applyFill="1" applyBorder="1" applyAlignment="1">
      <alignment vertical="top" wrapText="1"/>
    </xf>
    <xf numFmtId="0" fontId="198" fillId="6" borderId="31" xfId="10" applyFont="1" applyFill="1" applyBorder="1" applyAlignment="1">
      <alignment vertical="top" wrapText="1"/>
    </xf>
    <xf numFmtId="0" fontId="198" fillId="6" borderId="241" xfId="10" applyFont="1" applyFill="1" applyBorder="1" applyAlignment="1">
      <alignment vertical="top" wrapText="1"/>
    </xf>
    <xf numFmtId="0" fontId="139" fillId="0" borderId="149" xfId="10" applyFont="1" applyBorder="1" applyAlignment="1">
      <alignment wrapText="1"/>
    </xf>
    <xf numFmtId="0" fontId="139" fillId="0" borderId="0" xfId="5" applyFont="1">
      <alignment vertical="center"/>
    </xf>
    <xf numFmtId="0" fontId="139" fillId="0" borderId="149" xfId="10" applyFont="1" applyBorder="1" applyAlignment="1">
      <alignment horizontal="center"/>
    </xf>
    <xf numFmtId="0" fontId="200" fillId="0" borderId="149" xfId="5" applyFont="1" applyBorder="1" applyAlignment="1">
      <alignment horizontal="center" vertical="center"/>
    </xf>
    <xf numFmtId="14" fontId="198" fillId="0" borderId="149" xfId="5" applyNumberFormat="1" applyFont="1" applyBorder="1" applyAlignment="1">
      <alignment horizontal="center" vertical="center"/>
    </xf>
    <xf numFmtId="0" fontId="198" fillId="0" borderId="149" xfId="5" applyFont="1" applyBorder="1" applyAlignment="1">
      <alignment vertical="center" shrinkToFit="1"/>
    </xf>
    <xf numFmtId="0" fontId="10" fillId="2" borderId="41" xfId="1" applyFont="1" applyFill="1" applyBorder="1" applyAlignment="1">
      <alignment vertical="top" wrapText="1"/>
    </xf>
    <xf numFmtId="0" fontId="96" fillId="0" borderId="0" xfId="2" applyFont="1" applyFill="1" applyBorder="1" applyAlignment="1">
      <alignment horizontal="center" wrapText="1"/>
    </xf>
    <xf numFmtId="0" fontId="96" fillId="0" borderId="0" xfId="2" applyFont="1" applyFill="1" applyBorder="1">
      <alignment vertical="center"/>
    </xf>
    <xf numFmtId="0" fontId="96" fillId="0" borderId="0" xfId="2" applyFont="1" applyFill="1" applyBorder="1" applyAlignment="1">
      <alignment vertical="top" wrapText="1"/>
    </xf>
    <xf numFmtId="0" fontId="178" fillId="0" borderId="0" xfId="2" applyFont="1" applyAlignment="1">
      <alignment horizontal="right" vertical="center"/>
    </xf>
    <xf numFmtId="0" fontId="116" fillId="0" borderId="0" xfId="3" applyFont="1" applyAlignment="1" applyProtection="1">
      <alignment vertical="center"/>
    </xf>
    <xf numFmtId="0" fontId="178" fillId="0" borderId="0" xfId="2" applyFont="1" applyAlignment="1">
      <alignment horizontal="right" vertical="center" shrinkToFit="1"/>
    </xf>
    <xf numFmtId="0" fontId="96" fillId="0" borderId="0" xfId="2" applyFont="1" applyFill="1" applyBorder="1" applyAlignment="1">
      <alignment vertical="center" wrapText="1"/>
    </xf>
    <xf numFmtId="0" fontId="96" fillId="0" borderId="0" xfId="2" applyFont="1" applyFill="1" applyBorder="1" applyAlignment="1">
      <alignment horizontal="center" vertical="center" wrapText="1"/>
    </xf>
    <xf numFmtId="0" fontId="114" fillId="0" borderId="0" xfId="0" applyFont="1">
      <alignment vertical="center"/>
    </xf>
    <xf numFmtId="0" fontId="96" fillId="0" borderId="195" xfId="2" applyFont="1" applyBorder="1" applyAlignment="1">
      <alignment horizontal="center" vertical="center"/>
    </xf>
    <xf numFmtId="0" fontId="96" fillId="0" borderId="0" xfId="2" applyFont="1" applyAlignment="1"/>
    <xf numFmtId="14" fontId="178" fillId="0" borderId="149" xfId="2" applyNumberFormat="1" applyFont="1" applyBorder="1" applyAlignment="1"/>
    <xf numFmtId="0" fontId="178" fillId="0" borderId="149" xfId="2" applyFont="1" applyBorder="1" applyAlignment="1"/>
    <xf numFmtId="14" fontId="96" fillId="0" borderId="149" xfId="2" applyNumberFormat="1" applyFont="1" applyBorder="1" applyAlignment="1"/>
    <xf numFmtId="0" fontId="96" fillId="0" borderId="149" xfId="2" applyFont="1" applyBorder="1" applyAlignment="1"/>
    <xf numFmtId="0" fontId="96" fillId="0" borderId="0" xfId="2" applyFont="1" applyFill="1" applyBorder="1" applyAlignment="1">
      <alignment horizontal="justify" wrapText="1"/>
    </xf>
    <xf numFmtId="0" fontId="112" fillId="0" borderId="0" xfId="2" applyFont="1" applyFill="1" applyBorder="1" applyAlignment="1">
      <alignment shrinkToFit="1"/>
    </xf>
    <xf numFmtId="0" fontId="112" fillId="0" borderId="0" xfId="2" applyFont="1" applyFill="1" applyBorder="1" applyAlignment="1"/>
    <xf numFmtId="0" fontId="96" fillId="0" borderId="0" xfId="2" applyFont="1" applyFill="1" applyBorder="1" applyAlignment="1">
      <alignment horizontal="left" wrapText="1"/>
    </xf>
    <xf numFmtId="0" fontId="96" fillId="0" borderId="0" xfId="2" applyFont="1" applyFill="1" applyBorder="1" applyAlignment="1">
      <alignment vertical="top"/>
    </xf>
    <xf numFmtId="0" fontId="159" fillId="3" borderId="206" xfId="0" applyFont="1" applyFill="1" applyBorder="1" applyAlignment="1">
      <alignment horizontal="center" vertical="center" wrapText="1" readingOrder="1"/>
    </xf>
    <xf numFmtId="0" fontId="136" fillId="16" borderId="5" xfId="0" applyFont="1" applyFill="1" applyBorder="1" applyAlignment="1">
      <alignment horizontal="center" vertical="center" wrapText="1"/>
    </xf>
    <xf numFmtId="0" fontId="136" fillId="16" borderId="149" xfId="0" applyFont="1" applyFill="1" applyBorder="1" applyAlignment="1">
      <alignment horizontal="center" vertical="center" wrapText="1"/>
    </xf>
    <xf numFmtId="0" fontId="156" fillId="0" borderId="149" xfId="0" applyFont="1" applyBorder="1" applyAlignment="1">
      <alignment horizontal="center" vertical="center" wrapText="1"/>
    </xf>
    <xf numFmtId="0" fontId="156" fillId="0" borderId="149" xfId="0" applyFont="1" applyBorder="1" applyAlignment="1">
      <alignment horizontal="center" vertical="center"/>
    </xf>
    <xf numFmtId="0" fontId="142" fillId="0" borderId="0" xfId="0" applyFont="1" applyAlignment="1">
      <alignment vertical="top" wrapText="1"/>
    </xf>
    <xf numFmtId="0" fontId="3" fillId="0" borderId="33" xfId="1" applyFont="1" applyFill="1" applyBorder="1" applyAlignment="1">
      <alignment vertical="center"/>
    </xf>
    <xf numFmtId="0" fontId="3" fillId="0" borderId="0" xfId="1" applyFont="1" applyFill="1" applyBorder="1" applyAlignment="1">
      <alignment vertical="center"/>
    </xf>
    <xf numFmtId="0" fontId="3" fillId="3" borderId="1" xfId="1" applyFont="1" applyFill="1" applyBorder="1" applyAlignment="1">
      <alignment vertical="center"/>
    </xf>
    <xf numFmtId="0" fontId="3" fillId="3" borderId="2" xfId="1" applyFont="1" applyFill="1" applyBorder="1" applyAlignment="1">
      <alignment vertical="center"/>
    </xf>
    <xf numFmtId="0" fontId="3" fillId="3" borderId="3" xfId="1" applyFont="1" applyFill="1" applyBorder="1" applyAlignment="1">
      <alignment vertical="center"/>
    </xf>
    <xf numFmtId="0" fontId="10" fillId="2" borderId="11" xfId="1" applyFont="1" applyFill="1" applyBorder="1" applyAlignment="1">
      <alignment vertical="center"/>
    </xf>
    <xf numFmtId="0" fontId="10" fillId="2" borderId="33" xfId="1" applyFont="1" applyFill="1" applyBorder="1" applyAlignment="1">
      <alignment vertical="center"/>
    </xf>
    <xf numFmtId="0" fontId="10" fillId="3" borderId="26" xfId="1" applyFont="1" applyFill="1" applyBorder="1" applyAlignment="1">
      <alignment vertical="center"/>
    </xf>
    <xf numFmtId="0" fontId="10" fillId="3" borderId="9" xfId="1" applyFont="1" applyFill="1" applyBorder="1" applyAlignment="1">
      <alignment horizontal="right" vertical="center"/>
    </xf>
    <xf numFmtId="0" fontId="10" fillId="3" borderId="11" xfId="1" applyFont="1" applyFill="1" applyBorder="1" applyAlignment="1">
      <alignment horizontal="right" vertical="center"/>
    </xf>
    <xf numFmtId="0" fontId="10" fillId="2" borderId="16" xfId="1" applyFont="1" applyFill="1" applyBorder="1" applyAlignment="1">
      <alignment vertical="top"/>
    </xf>
    <xf numFmtId="0" fontId="10" fillId="2" borderId="17" xfId="1" applyFont="1" applyFill="1" applyBorder="1" applyAlignment="1">
      <alignment vertical="center" wrapText="1"/>
    </xf>
    <xf numFmtId="0" fontId="10" fillId="2" borderId="33" xfId="1" applyFont="1" applyFill="1" applyBorder="1" applyAlignment="1">
      <alignment vertical="center" wrapText="1"/>
    </xf>
    <xf numFmtId="0" fontId="10" fillId="3" borderId="33" xfId="1" applyFont="1" applyFill="1" applyBorder="1" applyAlignment="1">
      <alignment vertical="center" wrapText="1"/>
    </xf>
    <xf numFmtId="0" fontId="10" fillId="3" borderId="0" xfId="1" applyFont="1" applyFill="1" applyBorder="1" applyAlignment="1">
      <alignment horizontal="right" vertical="center" wrapText="1"/>
    </xf>
    <xf numFmtId="0" fontId="10" fillId="3" borderId="17" xfId="1" applyFont="1" applyFill="1" applyBorder="1" applyAlignment="1">
      <alignment horizontal="right" vertical="center"/>
    </xf>
    <xf numFmtId="0" fontId="10" fillId="2" borderId="20" xfId="1" applyFont="1" applyFill="1" applyBorder="1" applyAlignment="1">
      <alignment vertical="top"/>
    </xf>
    <xf numFmtId="0" fontId="10" fillId="2" borderId="22" xfId="1" applyFont="1" applyFill="1" applyBorder="1" applyAlignment="1">
      <alignment vertical="center" wrapText="1"/>
    </xf>
    <xf numFmtId="0" fontId="10" fillId="3" borderId="18" xfId="1" applyFont="1" applyFill="1" applyBorder="1" applyAlignment="1">
      <alignment vertical="center" wrapText="1"/>
    </xf>
    <xf numFmtId="0" fontId="10" fillId="3" borderId="21" xfId="1" applyFont="1" applyFill="1" applyBorder="1" applyAlignment="1">
      <alignment horizontal="right" vertical="center" wrapText="1"/>
    </xf>
    <xf numFmtId="0" fontId="10" fillId="3" borderId="22" xfId="1" applyFont="1" applyFill="1" applyBorder="1" applyAlignment="1">
      <alignment horizontal="right" vertical="center"/>
    </xf>
    <xf numFmtId="0" fontId="13" fillId="2" borderId="250" xfId="1" applyFont="1" applyFill="1" applyBorder="1" applyAlignment="1">
      <alignment horizontal="left" vertical="top"/>
    </xf>
    <xf numFmtId="0" fontId="13" fillId="2" borderId="245" xfId="1" applyFont="1" applyFill="1" applyBorder="1" applyAlignment="1">
      <alignment horizontal="left" vertical="top" wrapText="1"/>
    </xf>
    <xf numFmtId="0" fontId="13" fillId="2" borderId="251" xfId="1" applyFont="1" applyFill="1" applyBorder="1" applyAlignment="1">
      <alignment horizontal="left" vertical="top" wrapText="1"/>
    </xf>
    <xf numFmtId="0" fontId="10" fillId="2" borderId="241" xfId="1" applyFont="1" applyFill="1" applyBorder="1" applyAlignment="1">
      <alignment horizontal="center" vertical="center" wrapText="1"/>
    </xf>
    <xf numFmtId="0" fontId="10" fillId="2" borderId="241" xfId="1" applyFont="1" applyFill="1" applyBorder="1" applyAlignment="1">
      <alignment horizontal="left" vertical="center" wrapText="1"/>
    </xf>
    <xf numFmtId="0" fontId="10" fillId="2" borderId="250" xfId="1" applyFont="1" applyFill="1" applyBorder="1" applyAlignment="1">
      <alignment horizontal="left" vertical="center" wrapText="1"/>
    </xf>
    <xf numFmtId="0" fontId="10" fillId="2" borderId="242" xfId="1" applyFont="1" applyFill="1" applyBorder="1" applyAlignment="1">
      <alignment horizontal="left" vertical="center" wrapText="1"/>
    </xf>
    <xf numFmtId="0" fontId="10" fillId="2" borderId="242" xfId="4" applyFont="1" applyFill="1" applyBorder="1" applyAlignment="1">
      <alignment vertical="top" wrapText="1"/>
    </xf>
    <xf numFmtId="0" fontId="3" fillId="2" borderId="147" xfId="4" applyFont="1" applyFill="1" applyBorder="1" applyAlignment="1">
      <alignment vertical="center" wrapText="1" shrinkToFit="1"/>
    </xf>
    <xf numFmtId="0" fontId="3" fillId="2" borderId="242" xfId="4" applyFont="1" applyFill="1" applyBorder="1" applyAlignment="1">
      <alignment vertical="top" wrapText="1"/>
    </xf>
    <xf numFmtId="0" fontId="21" fillId="2" borderId="147" xfId="4" applyFont="1" applyFill="1" applyBorder="1" applyAlignment="1">
      <alignment vertical="top" wrapText="1"/>
    </xf>
    <xf numFmtId="0" fontId="10" fillId="2" borderId="244" xfId="1" applyFont="1" applyFill="1" applyBorder="1" applyAlignment="1">
      <alignment vertical="center" wrapText="1"/>
    </xf>
    <xf numFmtId="0" fontId="3" fillId="2" borderId="242" xfId="1" applyFont="1" applyFill="1" applyBorder="1" applyAlignment="1">
      <alignment vertical="center"/>
    </xf>
    <xf numFmtId="0" fontId="3" fillId="2" borderId="147" xfId="1" applyFont="1" applyFill="1" applyBorder="1">
      <alignment vertical="center"/>
    </xf>
    <xf numFmtId="0" fontId="3" fillId="2" borderId="267" xfId="1" applyFont="1" applyFill="1" applyBorder="1">
      <alignment vertical="center"/>
    </xf>
    <xf numFmtId="0" fontId="3" fillId="2" borderId="245" xfId="4" applyFont="1" applyFill="1" applyBorder="1" applyAlignment="1">
      <alignment vertical="center" wrapText="1"/>
    </xf>
    <xf numFmtId="0" fontId="10" fillId="2" borderId="268" xfId="1" applyFont="1" applyFill="1" applyBorder="1" applyAlignment="1">
      <alignment vertical="top"/>
    </xf>
    <xf numFmtId="0" fontId="10" fillId="2" borderId="245" xfId="4" applyFont="1" applyFill="1" applyBorder="1" applyAlignment="1">
      <alignment vertical="top" wrapText="1"/>
    </xf>
    <xf numFmtId="0" fontId="10" fillId="2" borderId="244" xfId="1" applyFont="1" applyFill="1" applyBorder="1" applyAlignment="1">
      <alignment horizontal="center" vertical="top"/>
    </xf>
    <xf numFmtId="0" fontId="10" fillId="2" borderId="268" xfId="1" applyFont="1" applyFill="1" applyBorder="1" applyAlignment="1">
      <alignment vertical="top" wrapText="1"/>
    </xf>
    <xf numFmtId="0" fontId="18" fillId="2" borderId="245" xfId="4" applyFont="1" applyFill="1" applyBorder="1" applyAlignment="1">
      <alignment vertical="top" wrapText="1"/>
    </xf>
    <xf numFmtId="0" fontId="3" fillId="2" borderId="147" xfId="4" applyFont="1" applyFill="1" applyBorder="1" applyAlignment="1">
      <alignment vertical="top" wrapText="1"/>
    </xf>
    <xf numFmtId="0" fontId="10" fillId="2" borderId="268" xfId="1" applyFont="1" applyFill="1" applyBorder="1" applyAlignment="1">
      <alignment horizontal="left" vertical="center" wrapText="1"/>
    </xf>
    <xf numFmtId="0" fontId="3" fillId="2" borderId="270" xfId="4" applyFont="1" applyFill="1" applyBorder="1" applyAlignment="1">
      <alignment vertical="top" wrapText="1"/>
    </xf>
    <xf numFmtId="0" fontId="21" fillId="2" borderId="270" xfId="4" applyFont="1" applyFill="1" applyBorder="1" applyAlignment="1">
      <alignment vertical="top" wrapText="1"/>
    </xf>
    <xf numFmtId="0" fontId="3" fillId="2" borderId="267" xfId="4" applyFont="1" applyFill="1" applyBorder="1" applyAlignment="1">
      <alignment vertical="top" wrapText="1"/>
    </xf>
    <xf numFmtId="0" fontId="21" fillId="2" borderId="242" xfId="4" applyFont="1" applyFill="1" applyBorder="1" applyAlignment="1">
      <alignment vertical="top" wrapText="1"/>
    </xf>
    <xf numFmtId="0" fontId="3" fillId="2" borderId="268" xfId="1" applyFont="1" applyFill="1" applyBorder="1" applyAlignment="1">
      <alignment horizontal="center" vertical="top"/>
    </xf>
    <xf numFmtId="0" fontId="18" fillId="2" borderId="268" xfId="1" applyFont="1" applyFill="1" applyBorder="1" applyAlignment="1">
      <alignment vertical="top"/>
    </xf>
    <xf numFmtId="0" fontId="10" fillId="2" borderId="267" xfId="4" applyFont="1" applyFill="1" applyBorder="1" applyAlignment="1">
      <alignment vertical="top" wrapText="1"/>
    </xf>
    <xf numFmtId="0" fontId="38" fillId="2" borderId="270" xfId="4" applyFont="1" applyFill="1" applyBorder="1" applyAlignment="1">
      <alignment vertical="top" wrapText="1"/>
    </xf>
    <xf numFmtId="0" fontId="20" fillId="2" borderId="147" xfId="4" applyFont="1" applyFill="1" applyBorder="1" applyAlignment="1">
      <alignment vertical="top" wrapText="1"/>
    </xf>
    <xf numFmtId="0" fontId="3" fillId="2" borderId="268" xfId="1" applyFont="1" applyFill="1" applyBorder="1" applyAlignment="1">
      <alignment vertical="top"/>
    </xf>
    <xf numFmtId="0" fontId="20" fillId="2" borderId="270" xfId="4" applyFont="1" applyFill="1" applyBorder="1" applyAlignment="1">
      <alignment vertical="top" wrapText="1"/>
    </xf>
    <xf numFmtId="0" fontId="3" fillId="2" borderId="244" xfId="1" applyFont="1" applyFill="1" applyBorder="1" applyAlignment="1">
      <alignment vertical="top"/>
    </xf>
    <xf numFmtId="0" fontId="3" fillId="2" borderId="244" xfId="1" applyFont="1" applyFill="1" applyBorder="1" applyAlignment="1">
      <alignment horizontal="center" vertical="top"/>
    </xf>
    <xf numFmtId="0" fontId="21" fillId="2" borderId="245" xfId="4" applyFont="1" applyFill="1" applyBorder="1" applyAlignment="1">
      <alignment vertical="top" wrapText="1"/>
    </xf>
    <xf numFmtId="0" fontId="10" fillId="2" borderId="245" xfId="1" applyFont="1" applyFill="1" applyBorder="1" applyAlignment="1">
      <alignment vertical="top" wrapText="1"/>
    </xf>
    <xf numFmtId="0" fontId="38" fillId="2" borderId="245" xfId="1" applyFont="1" applyFill="1" applyBorder="1" applyAlignment="1">
      <alignment vertical="top" wrapText="1"/>
    </xf>
    <xf numFmtId="0" fontId="10" fillId="2" borderId="8" xfId="4" applyFont="1" applyFill="1" applyBorder="1" applyAlignment="1">
      <alignment vertical="top" wrapText="1" shrinkToFit="1"/>
    </xf>
    <xf numFmtId="0" fontId="10" fillId="2" borderId="148" xfId="4" applyFont="1" applyFill="1" applyBorder="1" applyAlignment="1">
      <alignment vertical="top" wrapText="1" shrinkToFit="1"/>
    </xf>
    <xf numFmtId="0" fontId="10" fillId="2" borderId="147" xfId="1" applyFont="1" applyFill="1" applyBorder="1" applyAlignment="1">
      <alignment horizontal="left" vertical="top" wrapText="1"/>
    </xf>
    <xf numFmtId="0" fontId="10" fillId="2" borderId="148" xfId="1" applyFont="1" applyFill="1" applyBorder="1" applyAlignment="1">
      <alignment horizontal="left" vertical="top" wrapText="1"/>
    </xf>
    <xf numFmtId="0" fontId="10" fillId="2" borderId="149" xfId="1" applyFont="1" applyFill="1" applyBorder="1" applyAlignment="1">
      <alignment horizontal="center" vertical="center" wrapText="1"/>
    </xf>
    <xf numFmtId="0" fontId="10" fillId="2" borderId="147" xfId="1" applyFont="1" applyFill="1" applyBorder="1" applyAlignment="1">
      <alignment vertical="top"/>
    </xf>
    <xf numFmtId="0" fontId="13" fillId="2" borderId="16" xfId="1" applyFont="1" applyFill="1" applyBorder="1" applyAlignment="1">
      <alignment vertical="top" shrinkToFit="1"/>
    </xf>
    <xf numFmtId="0" fontId="10" fillId="2" borderId="31" xfId="1" applyFont="1" applyFill="1" applyBorder="1" applyAlignment="1">
      <alignment horizontal="left" vertical="center" wrapText="1"/>
    </xf>
    <xf numFmtId="0" fontId="10" fillId="2" borderId="64" xfId="1" applyFont="1" applyFill="1" applyBorder="1" applyAlignment="1">
      <alignment horizontal="left" vertical="center" wrapText="1"/>
    </xf>
    <xf numFmtId="0" fontId="3" fillId="2" borderId="270" xfId="4" applyFont="1" applyFill="1" applyBorder="1" applyAlignment="1">
      <alignment vertical="top" wrapText="1" shrinkToFit="1"/>
    </xf>
    <xf numFmtId="0" fontId="38" fillId="2" borderId="148" xfId="4" applyFont="1" applyFill="1" applyBorder="1" applyAlignment="1">
      <alignment vertical="top" wrapText="1" shrinkToFit="1"/>
    </xf>
    <xf numFmtId="0" fontId="10" fillId="2" borderId="251" xfId="4" applyFont="1" applyFill="1" applyBorder="1" applyAlignment="1">
      <alignment vertical="top" wrapText="1" shrinkToFit="1"/>
    </xf>
    <xf numFmtId="0" fontId="10" fillId="2" borderId="269" xfId="0" applyFont="1" applyFill="1" applyBorder="1" applyAlignment="1">
      <alignment vertical="top" wrapText="1" shrinkToFit="1"/>
    </xf>
    <xf numFmtId="0" fontId="38" fillId="2" borderId="147" xfId="4" applyFont="1" applyFill="1" applyBorder="1" applyAlignment="1">
      <alignment vertical="top" wrapText="1" shrinkToFit="1"/>
    </xf>
    <xf numFmtId="0" fontId="10" fillId="2" borderId="245" xfId="1" applyFont="1" applyFill="1" applyBorder="1" applyAlignment="1">
      <alignment vertical="top" wrapText="1" shrinkToFit="1"/>
    </xf>
    <xf numFmtId="0" fontId="38" fillId="2" borderId="251" xfId="1" applyFont="1" applyFill="1" applyBorder="1" applyAlignment="1">
      <alignment vertical="top" wrapText="1" shrinkToFit="1"/>
    </xf>
    <xf numFmtId="0" fontId="3" fillId="0" borderId="149" xfId="1" applyFont="1" applyBorder="1" applyAlignment="1">
      <alignment vertical="top"/>
    </xf>
    <xf numFmtId="0" fontId="10" fillId="2" borderId="149" xfId="4" applyFont="1" applyFill="1" applyBorder="1" applyAlignment="1">
      <alignment vertical="top"/>
    </xf>
    <xf numFmtId="0" fontId="38" fillId="2" borderId="149" xfId="4" applyFont="1" applyFill="1" applyBorder="1" applyAlignment="1">
      <alignment vertical="top"/>
    </xf>
    <xf numFmtId="0" fontId="10" fillId="2" borderId="29" xfId="1" applyFont="1" applyFill="1" applyBorder="1" applyAlignment="1">
      <alignment vertical="top" wrapText="1"/>
    </xf>
    <xf numFmtId="0" fontId="10" fillId="2" borderId="16" xfId="1" applyFont="1" applyFill="1" applyBorder="1" applyAlignment="1">
      <alignment vertical="top" wrapText="1"/>
    </xf>
    <xf numFmtId="0" fontId="10" fillId="2" borderId="29" xfId="1" applyFont="1" applyFill="1" applyBorder="1" applyAlignment="1">
      <alignment vertical="top" wrapText="1" shrinkToFit="1"/>
    </xf>
    <xf numFmtId="0" fontId="13" fillId="2" borderId="42" xfId="1" applyFont="1" applyFill="1" applyBorder="1" applyAlignment="1">
      <alignment horizontal="center" vertical="top" shrinkToFit="1"/>
    </xf>
    <xf numFmtId="0" fontId="13" fillId="2" borderId="43" xfId="1" applyFont="1" applyFill="1" applyBorder="1" applyAlignment="1">
      <alignment horizontal="center" vertical="top" shrinkToFit="1"/>
    </xf>
    <xf numFmtId="0" fontId="10" fillId="2" borderId="49" xfId="1" applyFont="1" applyFill="1" applyBorder="1" applyAlignment="1">
      <alignment horizontal="center" vertical="center" wrapText="1"/>
    </xf>
    <xf numFmtId="0" fontId="10" fillId="2" borderId="41" xfId="1" applyFont="1" applyFill="1" applyBorder="1" applyAlignment="1">
      <alignment horizontal="center" vertical="center" wrapText="1"/>
    </xf>
    <xf numFmtId="0" fontId="10" fillId="2" borderId="145" xfId="1" applyFont="1" applyFill="1" applyBorder="1" applyAlignment="1">
      <alignment horizontal="center" vertical="center" wrapText="1"/>
    </xf>
    <xf numFmtId="0" fontId="10" fillId="2" borderId="147" xfId="1" applyFont="1" applyFill="1" applyBorder="1" applyAlignment="1">
      <alignment horizontal="center" vertical="top"/>
    </xf>
    <xf numFmtId="0" fontId="10" fillId="2" borderId="267" xfId="1" applyFont="1" applyFill="1" applyBorder="1" applyAlignment="1">
      <alignment horizontal="center" vertical="center" wrapText="1"/>
    </xf>
    <xf numFmtId="0" fontId="21" fillId="2" borderId="242" xfId="4" applyFont="1" applyFill="1" applyBorder="1" applyAlignment="1">
      <alignment vertical="top"/>
    </xf>
    <xf numFmtId="0" fontId="21" fillId="2" borderId="32" xfId="4" applyFont="1" applyFill="1" applyBorder="1" applyAlignment="1">
      <alignment vertical="top"/>
    </xf>
    <xf numFmtId="0" fontId="3" fillId="2" borderId="16" xfId="1" applyFont="1" applyFill="1" applyBorder="1" applyAlignment="1">
      <alignment horizontal="center" vertical="center"/>
    </xf>
    <xf numFmtId="0" fontId="3" fillId="2" borderId="64" xfId="1" applyFont="1" applyFill="1" applyBorder="1" applyAlignment="1">
      <alignment horizontal="center" vertical="center"/>
    </xf>
    <xf numFmtId="0" fontId="10" fillId="2" borderId="148" xfId="1" applyFont="1" applyFill="1" applyBorder="1" applyAlignment="1">
      <alignment horizontal="center" vertical="center" wrapText="1"/>
    </xf>
    <xf numFmtId="0" fontId="10" fillId="2" borderId="146" xfId="1" applyFont="1" applyFill="1" applyBorder="1" applyAlignment="1">
      <alignment vertical="top"/>
    </xf>
    <xf numFmtId="0" fontId="10" fillId="2" borderId="148" xfId="1" applyFont="1" applyFill="1" applyBorder="1" applyAlignment="1">
      <alignment vertical="top" wrapText="1"/>
    </xf>
    <xf numFmtId="0" fontId="3" fillId="2" borderId="242" xfId="4" applyFont="1" applyFill="1" applyBorder="1" applyAlignment="1">
      <alignment horizontal="center" vertical="top" wrapText="1"/>
    </xf>
    <xf numFmtId="0" fontId="10" fillId="2" borderId="9" xfId="1" applyFont="1" applyFill="1" applyBorder="1" applyAlignment="1">
      <alignment horizontal="left" vertical="top"/>
    </xf>
    <xf numFmtId="0" fontId="10" fillId="2" borderId="0" xfId="1" applyFont="1" applyFill="1" applyBorder="1" applyAlignment="1">
      <alignment horizontal="left" vertical="center"/>
    </xf>
    <xf numFmtId="0" fontId="10" fillId="2" borderId="16" xfId="1" applyFont="1" applyFill="1" applyBorder="1" applyAlignment="1">
      <alignment horizontal="left" vertical="center"/>
    </xf>
    <xf numFmtId="0" fontId="10" fillId="2" borderId="146" xfId="1" applyFont="1" applyFill="1" applyBorder="1" applyAlignment="1">
      <alignment horizontal="center" vertical="top"/>
    </xf>
    <xf numFmtId="0" fontId="3" fillId="2" borderId="147" xfId="1" applyFont="1" applyFill="1" applyBorder="1" applyAlignment="1">
      <alignment horizontal="center" vertical="top"/>
    </xf>
    <xf numFmtId="0" fontId="10" fillId="2" borderId="241" xfId="1" applyFont="1" applyFill="1" applyBorder="1" applyAlignment="1">
      <alignment vertical="top" wrapText="1"/>
    </xf>
    <xf numFmtId="0" fontId="10" fillId="2" borderId="242" xfId="1" applyFont="1" applyFill="1" applyBorder="1" applyAlignment="1">
      <alignment vertical="center" wrapText="1"/>
    </xf>
    <xf numFmtId="0" fontId="10" fillId="2" borderId="149" xfId="1" applyFont="1" applyFill="1" applyBorder="1" applyAlignment="1">
      <alignment vertical="center" wrapText="1"/>
    </xf>
    <xf numFmtId="0" fontId="38" fillId="2" borderId="245" xfId="4" applyFont="1" applyFill="1" applyBorder="1" applyAlignment="1">
      <alignment vertical="top" wrapText="1" shrinkToFit="1"/>
    </xf>
    <xf numFmtId="0" fontId="10" fillId="2" borderId="204" xfId="1" applyFont="1" applyFill="1" applyBorder="1" applyAlignment="1">
      <alignment vertical="top"/>
    </xf>
    <xf numFmtId="0" fontId="10" fillId="2" borderId="270" xfId="1" applyFont="1" applyFill="1" applyBorder="1" applyAlignment="1">
      <alignment horizontal="center" vertical="top"/>
    </xf>
    <xf numFmtId="0" fontId="3" fillId="2" borderId="270" xfId="1" applyFont="1" applyFill="1" applyBorder="1" applyAlignment="1">
      <alignment vertical="top"/>
    </xf>
    <xf numFmtId="0" fontId="10" fillId="2" borderId="267" xfId="1" applyFont="1" applyFill="1" applyBorder="1" applyAlignment="1">
      <alignment vertical="center" wrapText="1"/>
    </xf>
    <xf numFmtId="0" fontId="10" fillId="2" borderId="250" xfId="1" applyFont="1" applyFill="1" applyBorder="1" applyAlignment="1">
      <alignment vertical="top"/>
    </xf>
    <xf numFmtId="0" fontId="10" fillId="2" borderId="245" xfId="1" applyFont="1" applyFill="1" applyBorder="1" applyAlignment="1">
      <alignment horizontal="center" vertical="top"/>
    </xf>
    <xf numFmtId="0" fontId="3" fillId="2" borderId="245" xfId="1" applyFont="1" applyFill="1" applyBorder="1" applyAlignment="1">
      <alignment vertical="top"/>
    </xf>
    <xf numFmtId="0" fontId="10" fillId="2" borderId="270" xfId="1" applyFont="1" applyFill="1" applyBorder="1" applyAlignment="1">
      <alignment horizontal="right" vertical="top"/>
    </xf>
    <xf numFmtId="0" fontId="10" fillId="2" borderId="270" xfId="1" applyFont="1" applyFill="1" applyBorder="1" applyAlignment="1">
      <alignment vertical="top"/>
    </xf>
    <xf numFmtId="0" fontId="10" fillId="2" borderId="269" xfId="1" applyFont="1" applyFill="1" applyBorder="1" applyAlignment="1">
      <alignment vertical="top" wrapText="1"/>
    </xf>
    <xf numFmtId="0" fontId="10" fillId="2" borderId="269" xfId="1" applyFont="1" applyFill="1" applyBorder="1" applyAlignment="1">
      <alignment horizontal="center" vertical="center" wrapText="1"/>
    </xf>
    <xf numFmtId="0" fontId="10" fillId="2" borderId="267" xfId="1" applyFont="1" applyFill="1" applyBorder="1" applyAlignment="1">
      <alignment horizontal="left" vertical="center" wrapText="1"/>
    </xf>
    <xf numFmtId="0" fontId="10" fillId="2" borderId="266" xfId="1" applyFont="1" applyFill="1" applyBorder="1" applyAlignment="1">
      <alignment vertical="top" wrapText="1"/>
    </xf>
    <xf numFmtId="0" fontId="10" fillId="2" borderId="204" xfId="1" applyFont="1" applyFill="1" applyBorder="1" applyAlignment="1">
      <alignment horizontal="left" vertical="top"/>
    </xf>
    <xf numFmtId="0" fontId="10" fillId="2" borderId="270" xfId="1" applyFont="1" applyFill="1" applyBorder="1" applyAlignment="1">
      <alignment horizontal="left" vertical="top"/>
    </xf>
    <xf numFmtId="0" fontId="10" fillId="2" borderId="270" xfId="1" applyFont="1" applyFill="1" applyBorder="1" applyAlignment="1">
      <alignment horizontal="left" vertical="top" wrapText="1"/>
    </xf>
    <xf numFmtId="0" fontId="10" fillId="2" borderId="269" xfId="1" applyFont="1" applyFill="1" applyBorder="1" applyAlignment="1">
      <alignment horizontal="left" vertical="top" wrapText="1"/>
    </xf>
    <xf numFmtId="0" fontId="38" fillId="0" borderId="270" xfId="4" applyFont="1" applyFill="1" applyBorder="1" applyAlignment="1">
      <alignment vertical="top" wrapText="1"/>
    </xf>
    <xf numFmtId="0" fontId="21" fillId="2" borderId="267" xfId="4" applyFont="1" applyFill="1" applyBorder="1" applyAlignment="1">
      <alignment vertical="top" wrapText="1"/>
    </xf>
    <xf numFmtId="0" fontId="8" fillId="0" borderId="149" xfId="3" applyBorder="1" applyAlignment="1" applyProtection="1">
      <alignment horizontal="center" vertical="center"/>
    </xf>
    <xf numFmtId="0" fontId="198" fillId="6" borderId="31" xfId="10" applyFont="1" applyFill="1" applyBorder="1" applyAlignment="1">
      <alignment vertical="top" wrapText="1"/>
    </xf>
    <xf numFmtId="0" fontId="15" fillId="0" borderId="195" xfId="2" applyFont="1" applyBorder="1" applyAlignment="1">
      <alignment horizontal="center" vertical="center"/>
    </xf>
    <xf numFmtId="0" fontId="198" fillId="6" borderId="31" xfId="10" applyFont="1" applyFill="1" applyBorder="1" applyAlignment="1">
      <alignment vertical="top" wrapText="1"/>
    </xf>
    <xf numFmtId="0" fontId="201" fillId="0" borderId="0" xfId="0" applyFont="1">
      <alignment vertical="center"/>
    </xf>
    <xf numFmtId="0" fontId="28" fillId="0" borderId="0" xfId="2" applyFont="1" applyAlignment="1">
      <alignment horizontal="right" vertical="center" shrinkToFit="1"/>
    </xf>
    <xf numFmtId="0" fontId="202" fillId="0" borderId="149" xfId="3" applyFont="1" applyBorder="1" applyAlignment="1" applyProtection="1">
      <alignment horizontal="center" vertical="center"/>
    </xf>
    <xf numFmtId="0" fontId="203" fillId="0" borderId="0" xfId="0" applyFont="1">
      <alignment vertical="center"/>
    </xf>
    <xf numFmtId="0" fontId="117" fillId="3" borderId="149" xfId="0" applyFont="1" applyFill="1" applyBorder="1">
      <alignment vertical="center"/>
    </xf>
    <xf numFmtId="0" fontId="0" fillId="3" borderId="149" xfId="0" applyFill="1" applyBorder="1">
      <alignment vertical="center"/>
    </xf>
    <xf numFmtId="0" fontId="204" fillId="7" borderId="149" xfId="0" applyFont="1" applyFill="1" applyBorder="1">
      <alignment vertical="center"/>
    </xf>
    <xf numFmtId="0" fontId="205" fillId="0" borderId="149" xfId="0" applyFont="1" applyBorder="1">
      <alignment vertical="center"/>
    </xf>
    <xf numFmtId="0" fontId="153" fillId="0" borderId="149" xfId="0" applyFont="1" applyBorder="1">
      <alignment vertical="center"/>
    </xf>
    <xf numFmtId="0" fontId="136" fillId="0" borderId="149" xfId="0" applyFont="1" applyBorder="1">
      <alignment vertical="center"/>
    </xf>
    <xf numFmtId="0" fontId="142" fillId="0" borderId="149" xfId="0" applyFont="1" applyBorder="1" applyAlignment="1">
      <alignment vertical="center" wrapText="1"/>
    </xf>
    <xf numFmtId="0" fontId="0" fillId="0" borderId="149" xfId="0" applyBorder="1" applyAlignment="1">
      <alignment vertical="center" wrapText="1"/>
    </xf>
    <xf numFmtId="0" fontId="0" fillId="18" borderId="149" xfId="0" applyFill="1" applyBorder="1">
      <alignment vertical="center"/>
    </xf>
    <xf numFmtId="0" fontId="153" fillId="18" borderId="149" xfId="0" applyFont="1" applyFill="1" applyBorder="1">
      <alignment vertical="center"/>
    </xf>
    <xf numFmtId="0" fontId="0" fillId="18" borderId="147" xfId="0" applyFill="1" applyBorder="1">
      <alignment vertical="center"/>
    </xf>
    <xf numFmtId="0" fontId="211" fillId="0" borderId="0" xfId="0" applyFont="1">
      <alignment vertical="center"/>
    </xf>
    <xf numFmtId="14" fontId="153" fillId="0" borderId="28" xfId="2" applyNumberFormat="1" applyFont="1" applyBorder="1">
      <alignment vertical="center"/>
    </xf>
    <xf numFmtId="0" fontId="153" fillId="0" borderId="28" xfId="2" applyFont="1" applyBorder="1">
      <alignment vertical="center"/>
    </xf>
    <xf numFmtId="0" fontId="153" fillId="0" borderId="0" xfId="2" applyFont="1" applyAlignment="1">
      <alignment horizontal="right" vertical="center" shrinkToFit="1"/>
    </xf>
    <xf numFmtId="0" fontId="153" fillId="0" borderId="0" xfId="0" applyFont="1">
      <alignment vertical="center"/>
    </xf>
    <xf numFmtId="0" fontId="153" fillId="0" borderId="0" xfId="0" quotePrefix="1" applyFont="1" applyAlignment="1">
      <alignment horizontal="right" vertical="top"/>
    </xf>
    <xf numFmtId="0" fontId="153" fillId="0" borderId="0" xfId="0" applyFont="1" applyAlignment="1">
      <alignment vertical="center" wrapText="1"/>
    </xf>
    <xf numFmtId="0" fontId="117" fillId="0" borderId="0" xfId="0" applyFont="1" applyAlignment="1">
      <alignment horizontal="right" vertical="center"/>
    </xf>
    <xf numFmtId="0" fontId="139" fillId="0" borderId="49" xfId="10" applyFont="1" applyBorder="1" applyAlignment="1">
      <alignment vertical="top" wrapText="1"/>
    </xf>
    <xf numFmtId="0" fontId="139" fillId="0" borderId="41" xfId="10" applyFont="1" applyBorder="1" applyAlignment="1">
      <alignment vertical="top" wrapText="1"/>
    </xf>
    <xf numFmtId="176" fontId="139" fillId="0" borderId="0" xfId="5" applyNumberFormat="1" applyFont="1" applyAlignment="1">
      <alignment horizontal="right" vertical="center"/>
    </xf>
    <xf numFmtId="0" fontId="143" fillId="0" borderId="0" xfId="5" applyFont="1" applyAlignment="1">
      <alignment horizontal="center" vertical="center"/>
    </xf>
    <xf numFmtId="0" fontId="198" fillId="6" borderId="49" xfId="10" applyFont="1" applyFill="1" applyBorder="1" applyAlignment="1">
      <alignment vertical="top" wrapText="1"/>
    </xf>
    <xf numFmtId="0" fontId="198" fillId="6" borderId="41" xfId="10" applyFont="1" applyFill="1" applyBorder="1" applyAlignment="1">
      <alignment vertical="top" wrapText="1"/>
    </xf>
    <xf numFmtId="0" fontId="198" fillId="6" borderId="149" xfId="10" applyFont="1" applyFill="1" applyBorder="1" applyAlignment="1">
      <alignment vertical="top" wrapText="1"/>
    </xf>
    <xf numFmtId="0" fontId="198" fillId="6" borderId="31" xfId="10" applyFont="1" applyFill="1" applyBorder="1" applyAlignment="1">
      <alignment vertical="top" wrapText="1"/>
    </xf>
    <xf numFmtId="0" fontId="198" fillId="6" borderId="241" xfId="10" applyFont="1" applyFill="1" applyBorder="1" applyAlignment="1">
      <alignment vertical="top" wrapText="1"/>
    </xf>
    <xf numFmtId="0" fontId="140" fillId="0" borderId="49" xfId="0" applyFont="1" applyBorder="1" applyAlignment="1">
      <alignment vertical="center"/>
    </xf>
    <xf numFmtId="0" fontId="140" fillId="0" borderId="31" xfId="0" applyFont="1" applyBorder="1" applyAlignment="1">
      <alignment vertical="center"/>
    </xf>
    <xf numFmtId="0" fontId="140" fillId="0" borderId="41" xfId="0" applyFont="1" applyBorder="1" applyAlignment="1">
      <alignment vertical="center"/>
    </xf>
    <xf numFmtId="14" fontId="0" fillId="0" borderId="0" xfId="0" applyNumberFormat="1" applyAlignment="1">
      <alignment horizontal="left" vertical="center"/>
    </xf>
    <xf numFmtId="0" fontId="10" fillId="2" borderId="0" xfId="1" applyFont="1" applyFill="1" applyAlignment="1">
      <alignment horizontal="right" vertical="center"/>
    </xf>
    <xf numFmtId="0" fontId="10" fillId="3" borderId="4" xfId="1" applyFont="1" applyFill="1" applyBorder="1" applyAlignment="1">
      <alignment horizontal="center" vertical="center" wrapText="1"/>
    </xf>
    <xf numFmtId="0" fontId="10" fillId="3" borderId="5" xfId="1" applyFont="1" applyFill="1" applyBorder="1" applyAlignment="1">
      <alignment horizontal="center" vertical="center" wrapText="1"/>
    </xf>
    <xf numFmtId="0" fontId="10" fillId="3" borderId="12" xfId="1" applyFont="1" applyFill="1" applyBorder="1" applyAlignment="1">
      <alignment horizontal="center" vertical="center" wrapText="1"/>
    </xf>
    <xf numFmtId="0" fontId="10" fillId="3" borderId="249" xfId="1" applyFont="1" applyFill="1" applyBorder="1" applyAlignment="1">
      <alignment horizontal="center" vertical="center" wrapText="1"/>
    </xf>
    <xf numFmtId="0" fontId="10" fillId="3" borderId="18" xfId="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2" borderId="204" xfId="1" applyFont="1" applyFill="1" applyBorder="1" applyAlignment="1">
      <alignment vertical="top" wrapText="1"/>
    </xf>
    <xf numFmtId="0" fontId="10" fillId="2" borderId="246" xfId="1" applyFont="1" applyFill="1" applyBorder="1" applyAlignment="1">
      <alignment vertical="top" wrapText="1"/>
    </xf>
    <xf numFmtId="0" fontId="10" fillId="2" borderId="249" xfId="1" applyFont="1" applyFill="1" applyBorder="1" applyAlignment="1">
      <alignment vertical="top" wrapText="1"/>
    </xf>
    <xf numFmtId="0" fontId="10" fillId="2" borderId="20" xfId="1" applyFont="1" applyFill="1" applyBorder="1" applyAlignment="1">
      <alignment vertical="top" wrapText="1"/>
    </xf>
    <xf numFmtId="0" fontId="10" fillId="2" borderId="21" xfId="1" applyFont="1" applyFill="1" applyBorder="1" applyAlignment="1">
      <alignment vertical="top" wrapText="1"/>
    </xf>
    <xf numFmtId="0" fontId="10" fillId="2" borderId="19" xfId="1" applyFont="1" applyFill="1" applyBorder="1" applyAlignment="1">
      <alignment vertical="top" wrapText="1"/>
    </xf>
    <xf numFmtId="0" fontId="10" fillId="2" borderId="6" xfId="1" applyFont="1" applyFill="1" applyBorder="1" applyAlignment="1">
      <alignment vertical="center"/>
    </xf>
    <xf numFmtId="0" fontId="10" fillId="2" borderId="7" xfId="1" applyFont="1" applyFill="1" applyBorder="1" applyAlignment="1">
      <alignment vertical="center"/>
    </xf>
    <xf numFmtId="0" fontId="10" fillId="2" borderId="8" xfId="1" applyFont="1" applyFill="1" applyBorder="1" applyAlignment="1">
      <alignment vertical="center"/>
    </xf>
    <xf numFmtId="0" fontId="5" fillId="3" borderId="1" xfId="1" applyFont="1" applyFill="1" applyBorder="1" applyAlignment="1">
      <alignment horizontal="center" vertical="center"/>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3" fillId="2" borderId="21" xfId="1" applyFont="1" applyFill="1" applyBorder="1" applyAlignment="1">
      <alignment horizontal="right" vertical="center"/>
    </xf>
    <xf numFmtId="0" fontId="3" fillId="2" borderId="0" xfId="1" applyFont="1" applyFill="1" applyBorder="1" applyAlignment="1">
      <alignment horizontal="right" vertical="center"/>
    </xf>
    <xf numFmtId="0" fontId="3" fillId="3" borderId="4" xfId="4" applyFont="1" applyFill="1" applyBorder="1" applyAlignment="1">
      <alignment horizontal="center" vertical="center" wrapText="1"/>
    </xf>
    <xf numFmtId="0" fontId="3" fillId="3" borderId="27" xfId="4" applyFont="1" applyFill="1" applyBorder="1" applyAlignment="1">
      <alignment horizontal="center" vertical="center" wrapText="1"/>
    </xf>
    <xf numFmtId="0" fontId="3" fillId="3" borderId="209" xfId="4" applyFont="1" applyFill="1" applyBorder="1" applyAlignment="1">
      <alignment horizontal="center" vertical="center" wrapText="1"/>
    </xf>
    <xf numFmtId="0" fontId="10" fillId="3" borderId="149" xfId="1" applyFont="1" applyFill="1" applyBorder="1" applyAlignment="1">
      <alignment horizontal="center" vertical="center" wrapText="1"/>
    </xf>
    <xf numFmtId="0" fontId="10" fillId="3" borderId="195" xfId="1" applyFont="1" applyFill="1" applyBorder="1" applyAlignment="1">
      <alignment horizontal="center" vertical="center" wrapText="1"/>
    </xf>
    <xf numFmtId="0" fontId="10" fillId="3" borderId="10" xfId="1" applyFont="1" applyFill="1" applyBorder="1" applyAlignment="1">
      <alignment horizontal="center" vertical="center"/>
    </xf>
    <xf numFmtId="0" fontId="10" fillId="3" borderId="23" xfId="1" applyFont="1" applyFill="1" applyBorder="1" applyAlignment="1">
      <alignment horizontal="center" vertical="center"/>
    </xf>
    <xf numFmtId="0" fontId="10" fillId="3" borderId="16" xfId="1" applyFont="1" applyFill="1" applyBorder="1" applyAlignment="1">
      <alignment horizontal="center" vertical="center"/>
    </xf>
    <xf numFmtId="0" fontId="10" fillId="3" borderId="29" xfId="1" applyFont="1" applyFill="1" applyBorder="1" applyAlignment="1">
      <alignment horizontal="center" vertical="center"/>
    </xf>
    <xf numFmtId="0" fontId="10" fillId="3" borderId="263" xfId="1" applyFont="1" applyFill="1" applyBorder="1" applyAlignment="1">
      <alignment horizontal="center" vertical="center"/>
    </xf>
    <xf numFmtId="0" fontId="10" fillId="3" borderId="264" xfId="1" applyFont="1" applyFill="1" applyBorder="1" applyAlignment="1">
      <alignment horizontal="center" vertical="center"/>
    </xf>
    <xf numFmtId="0" fontId="10" fillId="3" borderId="5" xfId="1" applyFont="1" applyFill="1" applyBorder="1" applyAlignment="1">
      <alignment horizontal="center" vertical="center"/>
    </xf>
    <xf numFmtId="0" fontId="10" fillId="3" borderId="6" xfId="1" applyFont="1" applyFill="1" applyBorder="1" applyAlignment="1">
      <alignment horizontal="center" vertical="center"/>
    </xf>
    <xf numFmtId="0" fontId="10" fillId="3" borderId="149" xfId="1" applyFont="1" applyFill="1" applyBorder="1" applyAlignment="1">
      <alignment horizontal="center" vertical="center"/>
    </xf>
    <xf numFmtId="0" fontId="10" fillId="3" borderId="146" xfId="1" applyFont="1" applyFill="1" applyBorder="1" applyAlignment="1">
      <alignment horizontal="center" vertical="center"/>
    </xf>
    <xf numFmtId="0" fontId="10" fillId="3" borderId="195" xfId="1" applyFont="1" applyFill="1" applyBorder="1" applyAlignment="1">
      <alignment horizontal="center" vertical="center"/>
    </xf>
    <xf numFmtId="0" fontId="10" fillId="3" borderId="113" xfId="1" applyFont="1" applyFill="1" applyBorder="1" applyAlignment="1">
      <alignment horizontal="center" vertical="center"/>
    </xf>
    <xf numFmtId="0" fontId="10" fillId="3" borderId="6" xfId="1" applyFont="1" applyFill="1" applyBorder="1" applyAlignment="1">
      <alignment horizontal="center" vertical="center" wrapText="1"/>
    </xf>
    <xf numFmtId="0" fontId="10" fillId="3" borderId="7" xfId="1" applyFont="1" applyFill="1" applyBorder="1" applyAlignment="1">
      <alignment horizontal="center" vertical="center" wrapText="1"/>
    </xf>
    <xf numFmtId="0" fontId="10" fillId="3" borderId="8" xfId="1" applyFont="1" applyFill="1" applyBorder="1" applyAlignment="1">
      <alignment horizontal="center" vertical="center" wrapText="1"/>
    </xf>
    <xf numFmtId="0" fontId="3" fillId="3" borderId="25" xfId="4" applyFont="1" applyFill="1" applyBorder="1" applyAlignment="1">
      <alignment horizontal="center" vertical="center" wrapText="1"/>
    </xf>
    <xf numFmtId="0" fontId="3" fillId="3" borderId="32" xfId="4" applyFont="1" applyFill="1" applyBorder="1" applyAlignment="1">
      <alignment horizontal="center" vertical="center" wrapText="1"/>
    </xf>
    <xf numFmtId="0" fontId="3" fillId="3" borderId="208" xfId="4" applyFont="1" applyFill="1" applyBorder="1" applyAlignment="1">
      <alignment horizontal="center" vertical="center" wrapText="1"/>
    </xf>
    <xf numFmtId="0" fontId="3" fillId="3" borderId="26" xfId="4" applyFont="1" applyFill="1" applyBorder="1" applyAlignment="1">
      <alignment horizontal="center" vertical="center"/>
    </xf>
    <xf numFmtId="0" fontId="3" fillId="3" borderId="9" xfId="4" applyFont="1" applyFill="1" applyBorder="1" applyAlignment="1">
      <alignment horizontal="center" vertical="center"/>
    </xf>
    <xf numFmtId="0" fontId="3" fillId="3" borderId="33" xfId="4" applyFont="1" applyFill="1" applyBorder="1" applyAlignment="1">
      <alignment horizontal="center" vertical="center"/>
    </xf>
    <xf numFmtId="0" fontId="3" fillId="3" borderId="0" xfId="4" applyFont="1" applyFill="1" applyBorder="1" applyAlignment="1">
      <alignment horizontal="center" vertical="center"/>
    </xf>
    <xf numFmtId="0" fontId="3" fillId="3" borderId="18" xfId="4" applyFont="1" applyFill="1" applyBorder="1" applyAlignment="1">
      <alignment horizontal="center" vertical="center"/>
    </xf>
    <xf numFmtId="0" fontId="3" fillId="3" borderId="21" xfId="4" applyFont="1" applyFill="1" applyBorder="1" applyAlignment="1">
      <alignment horizontal="center" vertical="center"/>
    </xf>
    <xf numFmtId="0" fontId="3" fillId="3" borderId="38" xfId="4" applyFont="1" applyFill="1" applyBorder="1" applyAlignment="1">
      <alignment horizontal="center" vertical="center" wrapText="1"/>
    </xf>
    <xf numFmtId="0" fontId="10" fillId="3" borderId="24" xfId="1" applyFont="1" applyFill="1" applyBorder="1" applyAlignment="1">
      <alignment horizontal="center" vertical="center" wrapText="1" shrinkToFit="1"/>
    </xf>
    <xf numFmtId="0" fontId="10" fillId="3" borderId="31" xfId="1" applyFont="1" applyFill="1" applyBorder="1" applyAlignment="1">
      <alignment horizontal="center" vertical="center" wrapText="1" shrinkToFit="1"/>
    </xf>
    <xf numFmtId="0" fontId="10" fillId="3" borderId="265" xfId="1" applyFont="1" applyFill="1" applyBorder="1" applyAlignment="1">
      <alignment horizontal="center" vertical="center" wrapText="1" shrinkToFit="1"/>
    </xf>
    <xf numFmtId="0" fontId="10" fillId="2" borderId="23" xfId="4" applyFont="1" applyFill="1" applyBorder="1" applyAlignment="1">
      <alignment vertical="top" wrapText="1"/>
    </xf>
    <xf numFmtId="0" fontId="10" fillId="2" borderId="251" xfId="4" applyFont="1" applyFill="1" applyBorder="1" applyAlignment="1">
      <alignment vertical="top" wrapText="1"/>
    </xf>
    <xf numFmtId="0" fontId="10" fillId="2" borderId="63" xfId="4" applyFont="1" applyFill="1" applyBorder="1" applyAlignment="1">
      <alignment horizontal="center" vertical="top" wrapText="1"/>
    </xf>
    <xf numFmtId="0" fontId="10" fillId="2" borderId="64" xfId="4" applyFont="1" applyFill="1" applyBorder="1" applyAlignment="1">
      <alignment horizontal="center" vertical="top" wrapText="1"/>
    </xf>
    <xf numFmtId="0" fontId="10" fillId="2" borderId="29" xfId="1" applyFont="1" applyFill="1" applyBorder="1" applyAlignment="1">
      <alignment vertical="top" wrapText="1"/>
    </xf>
    <xf numFmtId="0" fontId="10" fillId="2" borderId="49" xfId="1" applyFont="1" applyFill="1" applyBorder="1" applyAlignment="1">
      <alignment horizontal="center" vertical="center" wrapText="1"/>
    </xf>
    <xf numFmtId="0" fontId="10" fillId="2" borderId="41" xfId="1" applyFont="1" applyFill="1" applyBorder="1" applyAlignment="1">
      <alignment horizontal="center" vertical="center" wrapText="1"/>
    </xf>
    <xf numFmtId="0" fontId="3" fillId="2" borderId="270" xfId="1" applyFont="1" applyFill="1" applyBorder="1" applyAlignment="1">
      <alignment vertical="top"/>
    </xf>
    <xf numFmtId="0" fontId="3" fillId="2" borderId="245" xfId="1" applyFont="1" applyFill="1" applyBorder="1" applyAlignment="1">
      <alignment vertical="top"/>
    </xf>
    <xf numFmtId="0" fontId="3" fillId="2" borderId="40" xfId="1" applyFont="1" applyFill="1" applyBorder="1" applyAlignment="1">
      <alignment horizontal="center" vertical="center"/>
    </xf>
    <xf numFmtId="0" fontId="3" fillId="2" borderId="27" xfId="1" applyFont="1" applyFill="1" applyBorder="1" applyAlignment="1">
      <alignment horizontal="center" vertical="center"/>
    </xf>
    <xf numFmtId="0" fontId="3" fillId="2" borderId="51" xfId="1" applyFont="1" applyFill="1" applyBorder="1" applyAlignment="1">
      <alignment horizontal="center" vertical="center"/>
    </xf>
    <xf numFmtId="0" fontId="10" fillId="2" borderId="241" xfId="1" applyFont="1" applyFill="1" applyBorder="1" applyAlignment="1">
      <alignment horizontal="center" vertical="center" wrapText="1"/>
    </xf>
    <xf numFmtId="0" fontId="10" fillId="2" borderId="145" xfId="1" applyFont="1" applyFill="1" applyBorder="1" applyAlignment="1">
      <alignment horizontal="center" vertical="center" wrapText="1"/>
    </xf>
    <xf numFmtId="0" fontId="10" fillId="2" borderId="149" xfId="1" applyFont="1" applyFill="1" applyBorder="1" applyAlignment="1">
      <alignment horizontal="center" vertical="center" wrapText="1"/>
    </xf>
    <xf numFmtId="0" fontId="3" fillId="2" borderId="52" xfId="1" applyFont="1" applyFill="1" applyBorder="1" applyAlignment="1">
      <alignment horizontal="center" vertical="center"/>
    </xf>
    <xf numFmtId="0" fontId="3" fillId="2" borderId="54" xfId="1" applyFont="1" applyFill="1" applyBorder="1" applyAlignment="1">
      <alignment horizontal="center" vertical="center"/>
    </xf>
    <xf numFmtId="0" fontId="3" fillId="2" borderId="58" xfId="1" applyFont="1" applyFill="1" applyBorder="1" applyAlignment="1">
      <alignment horizontal="center" vertical="center"/>
    </xf>
    <xf numFmtId="0" fontId="10" fillId="2" borderId="53" xfId="1" applyFont="1" applyFill="1" applyBorder="1" applyAlignment="1">
      <alignment horizontal="center" vertical="center" wrapText="1"/>
    </xf>
    <xf numFmtId="0" fontId="10" fillId="2" borderId="55" xfId="1" applyFont="1" applyFill="1" applyBorder="1" applyAlignment="1">
      <alignment horizontal="center" vertical="center" wrapText="1"/>
    </xf>
    <xf numFmtId="0" fontId="10" fillId="2" borderId="59" xfId="1" applyFont="1" applyFill="1" applyBorder="1" applyAlignment="1">
      <alignment horizontal="center" vertical="center" wrapText="1"/>
    </xf>
    <xf numFmtId="0" fontId="10" fillId="2" borderId="269" xfId="4" applyFont="1" applyFill="1" applyBorder="1" applyAlignment="1">
      <alignment vertical="top" wrapText="1" shrinkToFit="1"/>
    </xf>
    <xf numFmtId="0" fontId="10" fillId="2" borderId="251" xfId="4" applyFont="1" applyFill="1" applyBorder="1" applyAlignment="1">
      <alignment vertical="top" wrapText="1" shrinkToFit="1"/>
    </xf>
    <xf numFmtId="0" fontId="10" fillId="2" borderId="268" xfId="1" applyFont="1" applyFill="1" applyBorder="1" applyAlignment="1">
      <alignment vertical="top" wrapText="1"/>
    </xf>
    <xf numFmtId="0" fontId="10" fillId="2" borderId="266" xfId="1" applyFont="1" applyFill="1" applyBorder="1" applyAlignment="1">
      <alignment vertical="top" wrapText="1"/>
    </xf>
    <xf numFmtId="0" fontId="3" fillId="2" borderId="267" xfId="4" applyFont="1" applyFill="1" applyBorder="1" applyAlignment="1">
      <alignment horizontal="center" vertical="top" wrapText="1"/>
    </xf>
    <xf numFmtId="0" fontId="3" fillId="2" borderId="242" xfId="4" applyFont="1" applyFill="1" applyBorder="1" applyAlignment="1">
      <alignment horizontal="center" vertical="top" wrapText="1"/>
    </xf>
    <xf numFmtId="0" fontId="10" fillId="2" borderId="269" xfId="1" applyFont="1" applyFill="1" applyBorder="1" applyAlignment="1">
      <alignment vertical="top" wrapText="1" shrinkToFit="1"/>
    </xf>
    <xf numFmtId="0" fontId="10" fillId="2" borderId="251" xfId="1" applyFont="1" applyFill="1" applyBorder="1" applyAlignment="1">
      <alignment vertical="top" wrapText="1" shrinkToFit="1"/>
    </xf>
    <xf numFmtId="0" fontId="10" fillId="2" borderId="268" xfId="1" applyFont="1" applyFill="1" applyBorder="1" applyAlignment="1">
      <alignment vertical="top"/>
    </xf>
    <xf numFmtId="0" fontId="10" fillId="2" borderId="266" xfId="1" applyFont="1" applyFill="1" applyBorder="1" applyAlignment="1">
      <alignment vertical="top"/>
    </xf>
    <xf numFmtId="0" fontId="10" fillId="2" borderId="267" xfId="4" applyFont="1" applyFill="1" applyBorder="1" applyAlignment="1">
      <alignment horizontal="center" vertical="top" wrapText="1"/>
    </xf>
    <xf numFmtId="0" fontId="10" fillId="2" borderId="242" xfId="4" applyFont="1" applyFill="1" applyBorder="1" applyAlignment="1">
      <alignment horizontal="center" vertical="top" wrapText="1"/>
    </xf>
    <xf numFmtId="0" fontId="10" fillId="2" borderId="24" xfId="1" applyFont="1" applyFill="1" applyBorder="1" applyAlignment="1">
      <alignment horizontal="center" vertical="center" wrapText="1" shrinkToFit="1"/>
    </xf>
    <xf numFmtId="0" fontId="10" fillId="2" borderId="31" xfId="1" applyFont="1" applyFill="1" applyBorder="1" applyAlignment="1">
      <alignment horizontal="center" vertical="center" wrapText="1" shrinkToFit="1"/>
    </xf>
    <xf numFmtId="0" fontId="10" fillId="2" borderId="37" xfId="1" applyFont="1" applyFill="1" applyBorder="1" applyAlignment="1">
      <alignment horizontal="center" vertical="center" wrapText="1" shrinkToFit="1"/>
    </xf>
    <xf numFmtId="0" fontId="10" fillId="2" borderId="24" xfId="1" applyFont="1" applyFill="1" applyBorder="1" applyAlignment="1">
      <alignment horizontal="center" vertical="center" wrapText="1"/>
    </xf>
    <xf numFmtId="0" fontId="10" fillId="2" borderId="31" xfId="1" applyFont="1" applyFill="1" applyBorder="1" applyAlignment="1">
      <alignment horizontal="center" vertical="center" wrapText="1"/>
    </xf>
    <xf numFmtId="0" fontId="10" fillId="2" borderId="23" xfId="1" applyFont="1" applyFill="1" applyBorder="1" applyAlignment="1">
      <alignment vertical="top" wrapText="1"/>
    </xf>
    <xf numFmtId="0" fontId="13" fillId="2" borderId="9" xfId="1" applyFont="1" applyFill="1" applyBorder="1" applyAlignment="1">
      <alignment vertical="top" wrapText="1" shrinkToFit="1"/>
    </xf>
    <xf numFmtId="0" fontId="13" fillId="2" borderId="23" xfId="1" applyFont="1" applyFill="1" applyBorder="1" applyAlignment="1">
      <alignment vertical="top" wrapText="1" shrinkToFit="1"/>
    </xf>
    <xf numFmtId="0" fontId="13" fillId="2" borderId="0" xfId="1" applyFont="1" applyFill="1" applyBorder="1" applyAlignment="1">
      <alignment vertical="top" wrapText="1" shrinkToFit="1"/>
    </xf>
    <xf numFmtId="0" fontId="13" fillId="2" borderId="29" xfId="1" applyFont="1" applyFill="1" applyBorder="1" applyAlignment="1">
      <alignment vertical="top" wrapText="1" shrinkToFit="1"/>
    </xf>
    <xf numFmtId="0" fontId="10" fillId="2" borderId="37" xfId="1" applyFont="1" applyFill="1" applyBorder="1" applyAlignment="1">
      <alignment horizontal="center" vertical="center" wrapText="1"/>
    </xf>
    <xf numFmtId="0" fontId="21" fillId="2" borderId="32" xfId="4" applyFont="1" applyFill="1" applyBorder="1" applyAlignment="1">
      <alignment horizontal="center" vertical="top"/>
    </xf>
    <xf numFmtId="0" fontId="10" fillId="0" borderId="269" xfId="4" applyFont="1" applyFill="1" applyBorder="1" applyAlignment="1">
      <alignment vertical="top" wrapText="1"/>
    </xf>
    <xf numFmtId="0" fontId="10" fillId="0" borderId="29" xfId="4" applyFont="1" applyFill="1" applyBorder="1" applyAlignment="1">
      <alignment vertical="top" wrapText="1"/>
    </xf>
    <xf numFmtId="0" fontId="10" fillId="0" borderId="251" xfId="4" applyFont="1" applyFill="1" applyBorder="1" applyAlignment="1">
      <alignment vertical="top" wrapText="1"/>
    </xf>
    <xf numFmtId="0" fontId="21" fillId="2" borderId="267" xfId="4" applyFont="1" applyFill="1" applyBorder="1" applyAlignment="1">
      <alignment horizontal="center" vertical="top" wrapText="1"/>
    </xf>
    <xf numFmtId="0" fontId="21" fillId="2" borderId="64" xfId="4" applyFont="1" applyFill="1" applyBorder="1" applyAlignment="1">
      <alignment horizontal="center" vertical="top" wrapText="1"/>
    </xf>
    <xf numFmtId="0" fontId="21" fillId="2" borderId="242" xfId="4" applyFont="1" applyFill="1" applyBorder="1" applyAlignment="1">
      <alignment horizontal="center" vertical="top" wrapText="1"/>
    </xf>
    <xf numFmtId="0" fontId="10" fillId="2" borderId="244" xfId="1" applyFont="1" applyFill="1" applyBorder="1" applyAlignment="1">
      <alignment vertical="top" wrapText="1"/>
    </xf>
    <xf numFmtId="0" fontId="10" fillId="2" borderId="33" xfId="1" applyFont="1" applyFill="1" applyBorder="1" applyAlignment="1">
      <alignment vertical="top" wrapText="1"/>
    </xf>
    <xf numFmtId="0" fontId="3" fillId="2" borderId="267" xfId="1" applyFont="1" applyFill="1" applyBorder="1" applyAlignment="1">
      <alignment horizontal="center" vertical="center"/>
    </xf>
    <xf numFmtId="0" fontId="3" fillId="2" borderId="64" xfId="1" applyFont="1" applyFill="1" applyBorder="1" applyAlignment="1">
      <alignment horizontal="center" vertical="center"/>
    </xf>
    <xf numFmtId="0" fontId="3" fillId="2" borderId="242" xfId="1" applyFont="1" applyFill="1" applyBorder="1" applyAlignment="1">
      <alignment horizontal="center" vertical="center"/>
    </xf>
    <xf numFmtId="0" fontId="13" fillId="2" borderId="6" xfId="1" applyFont="1" applyFill="1" applyBorder="1" applyAlignment="1">
      <alignment vertical="top" wrapText="1"/>
    </xf>
    <xf numFmtId="0" fontId="13" fillId="2" borderId="7" xfId="1" applyFont="1" applyFill="1" applyBorder="1" applyAlignment="1">
      <alignment vertical="top" wrapText="1"/>
    </xf>
    <xf numFmtId="0" fontId="13" fillId="2" borderId="8" xfId="1" applyFont="1" applyFill="1" applyBorder="1" applyAlignment="1">
      <alignment vertical="top" wrapText="1"/>
    </xf>
    <xf numFmtId="0" fontId="10" fillId="2" borderId="16" xfId="1" applyFont="1" applyFill="1" applyBorder="1" applyAlignment="1">
      <alignment vertical="top" wrapText="1"/>
    </xf>
    <xf numFmtId="0" fontId="10" fillId="2" borderId="15" xfId="1" applyFont="1" applyFill="1" applyBorder="1" applyAlignment="1">
      <alignment vertical="top" wrapText="1"/>
    </xf>
    <xf numFmtId="0" fontId="10" fillId="2" borderId="13" xfId="1" applyFont="1" applyFill="1" applyBorder="1" applyAlignment="1">
      <alignment vertical="top" wrapText="1"/>
    </xf>
    <xf numFmtId="0" fontId="10" fillId="2" borderId="42" xfId="1" applyFont="1" applyFill="1" applyBorder="1" applyAlignment="1">
      <alignment vertical="top" shrinkToFit="1"/>
    </xf>
    <xf numFmtId="0" fontId="10" fillId="2" borderId="43" xfId="1" applyFont="1" applyFill="1" applyBorder="1" applyAlignment="1">
      <alignment vertical="top" shrinkToFit="1"/>
    </xf>
    <xf numFmtId="0" fontId="13" fillId="2" borderId="6" xfId="1" applyFont="1" applyFill="1" applyBorder="1" applyAlignment="1">
      <alignment vertical="center" wrapText="1"/>
    </xf>
    <xf numFmtId="0" fontId="13" fillId="2" borderId="7" xfId="1" applyFont="1" applyFill="1" applyBorder="1" applyAlignment="1">
      <alignment vertical="center" wrapText="1"/>
    </xf>
    <xf numFmtId="0" fontId="13" fillId="2" borderId="8" xfId="1" applyFont="1" applyFill="1" applyBorder="1" applyAlignment="1">
      <alignment vertical="center" wrapText="1"/>
    </xf>
    <xf numFmtId="0" fontId="3" fillId="2" borderId="24" xfId="1" applyFont="1" applyFill="1" applyBorder="1" applyAlignment="1">
      <alignment horizontal="center" vertical="center"/>
    </xf>
    <xf numFmtId="0" fontId="3" fillId="2" borderId="31" xfId="1" applyFont="1" applyFill="1" applyBorder="1" applyAlignment="1">
      <alignment horizontal="center" vertical="center"/>
    </xf>
    <xf numFmtId="0" fontId="3" fillId="2" borderId="37" xfId="1" applyFont="1" applyFill="1" applyBorder="1" applyAlignment="1">
      <alignment horizontal="center" vertical="center"/>
    </xf>
    <xf numFmtId="0" fontId="3" fillId="2" borderId="24" xfId="1" applyFont="1" applyFill="1" applyBorder="1" applyAlignment="1">
      <alignment horizontal="center" vertical="center" wrapText="1"/>
    </xf>
    <xf numFmtId="0" fontId="3" fillId="2" borderId="31" xfId="1" applyFont="1" applyFill="1" applyBorder="1" applyAlignment="1">
      <alignment horizontal="center" vertical="center" wrapText="1"/>
    </xf>
    <xf numFmtId="0" fontId="3" fillId="2" borderId="37" xfId="1" applyFont="1" applyFill="1" applyBorder="1" applyAlignment="1">
      <alignment horizontal="center" vertical="center" wrapText="1"/>
    </xf>
    <xf numFmtId="0" fontId="3" fillId="2" borderId="23" xfId="1" applyFont="1" applyFill="1" applyBorder="1" applyAlignment="1">
      <alignment vertical="top" wrapText="1"/>
    </xf>
    <xf numFmtId="0" fontId="3" fillId="2" borderId="29" xfId="1" applyFont="1" applyFill="1" applyBorder="1" applyAlignment="1">
      <alignment vertical="top" wrapText="1"/>
    </xf>
    <xf numFmtId="0" fontId="3" fillId="2" borderId="19" xfId="1" applyFont="1" applyFill="1" applyBorder="1" applyAlignment="1">
      <alignment vertical="top" wrapText="1"/>
    </xf>
    <xf numFmtId="0" fontId="22" fillId="2" borderId="7" xfId="1" applyFont="1" applyFill="1" applyBorder="1" applyAlignment="1">
      <alignment vertical="top"/>
    </xf>
    <xf numFmtId="0" fontId="22" fillId="2" borderId="8" xfId="1" applyFont="1" applyFill="1" applyBorder="1" applyAlignment="1">
      <alignment vertical="top"/>
    </xf>
    <xf numFmtId="0" fontId="3" fillId="2" borderId="268" xfId="1" applyFont="1" applyFill="1" applyBorder="1" applyAlignment="1">
      <alignment vertical="top"/>
    </xf>
    <xf numFmtId="0" fontId="3" fillId="2" borderId="266" xfId="1" applyFont="1" applyFill="1" applyBorder="1" applyAlignment="1">
      <alignment vertical="top"/>
    </xf>
    <xf numFmtId="0" fontId="10" fillId="2" borderId="267" xfId="4" applyFont="1" applyFill="1" applyBorder="1" applyAlignment="1">
      <alignment vertical="top" wrapText="1"/>
    </xf>
    <xf numFmtId="0" fontId="10" fillId="2" borderId="242" xfId="4" applyFont="1" applyFill="1" applyBorder="1" applyAlignment="1">
      <alignment vertical="top" wrapText="1"/>
    </xf>
    <xf numFmtId="0" fontId="10" fillId="2" borderId="23" xfId="4" applyFont="1" applyFill="1" applyBorder="1" applyAlignment="1">
      <alignment vertical="top" wrapText="1" shrinkToFit="1"/>
    </xf>
    <xf numFmtId="0" fontId="3" fillId="2" borderId="26" xfId="1" applyFont="1" applyFill="1" applyBorder="1" applyAlignment="1">
      <alignment horizontal="center" vertical="top"/>
    </xf>
    <xf numFmtId="0" fontId="3" fillId="2" borderId="266" xfId="1" applyFont="1" applyFill="1" applyBorder="1" applyAlignment="1">
      <alignment horizontal="center" vertical="top"/>
    </xf>
    <xf numFmtId="0" fontId="3" fillId="2" borderId="268" xfId="1" applyFont="1" applyFill="1" applyBorder="1" applyAlignment="1">
      <alignment horizontal="center" vertical="top"/>
    </xf>
    <xf numFmtId="0" fontId="10" fillId="0" borderId="269" xfId="4" applyFont="1" applyFill="1" applyBorder="1" applyAlignment="1">
      <alignment vertical="top" wrapText="1" shrinkToFit="1"/>
    </xf>
    <xf numFmtId="0" fontId="10" fillId="0" borderId="251" xfId="4" applyFont="1" applyFill="1" applyBorder="1" applyAlignment="1">
      <alignment vertical="top" wrapText="1" shrinkToFit="1"/>
    </xf>
    <xf numFmtId="0" fontId="38" fillId="0" borderId="269" xfId="4" applyFont="1" applyFill="1" applyBorder="1" applyAlignment="1">
      <alignment vertical="top" wrapText="1"/>
    </xf>
    <xf numFmtId="0" fontId="38" fillId="0" borderId="251" xfId="4" applyFont="1" applyFill="1" applyBorder="1" applyAlignment="1">
      <alignment vertical="top" wrapText="1"/>
    </xf>
    <xf numFmtId="0" fontId="18" fillId="2" borderId="268" xfId="1" applyFont="1" applyFill="1" applyBorder="1" applyAlignment="1">
      <alignment vertical="top"/>
    </xf>
    <xf numFmtId="0" fontId="18" fillId="2" borderId="266" xfId="1" applyFont="1" applyFill="1" applyBorder="1" applyAlignment="1">
      <alignment vertical="top"/>
    </xf>
    <xf numFmtId="0" fontId="38" fillId="0" borderId="269" xfId="4" applyFont="1" applyFill="1" applyBorder="1" applyAlignment="1">
      <alignment vertical="top" wrapText="1" shrinkToFit="1"/>
    </xf>
    <xf numFmtId="0" fontId="38" fillId="0" borderId="251" xfId="4" applyFont="1" applyFill="1" applyBorder="1" applyAlignment="1">
      <alignment vertical="top" wrapText="1" shrinkToFit="1"/>
    </xf>
    <xf numFmtId="0" fontId="10" fillId="2" borderId="29" xfId="1" applyFont="1" applyFill="1" applyBorder="1" applyAlignment="1">
      <alignment vertical="top" wrapText="1" shrinkToFit="1"/>
    </xf>
    <xf numFmtId="0" fontId="10" fillId="2" borderId="26" xfId="1" applyFont="1" applyFill="1" applyBorder="1" applyAlignment="1">
      <alignment vertical="top"/>
    </xf>
    <xf numFmtId="0" fontId="10" fillId="2" borderId="16" xfId="1" applyFont="1" applyFill="1" applyBorder="1" applyAlignment="1">
      <alignment horizontal="right" vertical="top" wrapText="1"/>
    </xf>
    <xf numFmtId="0" fontId="10" fillId="2" borderId="29" xfId="1" applyFont="1" applyFill="1" applyBorder="1" applyAlignment="1">
      <alignment horizontal="right" vertical="top" wrapText="1"/>
    </xf>
    <xf numFmtId="0" fontId="10" fillId="2" borderId="269" xfId="1" applyFont="1" applyFill="1" applyBorder="1" applyAlignment="1">
      <alignment vertical="top" wrapText="1"/>
    </xf>
    <xf numFmtId="0" fontId="10" fillId="2" borderId="251" xfId="1" applyFont="1" applyFill="1" applyBorder="1" applyAlignment="1">
      <alignment vertical="top" wrapText="1"/>
    </xf>
    <xf numFmtId="0" fontId="38" fillId="2" borderId="269" xfId="4" applyFont="1" applyFill="1" applyBorder="1" applyAlignment="1">
      <alignment vertical="top" wrapText="1" shrinkToFit="1"/>
    </xf>
    <xf numFmtId="0" fontId="38" fillId="2" borderId="251" xfId="4" applyFont="1" applyFill="1" applyBorder="1" applyAlignment="1">
      <alignment vertical="top" wrapText="1" shrinkToFit="1"/>
    </xf>
    <xf numFmtId="0" fontId="10" fillId="2" borderId="26" xfId="1" applyFont="1" applyFill="1" applyBorder="1" applyAlignment="1">
      <alignment vertical="top" wrapText="1"/>
    </xf>
    <xf numFmtId="0" fontId="38" fillId="2" borderId="269" xfId="1" applyFont="1" applyFill="1" applyBorder="1" applyAlignment="1">
      <alignment vertical="top" wrapText="1" shrinkToFit="1"/>
    </xf>
    <xf numFmtId="0" fontId="38" fillId="2" borderId="251" xfId="1" applyFont="1" applyFill="1" applyBorder="1" applyAlignment="1">
      <alignment vertical="top" wrapText="1" shrinkToFit="1"/>
    </xf>
    <xf numFmtId="0" fontId="28" fillId="0" borderId="0" xfId="2" applyFont="1" applyAlignment="1">
      <alignment vertical="top" wrapText="1"/>
    </xf>
    <xf numFmtId="0" fontId="24" fillId="2" borderId="14" xfId="2" applyFont="1" applyFill="1" applyBorder="1" applyAlignment="1">
      <alignment horizontal="center" vertical="center"/>
    </xf>
    <xf numFmtId="0" fontId="24" fillId="2" borderId="15" xfId="2" applyFont="1" applyFill="1" applyBorder="1" applyAlignment="1">
      <alignment horizontal="center" vertical="center"/>
    </xf>
    <xf numFmtId="0" fontId="24" fillId="2" borderId="13" xfId="2" applyFont="1" applyFill="1" applyBorder="1" applyAlignment="1">
      <alignment horizontal="center" vertical="center"/>
    </xf>
    <xf numFmtId="0" fontId="24" fillId="2" borderId="56" xfId="2" applyFont="1" applyFill="1" applyBorder="1" applyAlignment="1">
      <alignment horizontal="center" vertical="center"/>
    </xf>
    <xf numFmtId="0" fontId="24" fillId="2" borderId="46" xfId="2" applyFont="1" applyFill="1" applyBorder="1" applyAlignment="1">
      <alignment horizontal="center" vertical="center"/>
    </xf>
    <xf numFmtId="0" fontId="24" fillId="2" borderId="50" xfId="2" applyFont="1" applyFill="1" applyBorder="1" applyAlignment="1">
      <alignment horizontal="center" vertical="center"/>
    </xf>
    <xf numFmtId="0" fontId="24" fillId="2" borderId="14" xfId="2" applyFont="1" applyFill="1" applyBorder="1" applyAlignment="1">
      <alignment horizontal="center" vertical="center" wrapText="1"/>
    </xf>
    <xf numFmtId="0" fontId="24" fillId="2" borderId="13" xfId="2" applyFont="1" applyFill="1" applyBorder="1" applyAlignment="1">
      <alignment horizontal="center" vertical="center" wrapText="1"/>
    </xf>
    <xf numFmtId="0" fontId="24" fillId="2" borderId="56" xfId="2" applyFont="1" applyFill="1" applyBorder="1" applyAlignment="1">
      <alignment horizontal="center" vertical="center" wrapText="1"/>
    </xf>
    <xf numFmtId="0" fontId="24" fillId="2" borderId="50" xfId="2" applyFont="1" applyFill="1" applyBorder="1" applyAlignment="1">
      <alignment horizontal="center" vertical="center" wrapText="1"/>
    </xf>
    <xf numFmtId="0" fontId="29" fillId="2" borderId="14" xfId="2" applyFont="1" applyFill="1" applyBorder="1" applyAlignment="1">
      <alignment vertical="center" wrapText="1"/>
    </xf>
    <xf numFmtId="0" fontId="29" fillId="2" borderId="15" xfId="2" applyFont="1" applyFill="1" applyBorder="1" applyAlignment="1">
      <alignment vertical="center" wrapText="1"/>
    </xf>
    <xf numFmtId="0" fontId="29" fillId="2" borderId="13" xfId="2" applyFont="1" applyFill="1" applyBorder="1" applyAlignment="1">
      <alignment vertical="center" wrapText="1"/>
    </xf>
    <xf numFmtId="0" fontId="29" fillId="2" borderId="56" xfId="2" applyFont="1" applyFill="1" applyBorder="1" applyAlignment="1">
      <alignment vertical="center" wrapText="1"/>
    </xf>
    <xf numFmtId="0" fontId="29" fillId="2" borderId="46" xfId="2" applyFont="1" applyFill="1" applyBorder="1" applyAlignment="1">
      <alignment vertical="center" wrapText="1"/>
    </xf>
    <xf numFmtId="0" fontId="29" fillId="2" borderId="50" xfId="2" applyFont="1" applyFill="1" applyBorder="1" applyAlignment="1">
      <alignment vertical="center" wrapText="1"/>
    </xf>
    <xf numFmtId="0" fontId="24" fillId="0" borderId="14" xfId="2" applyFont="1" applyFill="1" applyBorder="1" applyAlignment="1">
      <alignment horizontal="center" vertical="center"/>
    </xf>
    <xf numFmtId="0" fontId="24" fillId="0" borderId="13" xfId="2" applyFont="1" applyFill="1" applyBorder="1" applyAlignment="1">
      <alignment horizontal="center" vertical="center"/>
    </xf>
    <xf numFmtId="0" fontId="24" fillId="0" borderId="56" xfId="2" applyFont="1" applyFill="1" applyBorder="1" applyAlignment="1">
      <alignment horizontal="center" vertical="center"/>
    </xf>
    <xf numFmtId="0" fontId="24" fillId="0" borderId="50" xfId="2" applyFont="1" applyFill="1" applyBorder="1" applyAlignment="1">
      <alignment horizontal="center" vertical="center"/>
    </xf>
    <xf numFmtId="0" fontId="25" fillId="2" borderId="14" xfId="2" applyFont="1" applyFill="1" applyBorder="1" applyAlignment="1">
      <alignment vertical="center" wrapText="1"/>
    </xf>
    <xf numFmtId="0" fontId="25" fillId="2" borderId="15" xfId="2" applyFont="1" applyFill="1" applyBorder="1" applyAlignment="1">
      <alignment vertical="center" wrapText="1"/>
    </xf>
    <xf numFmtId="0" fontId="25" fillId="2" borderId="13" xfId="2" applyFont="1" applyFill="1" applyBorder="1" applyAlignment="1">
      <alignment vertical="center" wrapText="1"/>
    </xf>
    <xf numFmtId="0" fontId="25" fillId="2" borderId="56" xfId="2" applyFont="1" applyFill="1" applyBorder="1" applyAlignment="1">
      <alignment vertical="center" wrapText="1"/>
    </xf>
    <xf numFmtId="0" fontId="25" fillId="2" borderId="46" xfId="2" applyFont="1" applyFill="1" applyBorder="1" applyAlignment="1">
      <alignment vertical="center" wrapText="1"/>
    </xf>
    <xf numFmtId="0" fontId="25" fillId="2" borderId="50" xfId="2" applyFont="1" applyFill="1" applyBorder="1" applyAlignment="1">
      <alignment vertical="center" wrapText="1"/>
    </xf>
    <xf numFmtId="0" fontId="14" fillId="0" borderId="14" xfId="2" applyFont="1" applyFill="1" applyBorder="1" applyAlignment="1">
      <alignment horizontal="center" vertical="center"/>
    </xf>
    <xf numFmtId="0" fontId="14" fillId="0" borderId="13" xfId="2" applyFont="1" applyFill="1" applyBorder="1" applyAlignment="1">
      <alignment horizontal="center" vertical="center"/>
    </xf>
    <xf numFmtId="0" fontId="14" fillId="0" borderId="56" xfId="2" applyFont="1" applyFill="1" applyBorder="1" applyAlignment="1">
      <alignment horizontal="center" vertical="center"/>
    </xf>
    <xf numFmtId="0" fontId="14" fillId="0" borderId="50" xfId="2" applyFont="1" applyFill="1" applyBorder="1" applyAlignment="1">
      <alignment horizontal="center" vertical="center"/>
    </xf>
    <xf numFmtId="0" fontId="32" fillId="2" borderId="9" xfId="2" applyFont="1" applyFill="1" applyBorder="1" applyAlignment="1">
      <alignment vertical="top" wrapText="1"/>
    </xf>
    <xf numFmtId="0" fontId="32" fillId="2" borderId="0" xfId="2" applyFont="1" applyFill="1" applyBorder="1" applyAlignment="1">
      <alignment vertical="top" wrapText="1"/>
    </xf>
    <xf numFmtId="0" fontId="15" fillId="0" borderId="145" xfId="2" applyFont="1" applyFill="1" applyBorder="1" applyAlignment="1">
      <alignment horizontal="center" vertical="top" wrapText="1"/>
    </xf>
    <xf numFmtId="0" fontId="15" fillId="0" borderId="32" xfId="2" applyFont="1" applyFill="1" applyBorder="1" applyAlignment="1">
      <alignment horizontal="center" vertical="top" wrapText="1"/>
    </xf>
    <xf numFmtId="0" fontId="15" fillId="0" borderId="0" xfId="2" applyFont="1" applyFill="1" applyBorder="1" applyAlignment="1">
      <alignment horizontal="center" vertical="top" wrapText="1"/>
    </xf>
    <xf numFmtId="0" fontId="29" fillId="2" borderId="43" xfId="2" applyFont="1" applyFill="1" applyBorder="1" applyAlignment="1">
      <alignment horizontal="center" vertical="center" wrapText="1"/>
    </xf>
    <xf numFmtId="0" fontId="29" fillId="2" borderId="145" xfId="2" applyFont="1" applyFill="1" applyBorder="1" applyAlignment="1">
      <alignment horizontal="center" vertical="center" wrapText="1"/>
    </xf>
    <xf numFmtId="0" fontId="24" fillId="0" borderId="145" xfId="2" applyFont="1" applyFill="1" applyBorder="1" applyAlignment="1">
      <alignment horizontal="center" vertical="center"/>
    </xf>
    <xf numFmtId="0" fontId="29" fillId="2" borderId="145" xfId="2" applyFont="1" applyFill="1" applyBorder="1" applyAlignment="1">
      <alignment horizontal="center" vertical="top" wrapText="1"/>
    </xf>
    <xf numFmtId="0" fontId="29" fillId="2" borderId="32" xfId="2" applyFont="1" applyFill="1" applyBorder="1" applyAlignment="1">
      <alignment horizontal="center" vertical="top" wrapText="1"/>
    </xf>
    <xf numFmtId="0" fontId="24" fillId="2" borderId="14" xfId="2" applyFont="1" applyFill="1" applyBorder="1" applyAlignment="1">
      <alignment vertical="center" wrapText="1"/>
    </xf>
    <xf numFmtId="0" fontId="24" fillId="2" borderId="15" xfId="2" applyFont="1" applyFill="1" applyBorder="1" applyAlignment="1">
      <alignment vertical="center" wrapText="1"/>
    </xf>
    <xf numFmtId="0" fontId="24" fillId="2" borderId="79" xfId="2" applyFont="1" applyFill="1" applyBorder="1" applyAlignment="1">
      <alignment vertical="center" wrapText="1"/>
    </xf>
    <xf numFmtId="0" fontId="24" fillId="2" borderId="16" xfId="2" applyFont="1" applyFill="1" applyBorder="1" applyAlignment="1">
      <alignment vertical="center" wrapText="1"/>
    </xf>
    <xf numFmtId="0" fontId="24" fillId="2" borderId="0" xfId="2" applyFont="1" applyFill="1" applyBorder="1" applyAlignment="1">
      <alignment vertical="center" wrapText="1"/>
    </xf>
    <xf numFmtId="0" fontId="24" fillId="2" borderId="17" xfId="2" applyFont="1" applyFill="1" applyBorder="1" applyAlignment="1">
      <alignment vertical="center" wrapText="1"/>
    </xf>
    <xf numFmtId="0" fontId="24" fillId="2" borderId="20" xfId="2" applyFont="1" applyFill="1" applyBorder="1" applyAlignment="1">
      <alignment vertical="center" wrapText="1"/>
    </xf>
    <xf numFmtId="0" fontId="24" fillId="2" borderId="21" xfId="2" applyFont="1" applyFill="1" applyBorder="1" applyAlignment="1">
      <alignment vertical="center" wrapText="1"/>
    </xf>
    <xf numFmtId="0" fontId="24" fillId="2" borderId="22" xfId="2" applyFont="1" applyFill="1" applyBorder="1" applyAlignment="1">
      <alignment vertical="center" wrapText="1"/>
    </xf>
    <xf numFmtId="0" fontId="14" fillId="2" borderId="14" xfId="2" applyFont="1" applyFill="1" applyBorder="1" applyAlignment="1">
      <alignment vertical="center" wrapText="1"/>
    </xf>
    <xf numFmtId="0" fontId="14" fillId="2" borderId="15" xfId="2" applyFont="1" applyFill="1" applyBorder="1" applyAlignment="1">
      <alignment vertical="center" wrapText="1"/>
    </xf>
    <xf numFmtId="0" fontId="14" fillId="2" borderId="13" xfId="2" applyFont="1" applyFill="1" applyBorder="1" applyAlignment="1">
      <alignment vertical="center" wrapText="1"/>
    </xf>
    <xf numFmtId="0" fontId="14" fillId="2" borderId="56" xfId="2" applyFont="1" applyFill="1" applyBorder="1" applyAlignment="1">
      <alignment vertical="center" wrapText="1"/>
    </xf>
    <xf numFmtId="0" fontId="14" fillId="2" borderId="46" xfId="2" applyFont="1" applyFill="1" applyBorder="1" applyAlignment="1">
      <alignment vertical="center" wrapText="1"/>
    </xf>
    <xf numFmtId="0" fontId="14" fillId="2" borderId="50" xfId="2" applyFont="1" applyFill="1" applyBorder="1" applyAlignment="1">
      <alignment vertical="center" wrapText="1"/>
    </xf>
    <xf numFmtId="0" fontId="15" fillId="0" borderId="198" xfId="2" applyFont="1" applyFill="1" applyBorder="1" applyAlignment="1">
      <alignment horizontal="justify" vertical="top" wrapText="1"/>
    </xf>
    <xf numFmtId="0" fontId="140" fillId="0" borderId="199" xfId="0" applyFont="1" applyFill="1" applyBorder="1" applyAlignment="1">
      <alignment horizontal="justify" vertical="top" wrapText="1"/>
    </xf>
    <xf numFmtId="0" fontId="140" fillId="0" borderId="200" xfId="0" applyFont="1" applyFill="1" applyBorder="1" applyAlignment="1">
      <alignment horizontal="justify" vertical="top" wrapText="1"/>
    </xf>
    <xf numFmtId="0" fontId="140" fillId="0" borderId="201" xfId="0" applyFont="1" applyFill="1" applyBorder="1" applyAlignment="1">
      <alignment horizontal="justify" vertical="top" wrapText="1"/>
    </xf>
    <xf numFmtId="0" fontId="140" fillId="0" borderId="202" xfId="0" applyFont="1" applyFill="1" applyBorder="1" applyAlignment="1">
      <alignment horizontal="justify" vertical="top" wrapText="1"/>
    </xf>
    <xf numFmtId="0" fontId="140" fillId="0" borderId="203" xfId="0" applyFont="1" applyFill="1" applyBorder="1" applyAlignment="1">
      <alignment horizontal="justify" vertical="top" wrapText="1"/>
    </xf>
    <xf numFmtId="0" fontId="23" fillId="2" borderId="51" xfId="2" applyFont="1" applyFill="1" applyBorder="1" applyAlignment="1">
      <alignment vertical="center" wrapText="1"/>
    </xf>
    <xf numFmtId="0" fontId="23" fillId="2" borderId="49" xfId="2" applyFont="1" applyFill="1" applyBorder="1" applyAlignment="1">
      <alignment vertical="center" wrapText="1"/>
    </xf>
    <xf numFmtId="0" fontId="23" fillId="2" borderId="54" xfId="2" applyFont="1" applyFill="1" applyBorder="1" applyAlignment="1">
      <alignment vertical="center" wrapText="1"/>
    </xf>
    <xf numFmtId="0" fontId="23" fillId="2" borderId="31" xfId="2" applyFont="1" applyFill="1" applyBorder="1" applyAlignment="1">
      <alignment vertical="center" wrapText="1"/>
    </xf>
    <xf numFmtId="0" fontId="23" fillId="2" borderId="58" xfId="2" applyFont="1" applyFill="1" applyBorder="1" applyAlignment="1">
      <alignment vertical="center" wrapText="1"/>
    </xf>
    <xf numFmtId="0" fontId="23" fillId="2" borderId="37" xfId="2" applyFont="1" applyFill="1" applyBorder="1" applyAlignment="1">
      <alignment vertical="center" wrapText="1"/>
    </xf>
    <xf numFmtId="0" fontId="15" fillId="0" borderId="0" xfId="2" applyFont="1" applyFill="1" applyBorder="1" applyAlignment="1">
      <alignment horizontal="justify" vertical="top" wrapText="1" shrinkToFit="1"/>
    </xf>
    <xf numFmtId="0" fontId="15" fillId="0" borderId="0" xfId="2" applyFont="1" applyFill="1" applyBorder="1" applyAlignment="1">
      <alignment horizontal="right" vertical="center"/>
    </xf>
    <xf numFmtId="0" fontId="15" fillId="0" borderId="17" xfId="2" applyFont="1" applyFill="1" applyBorder="1" applyAlignment="1">
      <alignment horizontal="right" vertical="center"/>
    </xf>
    <xf numFmtId="0" fontId="15" fillId="0" borderId="145" xfId="2" applyFont="1" applyFill="1" applyBorder="1" applyAlignment="1">
      <alignment horizontal="center" vertical="center" wrapText="1"/>
    </xf>
    <xf numFmtId="0" fontId="15" fillId="0" borderId="35" xfId="2" applyFont="1" applyFill="1" applyBorder="1" applyAlignment="1">
      <alignment horizontal="center" vertical="center" wrapText="1"/>
    </xf>
    <xf numFmtId="0" fontId="15" fillId="0" borderId="32" xfId="2" applyFont="1" applyFill="1" applyBorder="1" applyAlignment="1">
      <alignment horizontal="center" vertical="center" wrapText="1"/>
    </xf>
    <xf numFmtId="0" fontId="15" fillId="0" borderId="38" xfId="2" applyFont="1" applyFill="1" applyBorder="1" applyAlignment="1">
      <alignment horizontal="center" vertical="center" wrapText="1"/>
    </xf>
    <xf numFmtId="0" fontId="15" fillId="0" borderId="0" xfId="2" applyFont="1" applyFill="1" applyBorder="1" applyAlignment="1">
      <alignment vertical="top"/>
    </xf>
    <xf numFmtId="0" fontId="24" fillId="2" borderId="43" xfId="2" applyFont="1" applyFill="1" applyBorder="1" applyAlignment="1">
      <alignment vertical="center" wrapText="1"/>
    </xf>
    <xf numFmtId="0" fontId="24" fillId="2" borderId="145" xfId="2" applyFont="1" applyFill="1" applyBorder="1" applyAlignment="1">
      <alignment vertical="center" wrapText="1"/>
    </xf>
    <xf numFmtId="0" fontId="29" fillId="2" borderId="43" xfId="2" applyFont="1" applyFill="1" applyBorder="1" applyAlignment="1">
      <alignment vertical="center" wrapText="1"/>
    </xf>
    <xf numFmtId="0" fontId="29" fillId="2" borderId="145" xfId="2" applyFont="1" applyFill="1" applyBorder="1" applyAlignment="1">
      <alignment vertical="center" wrapText="1"/>
    </xf>
    <xf numFmtId="0" fontId="15" fillId="2" borderId="0" xfId="2" applyFont="1" applyFill="1" applyBorder="1" applyAlignment="1">
      <alignment horizontal="right" vertical="center"/>
    </xf>
    <xf numFmtId="0" fontId="5" fillId="4" borderId="1" xfId="2" applyFont="1" applyFill="1" applyBorder="1" applyAlignment="1">
      <alignment horizontal="center" vertical="center"/>
    </xf>
    <xf numFmtId="0" fontId="5" fillId="4" borderId="2" xfId="2" applyFont="1" applyFill="1" applyBorder="1" applyAlignment="1">
      <alignment horizontal="center" vertical="center"/>
    </xf>
    <xf numFmtId="0" fontId="5" fillId="4" borderId="3" xfId="2" applyFont="1" applyFill="1" applyBorder="1" applyAlignment="1">
      <alignment horizontal="center" vertical="center"/>
    </xf>
    <xf numFmtId="0" fontId="23" fillId="2" borderId="26" xfId="2" applyFont="1" applyFill="1" applyBorder="1" applyAlignment="1">
      <alignment vertical="center" wrapText="1"/>
    </xf>
    <xf numFmtId="0" fontId="23" fillId="2" borderId="9" xfId="2" applyFont="1" applyFill="1" applyBorder="1" applyAlignment="1">
      <alignment vertical="center" wrapText="1"/>
    </xf>
    <xf numFmtId="0" fontId="23" fillId="2" borderId="23" xfId="2" applyFont="1" applyFill="1" applyBorder="1" applyAlignment="1">
      <alignment vertical="center" wrapText="1"/>
    </xf>
    <xf numFmtId="0" fontId="23" fillId="2" borderId="33" xfId="2" applyFont="1" applyFill="1" applyBorder="1" applyAlignment="1">
      <alignment vertical="center" wrapText="1"/>
    </xf>
    <xf numFmtId="0" fontId="23" fillId="2" borderId="0" xfId="2" applyFont="1" applyFill="1" applyBorder="1" applyAlignment="1">
      <alignment vertical="center" wrapText="1"/>
    </xf>
    <xf numFmtId="0" fontId="23" fillId="2" borderId="29" xfId="2" applyFont="1" applyFill="1" applyBorder="1" applyAlignment="1">
      <alignment vertical="center" wrapText="1"/>
    </xf>
    <xf numFmtId="0" fontId="23" fillId="2" borderId="18" xfId="2" applyFont="1" applyFill="1" applyBorder="1" applyAlignment="1">
      <alignment vertical="center" wrapText="1"/>
    </xf>
    <xf numFmtId="0" fontId="23" fillId="2" borderId="21" xfId="2" applyFont="1" applyFill="1" applyBorder="1" applyAlignment="1">
      <alignment vertical="center" wrapText="1"/>
    </xf>
    <xf numFmtId="0" fontId="23" fillId="2" borderId="19" xfId="2" applyFont="1" applyFill="1" applyBorder="1" applyAlignment="1">
      <alignment vertical="center" wrapText="1"/>
    </xf>
    <xf numFmtId="0" fontId="27" fillId="2" borderId="0" xfId="2" applyFont="1" applyFill="1" applyBorder="1" applyAlignment="1">
      <alignment vertical="center"/>
    </xf>
    <xf numFmtId="0" fontId="27" fillId="2" borderId="17" xfId="2" applyFont="1" applyFill="1" applyBorder="1" applyAlignment="1">
      <alignment vertical="center"/>
    </xf>
    <xf numFmtId="0" fontId="24" fillId="2" borderId="43" xfId="2" applyFont="1" applyFill="1" applyBorder="1" applyAlignment="1">
      <alignment horizontal="center" vertical="center"/>
    </xf>
    <xf numFmtId="0" fontId="24" fillId="2" borderId="145" xfId="2" applyFont="1" applyFill="1" applyBorder="1" applyAlignment="1">
      <alignment horizontal="center" vertical="center"/>
    </xf>
    <xf numFmtId="0" fontId="24" fillId="2" borderId="145" xfId="2" applyFont="1" applyFill="1" applyBorder="1" applyAlignment="1">
      <alignment horizontal="center" vertical="center" wrapText="1" shrinkToFit="1"/>
    </xf>
    <xf numFmtId="0" fontId="24" fillId="2" borderId="145" xfId="2" applyFont="1" applyFill="1" applyBorder="1" applyAlignment="1">
      <alignment horizontal="center" vertical="center" shrinkToFit="1"/>
    </xf>
    <xf numFmtId="0" fontId="24" fillId="2" borderId="32" xfId="2" applyFont="1" applyFill="1" applyBorder="1" applyAlignment="1">
      <alignment horizontal="center" vertical="center" shrinkToFit="1"/>
    </xf>
    <xf numFmtId="0" fontId="23" fillId="2" borderId="27" xfId="2" applyFont="1" applyFill="1" applyBorder="1" applyAlignment="1">
      <alignment horizontal="center" vertical="center" wrapText="1"/>
    </xf>
    <xf numFmtId="0" fontId="23" fillId="2" borderId="145" xfId="2" applyFont="1" applyFill="1" applyBorder="1" applyAlignment="1">
      <alignment horizontal="center" vertical="center"/>
    </xf>
    <xf numFmtId="0" fontId="23" fillId="2" borderId="27" xfId="2" applyFont="1" applyFill="1" applyBorder="1" applyAlignment="1">
      <alignment horizontal="center" vertical="center"/>
    </xf>
    <xf numFmtId="0" fontId="23" fillId="2" borderId="51" xfId="2" applyFont="1" applyFill="1" applyBorder="1" applyAlignment="1">
      <alignment horizontal="center" vertical="center"/>
    </xf>
    <xf numFmtId="0" fontId="23" fillId="2" borderId="49" xfId="2" applyFont="1" applyFill="1" applyBorder="1" applyAlignment="1">
      <alignment horizontal="center" vertical="center"/>
    </xf>
    <xf numFmtId="0" fontId="23" fillId="2" borderId="34" xfId="2" applyFont="1" applyFill="1" applyBorder="1" applyAlignment="1">
      <alignment horizontal="center" vertical="center"/>
    </xf>
    <xf numFmtId="0" fontId="23" fillId="2" borderId="35" xfId="2" applyFont="1" applyFill="1" applyBorder="1" applyAlignment="1">
      <alignment horizontal="center" vertical="center"/>
    </xf>
    <xf numFmtId="0" fontId="15" fillId="0" borderId="0" xfId="2" applyFont="1" applyFill="1" applyBorder="1" applyAlignment="1">
      <alignment vertical="center"/>
    </xf>
    <xf numFmtId="0" fontId="15" fillId="0" borderId="17" xfId="2" applyFont="1" applyFill="1" applyBorder="1" applyAlignment="1">
      <alignment vertical="center"/>
    </xf>
    <xf numFmtId="0" fontId="15" fillId="0" borderId="16" xfId="2" applyFont="1" applyFill="1" applyBorder="1" applyAlignment="1">
      <alignment vertical="center" shrinkToFit="1"/>
    </xf>
    <xf numFmtId="0" fontId="15" fillId="0" borderId="0" xfId="2" applyFont="1" applyFill="1" applyBorder="1" applyAlignment="1">
      <alignment vertical="center" shrinkToFit="1"/>
    </xf>
    <xf numFmtId="0" fontId="15" fillId="0" borderId="17" xfId="2" applyFont="1" applyFill="1" applyBorder="1" applyAlignment="1">
      <alignment vertical="center" shrinkToFit="1"/>
    </xf>
    <xf numFmtId="0" fontId="6" fillId="0" borderId="0" xfId="2" applyFont="1" applyFill="1" applyAlignment="1">
      <alignment vertical="center" shrinkToFit="1"/>
    </xf>
    <xf numFmtId="0" fontId="15" fillId="0" borderId="20" xfId="2" applyFont="1" applyFill="1" applyBorder="1" applyAlignment="1">
      <alignment vertical="center" shrinkToFit="1"/>
    </xf>
    <xf numFmtId="0" fontId="15" fillId="0" borderId="21" xfId="2" applyFont="1" applyFill="1" applyBorder="1" applyAlignment="1">
      <alignment vertical="center" shrinkToFit="1"/>
    </xf>
    <xf numFmtId="0" fontId="15" fillId="0" borderId="0" xfId="2" applyFont="1" applyFill="1" applyBorder="1" applyAlignment="1">
      <alignment vertical="top" wrapText="1"/>
    </xf>
    <xf numFmtId="0" fontId="15" fillId="0" borderId="0" xfId="2" applyFont="1" applyFill="1" applyBorder="1" applyAlignment="1">
      <alignment vertical="top" wrapText="1" shrinkToFit="1"/>
    </xf>
    <xf numFmtId="0" fontId="15" fillId="0" borderId="9" xfId="2" applyFont="1" applyFill="1" applyBorder="1" applyAlignment="1">
      <alignment vertical="top" wrapText="1"/>
    </xf>
    <xf numFmtId="0" fontId="15" fillId="0" borderId="9" xfId="2" applyFont="1" applyFill="1" applyBorder="1" applyAlignment="1">
      <alignment horizontal="right"/>
    </xf>
    <xf numFmtId="0" fontId="15" fillId="0" borderId="11" xfId="2" applyFont="1" applyFill="1" applyBorder="1" applyAlignment="1">
      <alignment horizontal="right"/>
    </xf>
    <xf numFmtId="0" fontId="23" fillId="2" borderId="39" xfId="2" applyFont="1" applyFill="1" applyBorder="1" applyAlignment="1">
      <alignment horizontal="center" vertical="center"/>
    </xf>
    <xf numFmtId="0" fontId="23" fillId="2" borderId="7" xfId="2" applyFont="1" applyFill="1" applyBorder="1" applyAlignment="1">
      <alignment horizontal="center" vertical="center"/>
    </xf>
    <xf numFmtId="0" fontId="23" fillId="2" borderId="8" xfId="2" applyFont="1" applyFill="1" applyBorder="1" applyAlignment="1">
      <alignment horizontal="center" vertical="center"/>
    </xf>
    <xf numFmtId="0" fontId="23" fillId="2" borderId="6" xfId="2" applyFont="1" applyFill="1" applyBorder="1" applyAlignment="1">
      <alignment vertical="center"/>
    </xf>
    <xf numFmtId="0" fontId="23" fillId="2" borderId="7" xfId="2" applyFont="1" applyFill="1" applyBorder="1" applyAlignment="1">
      <alignment vertical="center"/>
    </xf>
    <xf numFmtId="0" fontId="23" fillId="2" borderId="8" xfId="2" applyFont="1" applyFill="1" applyBorder="1" applyAlignment="1">
      <alignment vertical="center"/>
    </xf>
    <xf numFmtId="0" fontId="23" fillId="2" borderId="6" xfId="2" applyFont="1" applyFill="1" applyBorder="1" applyAlignment="1">
      <alignment horizontal="center" vertical="center"/>
    </xf>
    <xf numFmtId="176" fontId="23" fillId="2" borderId="6" xfId="2" applyNumberFormat="1" applyFont="1" applyFill="1" applyBorder="1" applyAlignment="1">
      <alignment horizontal="center" vertical="center"/>
    </xf>
    <xf numFmtId="176" fontId="23" fillId="2" borderId="7" xfId="2" applyNumberFormat="1" applyFont="1" applyFill="1" applyBorder="1" applyAlignment="1">
      <alignment horizontal="center" vertical="center"/>
    </xf>
    <xf numFmtId="176" fontId="23" fillId="2" borderId="76" xfId="2" applyNumberFormat="1" applyFont="1" applyFill="1" applyBorder="1" applyAlignment="1">
      <alignment horizontal="center" vertical="center"/>
    </xf>
    <xf numFmtId="0" fontId="23" fillId="2" borderId="48" xfId="2" applyFont="1" applyFill="1" applyBorder="1" applyAlignment="1">
      <alignment horizontal="center" vertical="center"/>
    </xf>
    <xf numFmtId="0" fontId="23" fillId="2" borderId="42" xfId="2" applyFont="1" applyFill="1" applyBorder="1" applyAlignment="1">
      <alignment horizontal="center" vertical="center"/>
    </xf>
    <xf numFmtId="0" fontId="23" fillId="2" borderId="43" xfId="2" applyFont="1" applyFill="1" applyBorder="1" applyAlignment="1">
      <alignment horizontal="center" vertical="center"/>
    </xf>
    <xf numFmtId="0" fontId="23" fillId="2" borderId="30" xfId="2" applyFont="1" applyFill="1" applyBorder="1" applyAlignment="1">
      <alignment vertical="center"/>
    </xf>
    <xf numFmtId="0" fontId="23" fillId="2" borderId="42" xfId="2" applyFont="1" applyFill="1" applyBorder="1" applyAlignment="1">
      <alignment vertical="center"/>
    </xf>
    <xf numFmtId="0" fontId="23" fillId="2" borderId="77" xfId="2" applyFont="1" applyFill="1" applyBorder="1" applyAlignment="1">
      <alignment vertical="center"/>
    </xf>
    <xf numFmtId="0" fontId="15" fillId="0" borderId="0" xfId="2" applyFont="1" applyBorder="1" applyAlignment="1">
      <alignment horizontal="right" vertical="center"/>
    </xf>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23" fillId="0" borderId="39" xfId="2" applyFont="1" applyBorder="1" applyAlignment="1">
      <alignment horizontal="center" vertical="center"/>
    </xf>
    <xf numFmtId="0" fontId="23" fillId="0" borderId="7" xfId="2" applyFont="1" applyBorder="1" applyAlignment="1">
      <alignment horizontal="center" vertical="center"/>
    </xf>
    <xf numFmtId="0" fontId="23" fillId="0" borderId="8" xfId="2" applyFont="1" applyBorder="1" applyAlignment="1">
      <alignment horizontal="center" vertical="center"/>
    </xf>
    <xf numFmtId="0" fontId="23" fillId="0" borderId="6" xfId="2" applyFont="1" applyBorder="1" applyAlignment="1">
      <alignment vertical="center"/>
    </xf>
    <xf numFmtId="0" fontId="23" fillId="0" borderId="7" xfId="2" applyFont="1" applyBorder="1" applyAlignment="1">
      <alignment vertical="center"/>
    </xf>
    <xf numFmtId="0" fontId="23" fillId="0" borderId="8" xfId="2" applyFont="1" applyBorder="1" applyAlignment="1">
      <alignment vertical="center"/>
    </xf>
    <xf numFmtId="0" fontId="23" fillId="0" borderId="6" xfId="2" applyFont="1" applyBorder="1" applyAlignment="1">
      <alignment horizontal="center" vertical="center"/>
    </xf>
    <xf numFmtId="176" fontId="23" fillId="0" borderId="6" xfId="2" applyNumberFormat="1" applyFont="1" applyBorder="1" applyAlignment="1">
      <alignment horizontal="center" vertical="center"/>
    </xf>
    <xf numFmtId="176" fontId="23" fillId="0" borderId="7" xfId="2" applyNumberFormat="1" applyFont="1" applyBorder="1" applyAlignment="1">
      <alignment horizontal="center" vertical="center"/>
    </xf>
    <xf numFmtId="176" fontId="23" fillId="0" borderId="76" xfId="2" applyNumberFormat="1" applyFont="1" applyBorder="1" applyAlignment="1">
      <alignment horizontal="center" vertical="center"/>
    </xf>
    <xf numFmtId="0" fontId="23" fillId="0" borderId="48" xfId="2" applyFont="1" applyBorder="1" applyAlignment="1">
      <alignment horizontal="center" vertical="center"/>
    </xf>
    <xf numFmtId="0" fontId="23" fillId="0" borderId="147" xfId="2" applyFont="1" applyBorder="1" applyAlignment="1">
      <alignment horizontal="center" vertical="center"/>
    </xf>
    <xf numFmtId="0" fontId="23" fillId="0" borderId="148" xfId="2" applyFont="1" applyBorder="1" applyAlignment="1">
      <alignment horizontal="center" vertical="center"/>
    </xf>
    <xf numFmtId="0" fontId="23" fillId="0" borderId="146" xfId="2" applyFont="1" applyBorder="1" applyAlignment="1">
      <alignment vertical="center"/>
    </xf>
    <xf numFmtId="0" fontId="23" fillId="0" borderId="147" xfId="2" applyFont="1" applyBorder="1" applyAlignment="1">
      <alignment vertical="center"/>
    </xf>
    <xf numFmtId="0" fontId="23" fillId="0" borderId="77" xfId="2" applyFont="1" applyBorder="1" applyAlignment="1">
      <alignment vertical="center"/>
    </xf>
    <xf numFmtId="0" fontId="15" fillId="0" borderId="17" xfId="2" applyFont="1" applyBorder="1" applyAlignment="1">
      <alignment horizontal="right" vertical="center"/>
    </xf>
    <xf numFmtId="0" fontId="23" fillId="0" borderId="0" xfId="2" applyFont="1" applyBorder="1" applyAlignment="1">
      <alignment vertical="top" wrapText="1" shrinkToFit="1"/>
    </xf>
    <xf numFmtId="0" fontId="23" fillId="0" borderId="0" xfId="2" applyFont="1" applyBorder="1" applyAlignment="1">
      <alignment horizontal="right" vertical="center"/>
    </xf>
    <xf numFmtId="0" fontId="23" fillId="0" borderId="17" xfId="2" applyFont="1" applyBorder="1" applyAlignment="1">
      <alignment horizontal="right" vertical="center"/>
    </xf>
    <xf numFmtId="0" fontId="23" fillId="2" borderId="20" xfId="2" applyFont="1" applyFill="1" applyBorder="1" applyAlignment="1">
      <alignment vertical="center" shrinkToFit="1"/>
    </xf>
    <xf numFmtId="0" fontId="23" fillId="2" borderId="21" xfId="2" applyFont="1" applyFill="1" applyBorder="1" applyAlignment="1">
      <alignment vertical="center" shrinkToFit="1"/>
    </xf>
    <xf numFmtId="0" fontId="23" fillId="0" borderId="26" xfId="2" applyFont="1" applyBorder="1" applyAlignment="1">
      <alignment vertical="center" wrapText="1"/>
    </xf>
    <xf numFmtId="0" fontId="23" fillId="0" borderId="9" xfId="2" applyFont="1" applyBorder="1" applyAlignment="1">
      <alignment vertical="center" wrapText="1"/>
    </xf>
    <xf numFmtId="0" fontId="23" fillId="0" borderId="23" xfId="2" applyFont="1" applyBorder="1" applyAlignment="1">
      <alignment vertical="center" wrapText="1"/>
    </xf>
    <xf numFmtId="0" fontId="23" fillId="0" borderId="33" xfId="2" applyFont="1" applyBorder="1" applyAlignment="1">
      <alignment vertical="center" wrapText="1"/>
    </xf>
    <xf numFmtId="0" fontId="23" fillId="0" borderId="0" xfId="2" applyFont="1" applyBorder="1" applyAlignment="1">
      <alignment vertical="center" wrapText="1"/>
    </xf>
    <xf numFmtId="0" fontId="23" fillId="0" borderId="29" xfId="2" applyFont="1" applyBorder="1" applyAlignment="1">
      <alignment vertical="center" wrapText="1"/>
    </xf>
    <xf numFmtId="0" fontId="23" fillId="0" borderId="18" xfId="2" applyFont="1" applyBorder="1" applyAlignment="1">
      <alignment vertical="center" wrapText="1"/>
    </xf>
    <xf numFmtId="0" fontId="23" fillId="0" borderId="21" xfId="2" applyFont="1" applyBorder="1" applyAlignment="1">
      <alignment vertical="center" wrapText="1"/>
    </xf>
    <xf numFmtId="0" fontId="23" fillId="0" borderId="19" xfId="2" applyFont="1" applyBorder="1" applyAlignment="1">
      <alignment vertical="center" wrapText="1"/>
    </xf>
    <xf numFmtId="0" fontId="15" fillId="0" borderId="9" xfId="2" applyFont="1" applyBorder="1" applyAlignment="1">
      <alignment vertical="top" wrapText="1"/>
    </xf>
    <xf numFmtId="0" fontId="15" fillId="0" borderId="0" xfId="2" applyFont="1" applyBorder="1" applyAlignment="1">
      <alignment vertical="top" wrapText="1"/>
    </xf>
    <xf numFmtId="0" fontId="23" fillId="0" borderId="9" xfId="2" applyFont="1" applyBorder="1" applyAlignment="1">
      <alignment horizontal="right"/>
    </xf>
    <xf numFmtId="0" fontId="23" fillId="0" borderId="11" xfId="2" applyFont="1" applyBorder="1" applyAlignment="1">
      <alignment horizontal="right"/>
    </xf>
    <xf numFmtId="0" fontId="15" fillId="0" borderId="0" xfId="2" applyFont="1" applyBorder="1" applyAlignment="1">
      <alignment vertical="top"/>
    </xf>
    <xf numFmtId="0" fontId="23" fillId="0" borderId="27" xfId="2" applyFont="1" applyBorder="1" applyAlignment="1">
      <alignment horizontal="center" vertical="center" wrapText="1"/>
    </xf>
    <xf numFmtId="0" fontId="23" fillId="0" borderId="149" xfId="2" applyFont="1" applyBorder="1" applyAlignment="1">
      <alignment horizontal="center" vertical="center"/>
    </xf>
    <xf numFmtId="0" fontId="23" fillId="0" borderId="27" xfId="2" applyFont="1" applyBorder="1" applyAlignment="1">
      <alignment horizontal="center" vertical="center"/>
    </xf>
    <xf numFmtId="0" fontId="23" fillId="0" borderId="51" xfId="2" applyFont="1" applyBorder="1" applyAlignment="1">
      <alignment horizontal="center" vertical="center"/>
    </xf>
    <xf numFmtId="0" fontId="23" fillId="0" borderId="49" xfId="2" applyFont="1" applyBorder="1" applyAlignment="1">
      <alignment horizontal="center" vertical="center"/>
    </xf>
    <xf numFmtId="0" fontId="23" fillId="0" borderId="34" xfId="2" applyFont="1" applyBorder="1" applyAlignment="1">
      <alignment horizontal="center" vertical="center"/>
    </xf>
    <xf numFmtId="0" fontId="23" fillId="0" borderId="35" xfId="2" applyFont="1" applyBorder="1" applyAlignment="1">
      <alignment horizontal="center" vertical="center"/>
    </xf>
    <xf numFmtId="0" fontId="23" fillId="2" borderId="0" xfId="2" applyFont="1" applyFill="1" applyBorder="1" applyAlignment="1">
      <alignment vertical="center"/>
    </xf>
    <xf numFmtId="0" fontId="23" fillId="2" borderId="17" xfId="2" applyFont="1" applyFill="1" applyBorder="1" applyAlignment="1">
      <alignment vertical="center"/>
    </xf>
    <xf numFmtId="0" fontId="23" fillId="2" borderId="16" xfId="2" applyFont="1" applyFill="1" applyBorder="1" applyAlignment="1">
      <alignment vertical="center" shrinkToFit="1"/>
    </xf>
    <xf numFmtId="0" fontId="23" fillId="2" borderId="0" xfId="2" applyFont="1" applyFill="1" applyBorder="1" applyAlignment="1">
      <alignment vertical="center" shrinkToFit="1"/>
    </xf>
    <xf numFmtId="0" fontId="23" fillId="2" borderId="0" xfId="2" applyFont="1" applyFill="1" applyBorder="1" applyAlignment="1">
      <alignment horizontal="center" vertical="center" shrinkToFit="1"/>
    </xf>
    <xf numFmtId="0" fontId="15" fillId="2" borderId="16" xfId="2" applyFont="1" applyFill="1" applyBorder="1" applyAlignment="1">
      <alignment vertical="center" shrinkToFit="1"/>
    </xf>
    <xf numFmtId="0" fontId="15" fillId="2" borderId="0" xfId="2" applyFont="1" applyFill="1" applyBorder="1" applyAlignment="1">
      <alignment vertical="center" shrinkToFit="1"/>
    </xf>
    <xf numFmtId="0" fontId="15" fillId="2" borderId="17" xfId="2" applyFont="1" applyFill="1" applyBorder="1" applyAlignment="1">
      <alignment vertical="center" shrinkToFit="1"/>
    </xf>
    <xf numFmtId="0" fontId="15" fillId="0" borderId="0" xfId="2" applyFont="1" applyBorder="1" applyAlignment="1">
      <alignment horizontal="right" vertical="top"/>
    </xf>
    <xf numFmtId="0" fontId="15" fillId="0" borderId="17" xfId="2" applyFont="1" applyBorder="1" applyAlignment="1">
      <alignment horizontal="right" vertical="top"/>
    </xf>
    <xf numFmtId="0" fontId="27" fillId="0" borderId="0" xfId="2" applyFont="1" applyFill="1" applyBorder="1" applyAlignment="1">
      <alignment vertical="center"/>
    </xf>
    <xf numFmtId="0" fontId="27" fillId="0" borderId="17" xfId="2" applyFont="1" applyFill="1" applyBorder="1" applyAlignment="1">
      <alignment vertical="center"/>
    </xf>
    <xf numFmtId="0" fontId="24" fillId="0" borderId="148" xfId="2" applyFont="1" applyFill="1" applyBorder="1" applyAlignment="1">
      <alignment horizontal="center" vertical="center"/>
    </xf>
    <xf numFmtId="0" fontId="24" fillId="0" borderId="149" xfId="2" applyFont="1" applyFill="1" applyBorder="1" applyAlignment="1">
      <alignment horizontal="center" vertical="center"/>
    </xf>
    <xf numFmtId="0" fontId="24" fillId="0" borderId="149" xfId="2" applyFont="1" applyFill="1" applyBorder="1" applyAlignment="1">
      <alignment horizontal="center" vertical="center" shrinkToFit="1"/>
    </xf>
    <xf numFmtId="0" fontId="24" fillId="0" borderId="32" xfId="2" applyFont="1" applyFill="1" applyBorder="1" applyAlignment="1">
      <alignment horizontal="center" vertical="center" shrinkToFit="1"/>
    </xf>
    <xf numFmtId="0" fontId="29" fillId="0" borderId="148" xfId="2" applyFont="1" applyFill="1" applyBorder="1" applyAlignment="1">
      <alignment vertical="center" wrapText="1"/>
    </xf>
    <xf numFmtId="0" fontId="29" fillId="0" borderId="149" xfId="2" applyFont="1" applyFill="1" applyBorder="1" applyAlignment="1">
      <alignment vertical="center" wrapText="1"/>
    </xf>
    <xf numFmtId="0" fontId="29" fillId="0" borderId="149" xfId="2" applyFont="1" applyFill="1" applyBorder="1" applyAlignment="1">
      <alignment horizontal="center" vertical="top" wrapText="1"/>
    </xf>
    <xf numFmtId="0" fontId="29" fillId="0" borderId="32" xfId="2" applyFont="1" applyFill="1" applyBorder="1" applyAlignment="1">
      <alignment horizontal="center" vertical="top" wrapText="1"/>
    </xf>
    <xf numFmtId="0" fontId="24" fillId="0" borderId="148" xfId="2" applyFont="1" applyFill="1" applyBorder="1" applyAlignment="1">
      <alignment vertical="center" wrapText="1"/>
    </xf>
    <xf numFmtId="0" fontId="24" fillId="0" borderId="149" xfId="2" applyFont="1" applyFill="1" applyBorder="1" applyAlignment="1">
      <alignment vertical="center" wrapText="1"/>
    </xf>
    <xf numFmtId="0" fontId="29" fillId="0" borderId="148" xfId="2" applyFont="1" applyFill="1" applyBorder="1" applyAlignment="1">
      <alignment horizontal="center" vertical="center" wrapText="1"/>
    </xf>
    <xf numFmtId="0" fontId="29" fillId="0" borderId="149" xfId="2" applyFont="1" applyFill="1" applyBorder="1" applyAlignment="1">
      <alignment horizontal="center" vertical="center" wrapText="1"/>
    </xf>
    <xf numFmtId="0" fontId="23" fillId="0" borderId="52" xfId="2" applyFont="1" applyBorder="1" applyAlignment="1">
      <alignment vertical="center" wrapText="1"/>
    </xf>
    <xf numFmtId="0" fontId="23" fillId="0" borderId="24" xfId="2" applyFont="1" applyBorder="1" applyAlignment="1">
      <alignment vertical="center" wrapText="1"/>
    </xf>
    <xf numFmtId="0" fontId="23" fillId="0" borderId="54" xfId="2" applyFont="1" applyBorder="1" applyAlignment="1">
      <alignment vertical="center" wrapText="1"/>
    </xf>
    <xf numFmtId="0" fontId="23" fillId="0" borderId="31" xfId="2" applyFont="1" applyBorder="1" applyAlignment="1">
      <alignment vertical="center" wrapText="1"/>
    </xf>
    <xf numFmtId="0" fontId="23" fillId="0" borderId="58" xfId="2" applyFont="1" applyBorder="1" applyAlignment="1">
      <alignment vertical="center" wrapText="1"/>
    </xf>
    <xf numFmtId="0" fontId="23" fillId="0" borderId="37" xfId="2" applyFont="1" applyBorder="1" applyAlignment="1">
      <alignment vertical="center" wrapText="1"/>
    </xf>
    <xf numFmtId="0" fontId="15" fillId="0" borderId="149" xfId="2" applyFont="1" applyFill="1" applyBorder="1" applyAlignment="1">
      <alignment horizontal="center" vertical="center" wrapText="1"/>
    </xf>
    <xf numFmtId="0" fontId="15" fillId="0" borderId="149" xfId="2" applyFont="1" applyFill="1" applyBorder="1" applyAlignment="1">
      <alignment horizontal="center" vertical="top" wrapText="1"/>
    </xf>
    <xf numFmtId="0" fontId="15" fillId="0" borderId="149" xfId="2" applyFont="1" applyFill="1" applyBorder="1" applyAlignment="1">
      <alignment horizontal="center" vertical="top" shrinkToFit="1"/>
    </xf>
    <xf numFmtId="0" fontId="15" fillId="0" borderId="32" xfId="2" applyFont="1" applyFill="1" applyBorder="1" applyAlignment="1">
      <alignment horizontal="center" vertical="top" shrinkToFit="1"/>
    </xf>
    <xf numFmtId="0" fontId="10" fillId="4" borderId="48" xfId="2" applyFont="1" applyFill="1" applyBorder="1" applyAlignment="1">
      <alignment horizontal="center" vertical="center" wrapText="1"/>
    </xf>
    <xf numFmtId="0" fontId="10" fillId="4" borderId="42" xfId="2" applyFont="1" applyFill="1" applyBorder="1" applyAlignment="1">
      <alignment horizontal="center" vertical="center" wrapText="1"/>
    </xf>
    <xf numFmtId="0" fontId="10" fillId="4" borderId="43" xfId="2" applyFont="1" applyFill="1" applyBorder="1" applyAlignment="1">
      <alignment horizontal="center" vertical="center" wrapText="1"/>
    </xf>
    <xf numFmtId="0" fontId="10" fillId="0" borderId="14" xfId="2" applyFont="1" applyFill="1" applyBorder="1" applyAlignment="1">
      <alignment horizontal="center" vertical="center"/>
    </xf>
    <xf numFmtId="0" fontId="10" fillId="0" borderId="13" xfId="2" applyFont="1" applyFill="1" applyBorder="1" applyAlignment="1">
      <alignment horizontal="center" vertical="center"/>
    </xf>
    <xf numFmtId="0" fontId="10" fillId="0" borderId="56" xfId="2" applyFont="1" applyFill="1" applyBorder="1" applyAlignment="1">
      <alignment horizontal="center" vertical="center"/>
    </xf>
    <xf numFmtId="0" fontId="10" fillId="0" borderId="50" xfId="2" applyFont="1" applyFill="1" applyBorder="1" applyAlignment="1">
      <alignment horizontal="center" vertical="center"/>
    </xf>
    <xf numFmtId="0" fontId="10" fillId="0" borderId="49" xfId="2" applyFont="1" applyFill="1" applyBorder="1" applyAlignment="1">
      <alignment horizontal="center" vertical="center" wrapText="1"/>
    </xf>
    <xf numFmtId="0" fontId="10" fillId="0" borderId="41" xfId="2" applyFont="1" applyFill="1" applyBorder="1" applyAlignment="1">
      <alignment horizontal="center" vertical="center" wrapText="1"/>
    </xf>
    <xf numFmtId="0" fontId="19" fillId="2" borderId="87" xfId="2" applyFont="1" applyFill="1" applyBorder="1" applyAlignment="1">
      <alignment vertical="top" wrapText="1"/>
    </xf>
    <xf numFmtId="0" fontId="19" fillId="2" borderId="95" xfId="2" applyFont="1" applyFill="1" applyBorder="1" applyAlignment="1">
      <alignment vertical="top" wrapText="1"/>
    </xf>
    <xf numFmtId="0" fontId="19" fillId="2" borderId="0" xfId="2" applyFont="1" applyFill="1" applyBorder="1" applyAlignment="1">
      <alignment vertical="top" wrapText="1"/>
    </xf>
    <xf numFmtId="0" fontId="19" fillId="2" borderId="17" xfId="2" applyFont="1" applyFill="1" applyBorder="1" applyAlignment="1">
      <alignment vertical="top" wrapText="1"/>
    </xf>
    <xf numFmtId="0" fontId="10" fillId="0" borderId="49" xfId="2" applyFont="1" applyFill="1" applyBorder="1" applyAlignment="1">
      <alignment horizontal="center" vertical="center"/>
    </xf>
    <xf numFmtId="0" fontId="10" fillId="0" borderId="41" xfId="2" applyFont="1" applyFill="1" applyBorder="1" applyAlignment="1">
      <alignment horizontal="center" vertical="center"/>
    </xf>
    <xf numFmtId="0" fontId="10" fillId="2" borderId="14" xfId="2" applyFont="1" applyFill="1" applyBorder="1" applyAlignment="1">
      <alignment horizontal="center" vertical="center" wrapText="1"/>
    </xf>
    <xf numFmtId="0" fontId="10" fillId="2" borderId="13" xfId="2" applyFont="1" applyFill="1" applyBorder="1" applyAlignment="1">
      <alignment horizontal="center" vertical="center" wrapText="1"/>
    </xf>
    <xf numFmtId="0" fontId="10" fillId="2" borderId="56" xfId="2" applyFont="1" applyFill="1" applyBorder="1" applyAlignment="1">
      <alignment horizontal="center" vertical="center" wrapText="1"/>
    </xf>
    <xf numFmtId="0" fontId="10" fillId="2" borderId="50" xfId="2" applyFont="1" applyFill="1" applyBorder="1" applyAlignment="1">
      <alignment horizontal="center" vertical="center" wrapText="1"/>
    </xf>
    <xf numFmtId="0" fontId="10" fillId="0" borderId="149" xfId="2" applyFont="1" applyFill="1" applyBorder="1" applyAlignment="1">
      <alignment horizontal="center" vertical="center"/>
    </xf>
    <xf numFmtId="0" fontId="19" fillId="2" borderId="0" xfId="2" applyFont="1" applyFill="1" applyBorder="1" applyAlignment="1">
      <alignment horizontal="right" vertical="center"/>
    </xf>
    <xf numFmtId="0" fontId="35" fillId="4" borderId="80" xfId="2" applyFont="1" applyFill="1" applyBorder="1" applyAlignment="1">
      <alignment horizontal="center" vertical="center" wrapText="1"/>
    </xf>
    <xf numFmtId="0" fontId="35" fillId="4" borderId="81" xfId="2" applyFont="1" applyFill="1" applyBorder="1" applyAlignment="1">
      <alignment horizontal="center" vertical="center" wrapText="1"/>
    </xf>
    <xf numFmtId="0" fontId="7" fillId="4" borderId="81" xfId="2" applyFont="1" applyFill="1" applyBorder="1" applyAlignment="1">
      <alignment vertical="center"/>
    </xf>
    <xf numFmtId="0" fontId="7" fillId="4" borderId="82" xfId="2" applyFont="1" applyFill="1" applyBorder="1" applyAlignment="1">
      <alignment vertical="center"/>
    </xf>
    <xf numFmtId="0" fontId="10" fillId="4" borderId="45" xfId="2" applyFont="1" applyFill="1" applyBorder="1" applyAlignment="1">
      <alignment horizontal="center" vertical="center" wrapText="1"/>
    </xf>
    <xf numFmtId="0" fontId="10" fillId="4" borderId="46" xfId="2" applyFont="1" applyFill="1" applyBorder="1" applyAlignment="1">
      <alignment horizontal="center" vertical="center" wrapText="1"/>
    </xf>
    <xf numFmtId="0" fontId="10" fillId="4" borderId="50" xfId="2" applyFont="1" applyFill="1" applyBorder="1" applyAlignment="1">
      <alignment horizontal="center" vertical="center" wrapText="1"/>
    </xf>
    <xf numFmtId="0" fontId="10" fillId="2" borderId="56" xfId="2" applyNumberFormat="1" applyFont="1" applyFill="1" applyBorder="1" applyAlignment="1">
      <alignment horizontal="left" vertical="center" wrapText="1"/>
    </xf>
    <xf numFmtId="0" fontId="10" fillId="2" borderId="46" xfId="2" applyNumberFormat="1" applyFont="1" applyFill="1" applyBorder="1" applyAlignment="1">
      <alignment horizontal="left" vertical="center" wrapText="1"/>
    </xf>
    <xf numFmtId="0" fontId="10" fillId="2" borderId="46" xfId="2" applyNumberFormat="1" applyFont="1" applyFill="1" applyBorder="1" applyAlignment="1">
      <alignment horizontal="left" vertical="center"/>
    </xf>
    <xf numFmtId="0" fontId="10" fillId="2" borderId="78" xfId="2" applyNumberFormat="1" applyFont="1" applyFill="1" applyBorder="1" applyAlignment="1">
      <alignment horizontal="left" vertical="center"/>
    </xf>
    <xf numFmtId="0" fontId="10" fillId="2" borderId="30" xfId="2" applyFont="1" applyFill="1" applyBorder="1" applyAlignment="1">
      <alignment horizontal="left" vertical="center" wrapText="1"/>
    </xf>
    <xf numFmtId="0" fontId="10" fillId="2" borderId="42" xfId="2" applyFont="1" applyFill="1" applyBorder="1" applyAlignment="1">
      <alignment horizontal="left" vertical="center" wrapText="1"/>
    </xf>
    <xf numFmtId="0" fontId="10" fillId="2" borderId="42" xfId="2" applyFont="1" applyFill="1" applyBorder="1" applyAlignment="1">
      <alignment horizontal="left" vertical="center"/>
    </xf>
    <xf numFmtId="0" fontId="10" fillId="2" borderId="77" xfId="2" applyFont="1" applyFill="1" applyBorder="1" applyAlignment="1">
      <alignment horizontal="left" vertical="center"/>
    </xf>
    <xf numFmtId="0" fontId="10" fillId="2" borderId="14" xfId="2" applyFont="1" applyFill="1" applyBorder="1" applyAlignment="1">
      <alignment horizontal="center" vertical="top" wrapText="1"/>
    </xf>
    <xf numFmtId="0" fontId="10" fillId="2" borderId="13" xfId="2" applyFont="1" applyFill="1" applyBorder="1" applyAlignment="1">
      <alignment horizontal="center" vertical="top" wrapText="1"/>
    </xf>
    <xf numFmtId="0" fontId="10" fillId="2" borderId="56" xfId="2" applyFont="1" applyFill="1" applyBorder="1" applyAlignment="1">
      <alignment horizontal="center" vertical="top" wrapText="1"/>
    </xf>
    <xf numFmtId="0" fontId="10" fillId="2" borderId="50" xfId="2" applyFont="1" applyFill="1" applyBorder="1" applyAlignment="1">
      <alignment horizontal="center" vertical="top" wrapText="1"/>
    </xf>
    <xf numFmtId="0" fontId="10" fillId="2" borderId="49" xfId="2" applyFont="1" applyFill="1" applyBorder="1" applyAlignment="1">
      <alignment horizontal="center" vertical="center"/>
    </xf>
    <xf numFmtId="0" fontId="10" fillId="2" borderId="31" xfId="2" applyFont="1" applyFill="1" applyBorder="1" applyAlignment="1">
      <alignment horizontal="center" vertical="center"/>
    </xf>
    <xf numFmtId="0" fontId="10" fillId="2" borderId="41" xfId="2" applyFont="1" applyFill="1" applyBorder="1" applyAlignment="1">
      <alignment horizontal="center" vertical="center"/>
    </xf>
    <xf numFmtId="0" fontId="10" fillId="2" borderId="58" xfId="2" applyFont="1" applyFill="1" applyBorder="1" applyAlignment="1">
      <alignment horizontal="justify" vertical="top" wrapText="1"/>
    </xf>
    <xf numFmtId="0" fontId="10" fillId="2" borderId="37" xfId="2" applyFont="1" applyFill="1" applyBorder="1" applyAlignment="1">
      <alignment horizontal="justify" vertical="top" wrapText="1"/>
    </xf>
    <xf numFmtId="0" fontId="10" fillId="2" borderId="37" xfId="2" applyFont="1" applyFill="1" applyBorder="1" applyAlignment="1">
      <alignment vertical="center"/>
    </xf>
    <xf numFmtId="0" fontId="10" fillId="2" borderId="62" xfId="2" applyFont="1" applyFill="1" applyBorder="1" applyAlignment="1">
      <alignment vertical="center"/>
    </xf>
    <xf numFmtId="0" fontId="19" fillId="2" borderId="83" xfId="2" applyFont="1" applyFill="1" applyBorder="1" applyAlignment="1">
      <alignment horizontal="right" vertical="center"/>
    </xf>
    <xf numFmtId="0" fontId="19" fillId="2" borderId="90" xfId="2" applyFont="1" applyFill="1" applyBorder="1" applyAlignment="1">
      <alignment horizontal="right" vertical="center"/>
    </xf>
    <xf numFmtId="0" fontId="10" fillId="0" borderId="14" xfId="2" applyFont="1" applyFill="1" applyBorder="1" applyAlignment="1">
      <alignment horizontal="center" vertical="top" wrapText="1"/>
    </xf>
    <xf numFmtId="0" fontId="10" fillId="0" borderId="13" xfId="2" applyFont="1" applyFill="1" applyBorder="1" applyAlignment="1">
      <alignment horizontal="center" vertical="top" wrapText="1"/>
    </xf>
    <xf numFmtId="0" fontId="10" fillId="0" borderId="56" xfId="2" applyFont="1" applyFill="1" applyBorder="1" applyAlignment="1">
      <alignment horizontal="center" vertical="top" wrapText="1"/>
    </xf>
    <xf numFmtId="0" fontId="10" fillId="0" borderId="50" xfId="2" applyFont="1" applyFill="1" applyBorder="1" applyAlignment="1">
      <alignment horizontal="center" vertical="top" wrapText="1"/>
    </xf>
    <xf numFmtId="0" fontId="3" fillId="0" borderId="149" xfId="6" applyFont="1" applyBorder="1" applyAlignment="1">
      <alignment vertical="top"/>
    </xf>
    <xf numFmtId="0" fontId="3" fillId="0" borderId="149" xfId="6" applyFont="1" applyBorder="1" applyAlignment="1">
      <alignment horizontal="center" vertical="center"/>
    </xf>
    <xf numFmtId="0" fontId="3" fillId="0" borderId="149" xfId="6" applyFont="1" applyBorder="1" applyAlignment="1">
      <alignment horizontal="center" vertical="center" shrinkToFit="1"/>
    </xf>
    <xf numFmtId="0" fontId="3" fillId="0" borderId="9" xfId="6" applyFont="1" applyBorder="1" applyAlignment="1">
      <alignment vertical="top"/>
    </xf>
    <xf numFmtId="0" fontId="3" fillId="0" borderId="0" xfId="6" applyFont="1" applyBorder="1" applyAlignment="1">
      <alignment vertical="top"/>
    </xf>
    <xf numFmtId="0" fontId="3" fillId="0" borderId="21" xfId="6" applyFont="1" applyBorder="1" applyAlignment="1">
      <alignment vertical="top"/>
    </xf>
    <xf numFmtId="0" fontId="3" fillId="0" borderId="48" xfId="6" applyFont="1" applyBorder="1" applyAlignment="1">
      <alignment horizontal="right" vertical="center"/>
    </xf>
    <xf numFmtId="0" fontId="3" fillId="0" borderId="147" xfId="6" applyFont="1" applyBorder="1" applyAlignment="1">
      <alignment horizontal="right" vertical="center"/>
    </xf>
    <xf numFmtId="0" fontId="3" fillId="0" borderId="147" xfId="6" applyFont="1" applyBorder="1" applyAlignment="1">
      <alignment vertical="center"/>
    </xf>
    <xf numFmtId="0" fontId="3" fillId="0" borderId="77" xfId="6" applyFont="1" applyBorder="1" applyAlignment="1">
      <alignment vertical="center"/>
    </xf>
    <xf numFmtId="31" fontId="3" fillId="0" borderId="147" xfId="6" applyNumberFormat="1" applyFont="1" applyBorder="1" applyAlignment="1">
      <alignment horizontal="center" vertical="center"/>
    </xf>
    <xf numFmtId="0" fontId="3" fillId="0" borderId="146" xfId="6" applyFont="1" applyBorder="1" applyAlignment="1">
      <alignment horizontal="center" vertical="center"/>
    </xf>
    <xf numFmtId="0" fontId="3" fillId="0" borderId="147" xfId="6" applyFont="1" applyBorder="1" applyAlignment="1">
      <alignment horizontal="center" vertical="center"/>
    </xf>
    <xf numFmtId="3" fontId="3" fillId="0" borderId="147" xfId="6" applyNumberFormat="1" applyFont="1" applyBorder="1" applyAlignment="1">
      <alignment horizontal="right" vertical="center"/>
    </xf>
    <xf numFmtId="0" fontId="3" fillId="0" borderId="77" xfId="6" applyFont="1" applyBorder="1" applyAlignment="1">
      <alignment horizontal="center" vertical="center"/>
    </xf>
    <xf numFmtId="0" fontId="3" fillId="0" borderId="66" xfId="6" applyFont="1" applyBorder="1" applyAlignment="1">
      <alignment horizontal="right" vertical="center"/>
    </xf>
    <xf numFmtId="0" fontId="3" fillId="0" borderId="60" xfId="6" applyFont="1" applyBorder="1" applyAlignment="1">
      <alignment horizontal="right" vertical="center"/>
    </xf>
    <xf numFmtId="0" fontId="3" fillId="0" borderId="60" xfId="6" applyFont="1" applyBorder="1" applyAlignment="1">
      <alignment vertical="center"/>
    </xf>
    <xf numFmtId="0" fontId="3" fillId="0" borderId="106" xfId="6" applyFont="1" applyBorder="1" applyAlignment="1">
      <alignment vertical="center"/>
    </xf>
    <xf numFmtId="0" fontId="19" fillId="0" borderId="0" xfId="2" applyFont="1" applyAlignment="1">
      <alignment horizontal="right" vertical="center"/>
    </xf>
    <xf numFmtId="0" fontId="3" fillId="0" borderId="39" xfId="6" applyFont="1" applyBorder="1" applyAlignment="1">
      <alignment vertical="center"/>
    </xf>
    <xf numFmtId="0" fontId="3" fillId="0" borderId="7" xfId="6" applyFont="1" applyBorder="1" applyAlignment="1">
      <alignment vertical="center"/>
    </xf>
    <xf numFmtId="0" fontId="3" fillId="0" borderId="8" xfId="6" applyFont="1" applyBorder="1" applyAlignment="1">
      <alignment vertical="center"/>
    </xf>
    <xf numFmtId="0" fontId="3" fillId="0" borderId="6" xfId="6" applyFont="1" applyBorder="1" applyAlignment="1">
      <alignment horizontal="center" vertical="center"/>
    </xf>
    <xf numFmtId="0" fontId="3" fillId="0" borderId="7" xfId="6" applyFont="1" applyBorder="1" applyAlignment="1">
      <alignment horizontal="center" vertical="center"/>
    </xf>
    <xf numFmtId="0" fontId="3" fillId="0" borderId="76" xfId="6" applyFont="1" applyBorder="1" applyAlignment="1">
      <alignment horizontal="center" vertical="center"/>
    </xf>
    <xf numFmtId="0" fontId="94" fillId="0" borderId="26" xfId="6" applyFont="1" applyBorder="1" applyAlignment="1">
      <alignment horizontal="center" vertical="center"/>
    </xf>
    <xf numFmtId="0" fontId="94" fillId="0" borderId="9" xfId="6" applyFont="1" applyBorder="1" applyAlignment="1">
      <alignment horizontal="center" vertical="center"/>
    </xf>
    <xf numFmtId="0" fontId="94" fillId="0" borderId="23" xfId="6" applyFont="1" applyBorder="1" applyAlignment="1">
      <alignment horizontal="center" vertical="center"/>
    </xf>
    <xf numFmtId="0" fontId="94" fillId="0" borderId="33" xfId="6" applyFont="1" applyBorder="1" applyAlignment="1">
      <alignment horizontal="center" vertical="center"/>
    </xf>
    <xf numFmtId="0" fontId="94" fillId="0" borderId="0" xfId="6" applyFont="1" applyBorder="1" applyAlignment="1">
      <alignment horizontal="center" vertical="center"/>
    </xf>
    <xf numFmtId="0" fontId="94" fillId="0" borderId="29" xfId="6" applyFont="1" applyBorder="1" applyAlignment="1">
      <alignment horizontal="center" vertical="center"/>
    </xf>
    <xf numFmtId="0" fontId="94" fillId="0" borderId="18" xfId="6" applyFont="1" applyBorder="1" applyAlignment="1">
      <alignment horizontal="center" vertical="center"/>
    </xf>
    <xf numFmtId="0" fontId="94" fillId="0" borderId="21" xfId="6" applyFont="1" applyBorder="1" applyAlignment="1">
      <alignment horizontal="center" vertical="center"/>
    </xf>
    <xf numFmtId="0" fontId="94" fillId="0" borderId="19" xfId="6" applyFont="1" applyBorder="1" applyAlignment="1">
      <alignment horizontal="center" vertical="center"/>
    </xf>
    <xf numFmtId="0" fontId="3" fillId="0" borderId="5" xfId="6" applyFont="1" applyBorder="1" applyAlignment="1">
      <alignment horizontal="center" vertical="center"/>
    </xf>
    <xf numFmtId="0" fontId="3" fillId="0" borderId="25" xfId="6" applyFont="1" applyBorder="1" applyAlignment="1">
      <alignment horizontal="center" vertical="center"/>
    </xf>
    <xf numFmtId="0" fontId="3" fillId="0" borderId="32" xfId="6" applyFont="1" applyBorder="1" applyAlignment="1">
      <alignment horizontal="center" vertical="center"/>
    </xf>
    <xf numFmtId="0" fontId="3" fillId="0" borderId="35" xfId="6" applyFont="1" applyBorder="1" applyAlignment="1">
      <alignment horizontal="center" vertical="center"/>
    </xf>
    <xf numFmtId="0" fontId="3" fillId="0" borderId="16" xfId="6" applyFont="1" applyBorder="1" applyAlignment="1">
      <alignment horizontal="center" vertical="center"/>
    </xf>
    <xf numFmtId="0" fontId="3" fillId="0" borderId="0" xfId="6" applyFont="1" applyBorder="1" applyAlignment="1">
      <alignment horizontal="center" vertical="center"/>
    </xf>
    <xf numFmtId="0" fontId="3" fillId="0" borderId="0" xfId="6" applyFont="1" applyBorder="1" applyAlignment="1">
      <alignment vertical="center"/>
    </xf>
    <xf numFmtId="0" fontId="3" fillId="0" borderId="17" xfId="6" applyFont="1" applyBorder="1" applyAlignment="1">
      <alignment vertical="center"/>
    </xf>
    <xf numFmtId="0" fontId="3" fillId="0" borderId="20" xfId="6" applyFont="1" applyBorder="1" applyAlignment="1">
      <alignment horizontal="center" vertical="center"/>
    </xf>
    <xf numFmtId="0" fontId="3" fillId="0" borderId="21" xfId="6" applyFont="1" applyBorder="1" applyAlignment="1">
      <alignment horizontal="center" vertical="center"/>
    </xf>
    <xf numFmtId="0" fontId="3" fillId="0" borderId="22" xfId="6" applyFont="1" applyBorder="1" applyAlignment="1">
      <alignment horizontal="center" vertical="center"/>
    </xf>
    <xf numFmtId="0" fontId="190" fillId="0" borderId="0" xfId="0" applyFont="1" applyAlignment="1" applyProtection="1">
      <protection locked="0"/>
    </xf>
    <xf numFmtId="0" fontId="190" fillId="11" borderId="154" xfId="0" applyFont="1" applyFill="1" applyBorder="1" applyAlignment="1" applyProtection="1">
      <alignment vertical="top"/>
      <protection locked="0"/>
    </xf>
    <xf numFmtId="0" fontId="190" fillId="11" borderId="155" xfId="0" applyFont="1" applyFill="1" applyBorder="1" applyAlignment="1" applyProtection="1">
      <alignment vertical="top"/>
      <protection locked="0"/>
    </xf>
    <xf numFmtId="0" fontId="190" fillId="11" borderId="156" xfId="0" applyFont="1" applyFill="1" applyBorder="1" applyAlignment="1" applyProtection="1">
      <alignment vertical="top"/>
      <protection locked="0"/>
    </xf>
    <xf numFmtId="0" fontId="193" fillId="7" borderId="252" xfId="0" applyFont="1" applyFill="1" applyBorder="1" applyAlignment="1">
      <alignment horizontal="right" vertical="center"/>
    </xf>
    <xf numFmtId="0" fontId="193" fillId="7" borderId="256" xfId="0" applyFont="1" applyFill="1" applyBorder="1" applyAlignment="1">
      <alignment horizontal="right" vertical="center"/>
    </xf>
    <xf numFmtId="0" fontId="190" fillId="11" borderId="253" xfId="0" applyFont="1" applyFill="1" applyBorder="1" applyAlignment="1" applyProtection="1">
      <alignment vertical="center"/>
      <protection locked="0"/>
    </xf>
    <xf numFmtId="0" fontId="190" fillId="11" borderId="254" xfId="0" applyFont="1" applyFill="1" applyBorder="1" applyAlignment="1" applyProtection="1">
      <alignment vertical="center"/>
      <protection locked="0"/>
    </xf>
    <xf numFmtId="0" fontId="190" fillId="11" borderId="255" xfId="0" applyFont="1" applyFill="1" applyBorder="1" applyAlignment="1" applyProtection="1">
      <alignment vertical="center"/>
      <protection locked="0"/>
    </xf>
    <xf numFmtId="0" fontId="190" fillId="11" borderId="257" xfId="0" applyFont="1" applyFill="1" applyBorder="1" applyAlignment="1" applyProtection="1">
      <alignment vertical="center"/>
      <protection locked="0"/>
    </xf>
    <xf numFmtId="0" fontId="190" fillId="11" borderId="258" xfId="0" applyFont="1" applyFill="1" applyBorder="1" applyAlignment="1" applyProtection="1">
      <alignment vertical="center"/>
      <protection locked="0"/>
    </xf>
    <xf numFmtId="0" fontId="190" fillId="11" borderId="259" xfId="0" applyFont="1" applyFill="1" applyBorder="1" applyAlignment="1" applyProtection="1">
      <alignment vertical="center"/>
      <protection locked="0"/>
    </xf>
    <xf numFmtId="0" fontId="190" fillId="11" borderId="154" xfId="0" applyFont="1" applyFill="1" applyBorder="1" applyAlignment="1" applyProtection="1">
      <alignment vertical="center"/>
      <protection locked="0"/>
    </xf>
    <xf numFmtId="0" fontId="190" fillId="11" borderId="155" xfId="0" applyFont="1" applyFill="1" applyBorder="1" applyAlignment="1" applyProtection="1">
      <alignment vertical="center"/>
      <protection locked="0"/>
    </xf>
    <xf numFmtId="0" fontId="190" fillId="11" borderId="156" xfId="0" applyFont="1" applyFill="1" applyBorder="1" applyAlignment="1" applyProtection="1">
      <alignment vertical="center"/>
      <protection locked="0"/>
    </xf>
    <xf numFmtId="3" fontId="190" fillId="11" borderId="154" xfId="0" applyNumberFormat="1" applyFont="1" applyFill="1" applyBorder="1" applyAlignment="1" applyProtection="1">
      <alignment vertical="center"/>
      <protection locked="0"/>
    </xf>
    <xf numFmtId="0" fontId="197" fillId="7" borderId="1" xfId="0" applyFont="1" applyFill="1" applyBorder="1" applyAlignment="1">
      <alignment horizontal="center" vertical="center"/>
    </xf>
    <xf numFmtId="0" fontId="197" fillId="7" borderId="2" xfId="0" applyFont="1" applyFill="1" applyBorder="1" applyAlignment="1">
      <alignment horizontal="center" vertical="center"/>
    </xf>
    <xf numFmtId="0" fontId="197" fillId="7" borderId="107" xfId="0" applyFont="1" applyFill="1" applyBorder="1" applyAlignment="1">
      <alignment horizontal="center" vertical="center"/>
    </xf>
    <xf numFmtId="0" fontId="197" fillId="7" borderId="91" xfId="0" applyFont="1" applyFill="1" applyBorder="1" applyAlignment="1">
      <alignment horizontal="center" vertical="center"/>
    </xf>
    <xf numFmtId="0" fontId="197" fillId="7" borderId="3" xfId="0" applyFont="1" applyFill="1" applyBorder="1" applyAlignment="1">
      <alignment horizontal="center" vertical="center"/>
    </xf>
    <xf numFmtId="0" fontId="193" fillId="7" borderId="152" xfId="0" applyFont="1" applyFill="1" applyBorder="1" applyAlignment="1">
      <alignment horizontal="center" vertical="center" wrapText="1" readingOrder="1"/>
    </xf>
    <xf numFmtId="0" fontId="193" fillId="7" borderId="65" xfId="0" applyFont="1" applyFill="1" applyBorder="1" applyAlignment="1">
      <alignment horizontal="center" vertical="center" wrapText="1" readingOrder="1"/>
    </xf>
    <xf numFmtId="0" fontId="193" fillId="7" borderId="153" xfId="0" applyFont="1" applyFill="1" applyBorder="1" applyAlignment="1">
      <alignment horizontal="center" vertical="center" wrapText="1" readingOrder="1"/>
    </xf>
    <xf numFmtId="0" fontId="193" fillId="0" borderId="157" xfId="0" applyFont="1" applyBorder="1" applyAlignment="1" applyProtection="1">
      <alignment vertical="center" wrapText="1"/>
      <protection locked="0"/>
    </xf>
    <xf numFmtId="0" fontId="193" fillId="0" borderId="158" xfId="0" applyFont="1" applyBorder="1" applyAlignment="1" applyProtection="1">
      <alignment vertical="center" wrapText="1"/>
      <protection locked="0"/>
    </xf>
    <xf numFmtId="0" fontId="193" fillId="0" borderId="159" xfId="0" applyFont="1" applyBorder="1" applyAlignment="1" applyProtection="1">
      <alignment vertical="center" wrapText="1"/>
      <protection locked="0"/>
    </xf>
    <xf numFmtId="0" fontId="193" fillId="0" borderId="160" xfId="0" applyFont="1" applyBorder="1" applyAlignment="1" applyProtection="1">
      <alignment vertical="top" wrapText="1"/>
      <protection locked="0"/>
    </xf>
    <xf numFmtId="0" fontId="193" fillId="0" borderId="158" xfId="0" applyFont="1" applyBorder="1" applyAlignment="1" applyProtection="1">
      <alignment vertical="top" wrapText="1"/>
      <protection locked="0"/>
    </xf>
    <xf numFmtId="0" fontId="193" fillId="0" borderId="161" xfId="0" applyFont="1" applyBorder="1" applyAlignment="1" applyProtection="1">
      <alignment vertical="top" wrapText="1"/>
      <protection locked="0"/>
    </xf>
    <xf numFmtId="0" fontId="193" fillId="12" borderId="164" xfId="0" applyFont="1" applyFill="1" applyBorder="1" applyAlignment="1" applyProtection="1">
      <alignment vertical="center" wrapText="1"/>
      <protection locked="0"/>
    </xf>
    <xf numFmtId="0" fontId="193" fillId="12" borderId="165" xfId="0" applyFont="1" applyFill="1" applyBorder="1" applyAlignment="1" applyProtection="1">
      <alignment vertical="center" wrapText="1"/>
      <protection locked="0"/>
    </xf>
    <xf numFmtId="0" fontId="193" fillId="12" borderId="166" xfId="0" applyFont="1" applyFill="1" applyBorder="1" applyAlignment="1" applyProtection="1">
      <alignment vertical="center" wrapText="1"/>
      <protection locked="0"/>
    </xf>
    <xf numFmtId="0" fontId="193" fillId="12" borderId="167" xfId="0" applyFont="1" applyFill="1" applyBorder="1" applyAlignment="1" applyProtection="1">
      <alignment vertical="top" wrapText="1"/>
      <protection locked="0"/>
    </xf>
    <xf numFmtId="0" fontId="193" fillId="12" borderId="165" xfId="0" applyFont="1" applyFill="1" applyBorder="1" applyAlignment="1" applyProtection="1">
      <alignment vertical="top" wrapText="1"/>
      <protection locked="0"/>
    </xf>
    <xf numFmtId="0" fontId="193" fillId="12" borderId="168" xfId="0" applyFont="1" applyFill="1" applyBorder="1" applyAlignment="1" applyProtection="1">
      <alignment vertical="top" wrapText="1"/>
      <protection locked="0"/>
    </xf>
    <xf numFmtId="0" fontId="193" fillId="0" borderId="164" xfId="0" applyFont="1" applyBorder="1" applyAlignment="1" applyProtection="1">
      <alignment vertical="center" wrapText="1"/>
      <protection locked="0"/>
    </xf>
    <xf numFmtId="0" fontId="193" fillId="0" borderId="165" xfId="0" applyFont="1" applyBorder="1" applyAlignment="1" applyProtection="1">
      <alignment vertical="center" wrapText="1"/>
      <protection locked="0"/>
    </xf>
    <xf numFmtId="0" fontId="193" fillId="0" borderId="166" xfId="0" applyFont="1" applyBorder="1" applyAlignment="1" applyProtection="1">
      <alignment vertical="center" wrapText="1"/>
      <protection locked="0"/>
    </xf>
    <xf numFmtId="0" fontId="193" fillId="0" borderId="167" xfId="0" applyFont="1" applyBorder="1" applyAlignment="1" applyProtection="1">
      <alignment vertical="top" wrapText="1"/>
      <protection locked="0"/>
    </xf>
    <xf numFmtId="0" fontId="193" fillId="0" borderId="165" xfId="0" applyFont="1" applyBorder="1" applyAlignment="1" applyProtection="1">
      <alignment vertical="top" wrapText="1"/>
      <protection locked="0"/>
    </xf>
    <xf numFmtId="0" fontId="193" fillId="0" borderId="168" xfId="0" applyFont="1" applyBorder="1" applyAlignment="1" applyProtection="1">
      <alignment vertical="top" wrapText="1"/>
      <protection locked="0"/>
    </xf>
    <xf numFmtId="0" fontId="193" fillId="12" borderId="174" xfId="0" applyFont="1" applyFill="1" applyBorder="1" applyAlignment="1" applyProtection="1">
      <alignment vertical="center" wrapText="1"/>
      <protection locked="0"/>
    </xf>
    <xf numFmtId="0" fontId="193" fillId="12" borderId="175" xfId="0" applyFont="1" applyFill="1" applyBorder="1" applyAlignment="1" applyProtection="1">
      <alignment vertical="center" wrapText="1"/>
      <protection locked="0"/>
    </xf>
    <xf numFmtId="0" fontId="193" fillId="12" borderId="176" xfId="0" applyFont="1" applyFill="1" applyBorder="1" applyAlignment="1" applyProtection="1">
      <alignment vertical="center" wrapText="1"/>
      <protection locked="0"/>
    </xf>
    <xf numFmtId="0" fontId="193" fillId="12" borderId="177" xfId="0" applyFont="1" applyFill="1" applyBorder="1" applyAlignment="1" applyProtection="1">
      <alignment vertical="top" wrapText="1"/>
      <protection locked="0"/>
    </xf>
    <xf numFmtId="0" fontId="193" fillId="12" borderId="175" xfId="0" applyFont="1" applyFill="1" applyBorder="1" applyAlignment="1" applyProtection="1">
      <alignment vertical="top" wrapText="1"/>
      <protection locked="0"/>
    </xf>
    <xf numFmtId="0" fontId="193" fillId="12" borderId="178" xfId="0" applyFont="1" applyFill="1" applyBorder="1" applyAlignment="1" applyProtection="1">
      <alignment vertical="top" wrapText="1"/>
      <protection locked="0"/>
    </xf>
    <xf numFmtId="0" fontId="190" fillId="0" borderId="1" xfId="0" applyFont="1" applyBorder="1" applyAlignment="1" applyProtection="1">
      <alignment horizontal="right" vertical="center"/>
      <protection locked="0"/>
    </xf>
    <xf numFmtId="0" fontId="190" fillId="0" borderId="3" xfId="0" applyFont="1" applyBorder="1" applyAlignment="1" applyProtection="1">
      <alignment horizontal="right" vertical="center"/>
      <protection locked="0"/>
    </xf>
    <xf numFmtId="182" fontId="193" fillId="0" borderId="80" xfId="0" applyNumberFormat="1" applyFont="1" applyBorder="1">
      <alignment vertical="center"/>
    </xf>
    <xf numFmtId="182" fontId="193" fillId="0" borderId="81" xfId="0" applyNumberFormat="1" applyFont="1" applyBorder="1">
      <alignment vertical="center"/>
    </xf>
    <xf numFmtId="182" fontId="193" fillId="0" borderId="82" xfId="0" applyNumberFormat="1" applyFont="1" applyBorder="1">
      <alignment vertical="center"/>
    </xf>
    <xf numFmtId="0" fontId="190" fillId="0" borderId="149" xfId="0" applyFont="1" applyBorder="1" applyAlignment="1" applyProtection="1">
      <alignment horizontal="center" vertical="top"/>
      <protection locked="0"/>
    </xf>
    <xf numFmtId="0" fontId="190" fillId="0" borderId="146" xfId="0" applyFont="1" applyBorder="1" applyAlignment="1" applyProtection="1">
      <alignment horizontal="center" vertical="top"/>
      <protection locked="0"/>
    </xf>
    <xf numFmtId="0" fontId="190" fillId="0" borderId="182" xfId="0" applyFont="1" applyBorder="1" applyAlignment="1">
      <alignment horizontal="left" vertical="center"/>
    </xf>
    <xf numFmtId="0" fontId="190" fillId="0" borderId="183" xfId="0" applyFont="1" applyBorder="1" applyAlignment="1">
      <alignment horizontal="left" vertical="center"/>
    </xf>
    <xf numFmtId="0" fontId="190" fillId="0" borderId="184" xfId="0" applyFont="1" applyBorder="1" applyAlignment="1">
      <alignment horizontal="left" vertical="center"/>
    </xf>
    <xf numFmtId="0" fontId="190" fillId="0" borderId="149" xfId="0" applyFont="1" applyBorder="1" applyAlignment="1" applyProtection="1">
      <alignment horizontal="center" vertical="center" wrapText="1"/>
      <protection locked="0"/>
    </xf>
    <xf numFmtId="0" fontId="190" fillId="0" borderId="146" xfId="0" applyFont="1" applyBorder="1" applyAlignment="1" applyProtection="1">
      <alignment horizontal="center" vertical="center" wrapText="1"/>
      <protection locked="0"/>
    </xf>
    <xf numFmtId="0" fontId="190" fillId="0" borderId="149" xfId="0" applyFont="1" applyBorder="1" applyAlignment="1">
      <alignment horizontal="center" vertical="center"/>
    </xf>
    <xf numFmtId="0" fontId="190" fillId="0" borderId="146" xfId="0" applyFont="1" applyBorder="1" applyAlignment="1">
      <alignment horizontal="center" vertical="center"/>
    </xf>
    <xf numFmtId="14" fontId="190" fillId="0" borderId="182" xfId="0" applyNumberFormat="1" applyFont="1" applyBorder="1" applyAlignment="1">
      <alignment horizontal="left" vertical="center"/>
    </xf>
    <xf numFmtId="14" fontId="190" fillId="0" borderId="183" xfId="0" applyNumberFormat="1" applyFont="1" applyBorder="1" applyAlignment="1">
      <alignment horizontal="left" vertical="center"/>
    </xf>
    <xf numFmtId="14" fontId="190" fillId="0" borderId="184" xfId="0" applyNumberFormat="1" applyFont="1" applyBorder="1" applyAlignment="1">
      <alignment horizontal="left" vertical="center"/>
    </xf>
    <xf numFmtId="0" fontId="190" fillId="0" borderId="149" xfId="0" applyFont="1" applyBorder="1" applyAlignment="1" applyProtection="1">
      <alignment horizontal="center" vertical="center"/>
      <protection locked="0"/>
    </xf>
    <xf numFmtId="0" fontId="190" fillId="0" borderId="146" xfId="0" applyFont="1" applyBorder="1" applyAlignment="1" applyProtection="1">
      <alignment horizontal="center" vertical="center"/>
      <protection locked="0"/>
    </xf>
    <xf numFmtId="0" fontId="190" fillId="11" borderId="185" xfId="0" applyFont="1" applyFill="1" applyBorder="1" applyAlignment="1" applyProtection="1">
      <alignment horizontal="center" vertical="top" wrapText="1"/>
      <protection locked="0"/>
    </xf>
    <xf numFmtId="0" fontId="190" fillId="11" borderId="186" xfId="0" applyFont="1" applyFill="1" applyBorder="1" applyAlignment="1" applyProtection="1">
      <alignment horizontal="center" vertical="top" wrapText="1"/>
      <protection locked="0"/>
    </xf>
    <xf numFmtId="0" fontId="190" fillId="11" borderId="187" xfId="0" applyFont="1" applyFill="1" applyBorder="1" applyAlignment="1" applyProtection="1">
      <alignment horizontal="center" vertical="top" wrapText="1"/>
      <protection locked="0"/>
    </xf>
    <xf numFmtId="0" fontId="190" fillId="11" borderId="188" xfId="0" applyFont="1" applyFill="1" applyBorder="1" applyAlignment="1" applyProtection="1">
      <alignment horizontal="center" vertical="top" wrapText="1"/>
      <protection locked="0"/>
    </xf>
    <xf numFmtId="0" fontId="190" fillId="11" borderId="189" xfId="0" applyFont="1" applyFill="1" applyBorder="1" applyAlignment="1" applyProtection="1">
      <alignment horizontal="center" vertical="top" wrapText="1"/>
      <protection locked="0"/>
    </xf>
    <xf numFmtId="0" fontId="190" fillId="11" borderId="190" xfId="0" applyFont="1" applyFill="1" applyBorder="1" applyAlignment="1" applyProtection="1">
      <alignment horizontal="center" vertical="top" wrapText="1"/>
      <protection locked="0"/>
    </xf>
    <xf numFmtId="49" fontId="190" fillId="0" borderId="172" xfId="0" applyNumberFormat="1" applyFont="1" applyBorder="1" applyAlignment="1" applyProtection="1">
      <alignment horizontal="center" vertical="center"/>
      <protection locked="0"/>
    </xf>
    <xf numFmtId="0" fontId="193" fillId="2" borderId="164" xfId="0" applyFont="1" applyFill="1" applyBorder="1" applyAlignment="1" applyProtection="1">
      <alignment vertical="center" wrapText="1"/>
      <protection locked="0"/>
    </xf>
    <xf numFmtId="0" fontId="193" fillId="2" borderId="165" xfId="0" applyFont="1" applyFill="1" applyBorder="1" applyAlignment="1" applyProtection="1">
      <alignment vertical="center" wrapText="1"/>
      <protection locked="0"/>
    </xf>
    <xf numFmtId="0" fontId="193" fillId="2" borderId="166" xfId="0" applyFont="1" applyFill="1" applyBorder="1" applyAlignment="1" applyProtection="1">
      <alignment vertical="center" wrapText="1"/>
      <protection locked="0"/>
    </xf>
    <xf numFmtId="0" fontId="193" fillId="2" borderId="167" xfId="0" applyFont="1" applyFill="1" applyBorder="1" applyAlignment="1" applyProtection="1">
      <alignment vertical="top" wrapText="1"/>
      <protection locked="0"/>
    </xf>
    <xf numFmtId="0" fontId="193" fillId="2" borderId="165" xfId="0" applyFont="1" applyFill="1" applyBorder="1" applyAlignment="1" applyProtection="1">
      <alignment vertical="top" wrapText="1"/>
      <protection locked="0"/>
    </xf>
    <xf numFmtId="0" fontId="193" fillId="2" borderId="168" xfId="0" applyFont="1" applyFill="1" applyBorder="1" applyAlignment="1" applyProtection="1">
      <alignment vertical="top" wrapText="1"/>
      <protection locked="0"/>
    </xf>
    <xf numFmtId="0" fontId="193" fillId="0" borderId="160" xfId="0" applyFont="1" applyBorder="1" applyAlignment="1" applyProtection="1">
      <alignment vertical="center" wrapText="1"/>
      <protection locked="0"/>
    </xf>
    <xf numFmtId="0" fontId="193" fillId="0" borderId="161" xfId="0" applyFont="1" applyBorder="1" applyAlignment="1" applyProtection="1">
      <alignment vertical="center" wrapText="1"/>
      <protection locked="0"/>
    </xf>
    <xf numFmtId="0" fontId="190" fillId="0" borderId="1" xfId="0" applyFont="1" applyBorder="1" applyAlignment="1" applyProtection="1">
      <alignment horizontal="center" vertical="center" wrapText="1"/>
      <protection locked="0"/>
    </xf>
    <xf numFmtId="0" fontId="190" fillId="0" borderId="3" xfId="0" applyFont="1" applyBorder="1" applyAlignment="1" applyProtection="1">
      <alignment horizontal="center" vertical="center" wrapText="1"/>
      <protection locked="0"/>
    </xf>
    <xf numFmtId="182" fontId="193" fillId="0" borderId="1" xfId="0" applyNumberFormat="1" applyFont="1" applyBorder="1">
      <alignment vertical="center"/>
    </xf>
    <xf numFmtId="182" fontId="193" fillId="0" borderId="2" xfId="0" applyNumberFormat="1" applyFont="1" applyBorder="1">
      <alignment vertical="center"/>
    </xf>
    <xf numFmtId="182" fontId="193" fillId="0" borderId="3" xfId="0" applyNumberFormat="1" applyFont="1" applyBorder="1">
      <alignment vertical="center"/>
    </xf>
    <xf numFmtId="0" fontId="53" fillId="0" borderId="30" xfId="8" applyFont="1" applyBorder="1" applyAlignment="1" applyProtection="1">
      <alignment horizontal="center" vertical="center"/>
      <protection hidden="1"/>
    </xf>
    <xf numFmtId="0" fontId="53" fillId="0" borderId="43" xfId="8" applyFont="1" applyBorder="1" applyAlignment="1" applyProtection="1">
      <alignment horizontal="center" vertical="center"/>
      <protection hidden="1"/>
    </xf>
    <xf numFmtId="0" fontId="53" fillId="0" borderId="46" xfId="8" quotePrefix="1" applyFont="1" applyBorder="1" applyAlignment="1" applyProtection="1">
      <alignment horizontal="center" vertical="center" shrinkToFit="1"/>
      <protection hidden="1"/>
    </xf>
    <xf numFmtId="0" fontId="53" fillId="0" borderId="43" xfId="8" quotePrefix="1" applyFont="1" applyBorder="1" applyAlignment="1" applyProtection="1">
      <alignment horizontal="center" vertical="center"/>
      <protection hidden="1"/>
    </xf>
    <xf numFmtId="0" fontId="53" fillId="0" borderId="30" xfId="8" applyFont="1" applyBorder="1" applyAlignment="1" applyProtection="1">
      <alignment horizontal="left" vertical="center"/>
      <protection hidden="1"/>
    </xf>
    <xf numFmtId="0" fontId="53" fillId="0" borderId="42" xfId="8" applyFont="1" applyBorder="1" applyAlignment="1" applyProtection="1">
      <alignment horizontal="left" vertical="center"/>
      <protection hidden="1"/>
    </xf>
    <xf numFmtId="0" fontId="53" fillId="0" borderId="43" xfId="8" applyFont="1" applyBorder="1" applyAlignment="1" applyProtection="1">
      <alignment horizontal="left" vertical="center"/>
      <protection hidden="1"/>
    </xf>
    <xf numFmtId="0" fontId="53" fillId="0" borderId="30" xfId="8" applyFont="1" applyBorder="1" applyAlignment="1">
      <alignment horizontal="center" vertical="center" shrinkToFit="1"/>
    </xf>
    <xf numFmtId="0" fontId="53" fillId="0" borderId="42" xfId="8" applyFont="1" applyBorder="1" applyAlignment="1">
      <alignment horizontal="center" vertical="center" shrinkToFit="1"/>
    </xf>
    <xf numFmtId="0" fontId="53" fillId="0" borderId="145" xfId="8" applyFont="1" applyBorder="1" applyAlignment="1" applyProtection="1">
      <alignment horizontal="center" vertical="center" shrinkToFit="1"/>
      <protection hidden="1"/>
    </xf>
    <xf numFmtId="0" fontId="53" fillId="0" borderId="30" xfId="8" applyFont="1" applyBorder="1" applyAlignment="1" applyProtection="1">
      <alignment horizontal="center" vertical="center" shrinkToFit="1"/>
      <protection hidden="1"/>
    </xf>
    <xf numFmtId="0" fontId="53" fillId="0" borderId="14" xfId="8" quotePrefix="1" applyFont="1" applyBorder="1" applyAlignment="1" applyProtection="1">
      <alignment horizontal="center" vertical="center"/>
      <protection hidden="1"/>
    </xf>
    <xf numFmtId="0" fontId="53" fillId="0" borderId="13" xfId="8" quotePrefix="1" applyFont="1" applyBorder="1" applyAlignment="1" applyProtection="1">
      <alignment horizontal="center" vertical="center"/>
      <protection hidden="1"/>
    </xf>
    <xf numFmtId="0" fontId="53" fillId="0" borderId="56" xfId="8" quotePrefix="1" applyFont="1" applyBorder="1" applyAlignment="1" applyProtection="1">
      <alignment horizontal="center" vertical="center"/>
      <protection hidden="1"/>
    </xf>
    <xf numFmtId="0" fontId="53" fillId="0" borderId="50" xfId="8" quotePrefix="1" applyFont="1" applyBorder="1" applyAlignment="1" applyProtection="1">
      <alignment horizontal="center" vertical="center"/>
      <protection hidden="1"/>
    </xf>
    <xf numFmtId="0" fontId="53" fillId="0" borderId="14" xfId="8" applyFont="1" applyBorder="1" applyAlignment="1" applyProtection="1">
      <alignment horizontal="left" vertical="center" wrapText="1"/>
      <protection hidden="1"/>
    </xf>
    <xf numFmtId="0" fontId="53" fillId="0" borderId="15" xfId="8" applyFont="1" applyBorder="1" applyAlignment="1" applyProtection="1">
      <alignment horizontal="left" vertical="center" wrapText="1"/>
      <protection hidden="1"/>
    </xf>
    <xf numFmtId="0" fontId="53" fillId="0" borderId="13" xfId="8" applyFont="1" applyBorder="1" applyAlignment="1" applyProtection="1">
      <alignment horizontal="left" vertical="center" wrapText="1"/>
      <protection hidden="1"/>
    </xf>
    <xf numFmtId="0" fontId="53" fillId="0" borderId="56" xfId="8" applyFont="1" applyBorder="1" applyAlignment="1" applyProtection="1">
      <alignment horizontal="left" vertical="center" wrapText="1"/>
      <protection hidden="1"/>
    </xf>
    <xf numFmtId="0" fontId="53" fillId="0" borderId="46" xfId="8" applyFont="1" applyBorder="1" applyAlignment="1" applyProtection="1">
      <alignment horizontal="left" vertical="center" wrapText="1"/>
      <protection hidden="1"/>
    </xf>
    <xf numFmtId="0" fontId="53" fillId="0" borderId="50" xfId="8" applyFont="1" applyBorder="1" applyAlignment="1" applyProtection="1">
      <alignment horizontal="left" vertical="center" wrapText="1"/>
      <protection hidden="1"/>
    </xf>
    <xf numFmtId="0" fontId="53" fillId="0" borderId="30" xfId="8" quotePrefix="1" applyFont="1" applyBorder="1" applyAlignment="1" applyProtection="1">
      <alignment horizontal="center" vertical="center"/>
      <protection hidden="1"/>
    </xf>
    <xf numFmtId="0" fontId="53" fillId="0" borderId="42" xfId="8" quotePrefix="1" applyFont="1" applyBorder="1" applyAlignment="1" applyProtection="1">
      <alignment horizontal="center" vertical="center"/>
      <protection hidden="1"/>
    </xf>
    <xf numFmtId="0" fontId="53" fillId="0" borderId="14" xfId="8" applyFont="1" applyBorder="1" applyAlignment="1" applyProtection="1">
      <alignment horizontal="center" vertical="center"/>
      <protection hidden="1"/>
    </xf>
    <xf numFmtId="0" fontId="53" fillId="0" borderId="15" xfId="8" applyFont="1" applyBorder="1" applyAlignment="1" applyProtection="1">
      <alignment horizontal="center" vertical="center"/>
      <protection hidden="1"/>
    </xf>
    <xf numFmtId="0" fontId="53" fillId="0" borderId="49" xfId="8" applyFont="1" applyBorder="1" applyAlignment="1" applyProtection="1">
      <alignment horizontal="center" vertical="center" shrinkToFit="1"/>
      <protection hidden="1"/>
    </xf>
    <xf numFmtId="0" fontId="53" fillId="0" borderId="14" xfId="8" applyFont="1" applyBorder="1" applyAlignment="1" applyProtection="1">
      <alignment horizontal="center" vertical="center" shrinkToFit="1"/>
      <protection hidden="1"/>
    </xf>
    <xf numFmtId="0" fontId="53" fillId="0" borderId="30" xfId="8" applyFont="1" applyBorder="1" applyAlignment="1" applyProtection="1">
      <alignment horizontal="left" vertical="center" shrinkToFit="1"/>
      <protection hidden="1"/>
    </xf>
    <xf numFmtId="0" fontId="53" fillId="0" borderId="42" xfId="8" applyFont="1" applyBorder="1" applyAlignment="1" applyProtection="1">
      <alignment horizontal="left" vertical="center" shrinkToFit="1"/>
      <protection hidden="1"/>
    </xf>
    <xf numFmtId="0" fontId="53" fillId="0" borderId="43" xfId="8" applyFont="1" applyBorder="1" applyAlignment="1" applyProtection="1">
      <alignment horizontal="left" vertical="center" shrinkToFit="1"/>
      <protection hidden="1"/>
    </xf>
    <xf numFmtId="0" fontId="53" fillId="0" borderId="13" xfId="8" applyFont="1" applyBorder="1" applyAlignment="1" applyProtection="1">
      <alignment horizontal="center" vertical="center"/>
      <protection hidden="1"/>
    </xf>
    <xf numFmtId="0" fontId="53" fillId="0" borderId="56" xfId="8" applyFont="1" applyBorder="1" applyAlignment="1" applyProtection="1">
      <alignment horizontal="center" vertical="center"/>
      <protection hidden="1"/>
    </xf>
    <xf numFmtId="0" fontId="53" fillId="0" borderId="46" xfId="8" applyFont="1" applyBorder="1" applyAlignment="1" applyProtection="1">
      <alignment horizontal="center" vertical="center"/>
      <protection hidden="1"/>
    </xf>
    <xf numFmtId="0" fontId="53" fillId="0" borderId="50" xfId="8" applyFont="1" applyBorder="1" applyAlignment="1" applyProtection="1">
      <alignment horizontal="center" vertical="center"/>
      <protection hidden="1"/>
    </xf>
    <xf numFmtId="0" fontId="53" fillId="0" borderId="42" xfId="8" applyFont="1" applyBorder="1" applyAlignment="1" applyProtection="1">
      <alignment horizontal="center" vertical="center"/>
      <protection hidden="1"/>
    </xf>
    <xf numFmtId="0" fontId="53" fillId="5" borderId="30" xfId="8" applyFont="1" applyFill="1" applyBorder="1" applyAlignment="1" applyProtection="1">
      <alignment horizontal="center" vertical="center" shrinkToFit="1"/>
      <protection hidden="1"/>
    </xf>
    <xf numFmtId="0" fontId="53" fillId="5" borderId="42" xfId="8" applyFont="1" applyFill="1" applyBorder="1" applyAlignment="1" applyProtection="1">
      <alignment horizontal="center" vertical="center" shrinkToFit="1"/>
      <protection hidden="1"/>
    </xf>
    <xf numFmtId="0" fontId="53" fillId="5" borderId="43" xfId="8" applyFont="1" applyFill="1" applyBorder="1" applyAlignment="1" applyProtection="1">
      <alignment horizontal="center" vertical="center" shrinkToFit="1"/>
      <protection hidden="1"/>
    </xf>
    <xf numFmtId="177" fontId="53" fillId="0" borderId="30" xfId="8" applyNumberFormat="1" applyFont="1" applyBorder="1" applyAlignment="1" applyProtection="1">
      <alignment horizontal="center" vertical="center"/>
      <protection hidden="1"/>
    </xf>
    <xf numFmtId="177" fontId="53" fillId="0" borderId="42" xfId="8" applyNumberFormat="1" applyFont="1" applyBorder="1" applyAlignment="1" applyProtection="1">
      <alignment horizontal="center" vertical="center"/>
      <protection hidden="1"/>
    </xf>
    <xf numFmtId="177" fontId="53" fillId="0" borderId="43" xfId="8" applyNumberFormat="1" applyFont="1" applyBorder="1" applyAlignment="1" applyProtection="1">
      <alignment horizontal="center" vertical="center"/>
      <protection hidden="1"/>
    </xf>
    <xf numFmtId="0" fontId="53" fillId="0" borderId="14" xfId="8" applyFont="1" applyBorder="1" applyAlignment="1" applyProtection="1">
      <alignment horizontal="left" vertical="center" shrinkToFit="1"/>
      <protection hidden="1"/>
    </xf>
    <xf numFmtId="0" fontId="53" fillId="0" borderId="15" xfId="8" applyFont="1" applyBorder="1" applyAlignment="1" applyProtection="1">
      <alignment horizontal="left" vertical="center" shrinkToFit="1"/>
      <protection hidden="1"/>
    </xf>
    <xf numFmtId="0" fontId="53" fillId="0" borderId="13" xfId="8" applyFont="1" applyBorder="1" applyAlignment="1" applyProtection="1">
      <alignment horizontal="left" vertical="center" shrinkToFit="1"/>
      <protection hidden="1"/>
    </xf>
    <xf numFmtId="0" fontId="53" fillId="0" borderId="77" xfId="8" applyFont="1" applyBorder="1" applyAlignment="1" applyProtection="1">
      <alignment horizontal="left" vertical="center"/>
      <protection hidden="1"/>
    </xf>
    <xf numFmtId="0" fontId="53" fillId="0" borderId="14" xfId="8" quotePrefix="1" applyFont="1" applyBorder="1" applyAlignment="1" applyProtection="1">
      <alignment horizontal="center" vertical="center" wrapText="1"/>
      <protection hidden="1"/>
    </xf>
    <xf numFmtId="0" fontId="53" fillId="0" borderId="15" xfId="8" quotePrefix="1" applyFont="1" applyBorder="1" applyAlignment="1" applyProtection="1">
      <alignment horizontal="center" vertical="center" wrapText="1"/>
      <protection hidden="1"/>
    </xf>
    <xf numFmtId="0" fontId="53" fillId="0" borderId="13" xfId="8" quotePrefix="1" applyFont="1" applyBorder="1" applyAlignment="1" applyProtection="1">
      <alignment horizontal="center" vertical="center" wrapText="1"/>
      <protection hidden="1"/>
    </xf>
    <xf numFmtId="0" fontId="53" fillId="0" borderId="16" xfId="8" quotePrefix="1" applyFont="1" applyBorder="1" applyAlignment="1" applyProtection="1">
      <alignment horizontal="center" vertical="center" wrapText="1"/>
      <protection hidden="1"/>
    </xf>
    <xf numFmtId="0" fontId="53" fillId="0" borderId="0" xfId="8" quotePrefix="1" applyFont="1" applyBorder="1" applyAlignment="1" applyProtection="1">
      <alignment horizontal="center" vertical="center" wrapText="1"/>
      <protection hidden="1"/>
    </xf>
    <xf numFmtId="0" fontId="53" fillId="0" borderId="29" xfId="8" quotePrefix="1" applyFont="1" applyBorder="1" applyAlignment="1" applyProtection="1">
      <alignment horizontal="center" vertical="center" wrapText="1"/>
      <protection hidden="1"/>
    </xf>
    <xf numFmtId="0" fontId="53" fillId="0" borderId="56" xfId="8" quotePrefix="1" applyFont="1" applyBorder="1" applyAlignment="1" applyProtection="1">
      <alignment horizontal="center" vertical="center" wrapText="1"/>
      <protection hidden="1"/>
    </xf>
    <xf numFmtId="0" fontId="53" fillId="0" borderId="46" xfId="8" quotePrefix="1" applyFont="1" applyBorder="1" applyAlignment="1" applyProtection="1">
      <alignment horizontal="center" vertical="center" wrapText="1"/>
      <protection hidden="1"/>
    </xf>
    <xf numFmtId="0" fontId="53" fillId="0" borderId="14" xfId="8" quotePrefix="1" applyFont="1" applyBorder="1" applyAlignment="1" applyProtection="1">
      <alignment horizontal="center" vertical="center"/>
      <protection locked="0" hidden="1"/>
    </xf>
    <xf numFmtId="0" fontId="53" fillId="0" borderId="15" xfId="8" quotePrefix="1" applyFont="1" applyBorder="1" applyAlignment="1" applyProtection="1">
      <alignment horizontal="center" vertical="center"/>
      <protection locked="0" hidden="1"/>
    </xf>
    <xf numFmtId="0" fontId="53" fillId="0" borderId="13" xfId="8" quotePrefix="1" applyFont="1" applyBorder="1" applyAlignment="1" applyProtection="1">
      <alignment horizontal="center" vertical="center"/>
      <protection locked="0" hidden="1"/>
    </xf>
    <xf numFmtId="0" fontId="53" fillId="0" borderId="16" xfId="8" quotePrefix="1" applyFont="1" applyBorder="1" applyAlignment="1" applyProtection="1">
      <alignment horizontal="center" vertical="center"/>
      <protection locked="0" hidden="1"/>
    </xf>
    <xf numFmtId="0" fontId="53" fillId="0" borderId="0" xfId="8" quotePrefix="1" applyFont="1" applyBorder="1" applyAlignment="1" applyProtection="1">
      <alignment horizontal="center" vertical="center"/>
      <protection locked="0" hidden="1"/>
    </xf>
    <xf numFmtId="0" fontId="53" fillId="0" borderId="29" xfId="8" quotePrefix="1" applyFont="1" applyBorder="1" applyAlignment="1" applyProtection="1">
      <alignment horizontal="center" vertical="center"/>
      <protection locked="0" hidden="1"/>
    </xf>
    <xf numFmtId="0" fontId="53" fillId="0" borderId="56" xfId="8" quotePrefix="1" applyFont="1" applyBorder="1" applyAlignment="1" applyProtection="1">
      <alignment horizontal="center" vertical="center"/>
      <protection locked="0" hidden="1"/>
    </xf>
    <xf numFmtId="0" fontId="53" fillId="0" borderId="46" xfId="8" quotePrefix="1" applyFont="1" applyBorder="1" applyAlignment="1" applyProtection="1">
      <alignment horizontal="center" vertical="center"/>
      <protection locked="0" hidden="1"/>
    </xf>
    <xf numFmtId="0" fontId="53" fillId="0" borderId="56" xfId="8" applyFont="1" applyBorder="1" applyAlignment="1" applyProtection="1">
      <alignment horizontal="left" vertical="center" shrinkToFit="1"/>
      <protection hidden="1"/>
    </xf>
    <xf numFmtId="0" fontId="53" fillId="0" borderId="46" xfId="8" applyFont="1" applyBorder="1" applyAlignment="1" applyProtection="1">
      <alignment horizontal="left" vertical="center" shrinkToFit="1"/>
      <protection hidden="1"/>
    </xf>
    <xf numFmtId="0" fontId="53" fillId="0" borderId="50" xfId="8" applyFont="1" applyBorder="1" applyAlignment="1" applyProtection="1">
      <alignment horizontal="left" vertical="center" shrinkToFit="1"/>
      <protection hidden="1"/>
    </xf>
    <xf numFmtId="0" fontId="53" fillId="0" borderId="14" xfId="8" applyFont="1" applyBorder="1" applyAlignment="1" applyProtection="1">
      <alignment horizontal="left" vertical="top" wrapText="1"/>
      <protection hidden="1"/>
    </xf>
    <xf numFmtId="0" fontId="53" fillId="0" borderId="15" xfId="8" applyFont="1" applyBorder="1" applyAlignment="1" applyProtection="1">
      <alignment horizontal="left" vertical="top" wrapText="1"/>
      <protection hidden="1"/>
    </xf>
    <xf numFmtId="0" fontId="53" fillId="0" borderId="13" xfId="8" applyFont="1" applyBorder="1" applyAlignment="1" applyProtection="1">
      <alignment horizontal="left" vertical="top" wrapText="1"/>
      <protection hidden="1"/>
    </xf>
    <xf numFmtId="0" fontId="53" fillId="0" borderId="16" xfId="8" applyFont="1" applyBorder="1" applyAlignment="1" applyProtection="1">
      <alignment horizontal="left" vertical="top" wrapText="1"/>
      <protection hidden="1"/>
    </xf>
    <xf numFmtId="0" fontId="53" fillId="0" borderId="0" xfId="8" applyFont="1" applyBorder="1" applyAlignment="1" applyProtection="1">
      <alignment horizontal="left" vertical="top" wrapText="1"/>
      <protection hidden="1"/>
    </xf>
    <xf numFmtId="0" fontId="53" fillId="0" borderId="29" xfId="8" applyFont="1" applyBorder="1" applyAlignment="1" applyProtection="1">
      <alignment horizontal="left" vertical="top" wrapText="1"/>
      <protection hidden="1"/>
    </xf>
    <xf numFmtId="0" fontId="53" fillId="0" borderId="56" xfId="8" applyFont="1" applyBorder="1" applyAlignment="1" applyProtection="1">
      <alignment horizontal="left" vertical="top" wrapText="1"/>
      <protection hidden="1"/>
    </xf>
    <xf numFmtId="0" fontId="53" fillId="0" borderId="46" xfId="8" applyFont="1" applyBorder="1" applyAlignment="1" applyProtection="1">
      <alignment horizontal="left" vertical="top" wrapText="1"/>
      <protection hidden="1"/>
    </xf>
    <xf numFmtId="0" fontId="53" fillId="0" borderId="50" xfId="8" applyFont="1" applyBorder="1" applyAlignment="1" applyProtection="1">
      <alignment horizontal="left" vertical="top" wrapText="1"/>
      <protection hidden="1"/>
    </xf>
    <xf numFmtId="0" fontId="53" fillId="0" borderId="30" xfId="8" quotePrefix="1" applyFont="1" applyBorder="1" applyAlignment="1" applyProtection="1">
      <alignment horizontal="center" vertical="center" wrapText="1"/>
      <protection hidden="1"/>
    </xf>
    <xf numFmtId="0" fontId="53" fillId="0" borderId="42" xfId="8" quotePrefix="1" applyFont="1" applyBorder="1" applyAlignment="1" applyProtection="1">
      <alignment horizontal="center" vertical="center" wrapText="1"/>
      <protection hidden="1"/>
    </xf>
    <xf numFmtId="0" fontId="53" fillId="0" borderId="43" xfId="8" quotePrefix="1" applyFont="1" applyBorder="1" applyAlignment="1" applyProtection="1">
      <alignment horizontal="center" vertical="center" wrapText="1"/>
      <protection hidden="1"/>
    </xf>
    <xf numFmtId="0" fontId="53" fillId="5" borderId="56" xfId="8" applyFont="1" applyFill="1" applyBorder="1" applyAlignment="1" applyProtection="1">
      <alignment horizontal="center" vertical="center" shrinkToFit="1"/>
      <protection hidden="1"/>
    </xf>
    <xf numFmtId="0" fontId="53" fillId="5" borderId="46" xfId="8" applyFont="1" applyFill="1" applyBorder="1" applyAlignment="1" applyProtection="1">
      <alignment horizontal="center" vertical="center" shrinkToFit="1"/>
      <protection hidden="1"/>
    </xf>
    <xf numFmtId="0" fontId="53" fillId="5" borderId="50" xfId="8" applyFont="1" applyFill="1" applyBorder="1" applyAlignment="1" applyProtection="1">
      <alignment horizontal="center" vertical="center" shrinkToFit="1"/>
      <protection hidden="1"/>
    </xf>
    <xf numFmtId="0" fontId="53" fillId="0" borderId="15" xfId="8" quotePrefix="1" applyFont="1" applyBorder="1" applyAlignment="1" applyProtection="1">
      <alignment horizontal="center" vertical="center"/>
      <protection hidden="1"/>
    </xf>
    <xf numFmtId="0" fontId="53" fillId="0" borderId="16" xfId="8" quotePrefix="1" applyFont="1" applyBorder="1" applyAlignment="1" applyProtection="1">
      <alignment horizontal="center" vertical="center"/>
      <protection hidden="1"/>
    </xf>
    <xf numFmtId="0" fontId="53" fillId="0" borderId="0" xfId="8" quotePrefix="1" applyFont="1" applyBorder="1" applyAlignment="1" applyProtection="1">
      <alignment horizontal="center" vertical="center"/>
      <protection hidden="1"/>
    </xf>
    <xf numFmtId="0" fontId="53" fillId="0" borderId="29" xfId="8" quotePrefix="1" applyFont="1" applyBorder="1" applyAlignment="1" applyProtection="1">
      <alignment horizontal="center" vertical="center"/>
      <protection hidden="1"/>
    </xf>
    <xf numFmtId="0" fontId="53" fillId="0" borderId="46" xfId="8" quotePrefix="1" applyFont="1" applyBorder="1" applyAlignment="1" applyProtection="1">
      <alignment horizontal="center" vertical="center"/>
      <protection hidden="1"/>
    </xf>
    <xf numFmtId="0" fontId="59" fillId="0" borderId="30" xfId="8" quotePrefix="1" applyFont="1" applyBorder="1" applyAlignment="1" applyProtection="1">
      <alignment horizontal="center" vertical="center"/>
      <protection hidden="1"/>
    </xf>
    <xf numFmtId="0" fontId="59" fillId="0" borderId="42" xfId="8" quotePrefix="1" applyFont="1" applyBorder="1" applyAlignment="1" applyProtection="1">
      <alignment horizontal="center" vertical="center"/>
      <protection hidden="1"/>
    </xf>
    <xf numFmtId="0" fontId="59" fillId="0" borderId="43" xfId="8" quotePrefix="1" applyFont="1" applyBorder="1" applyAlignment="1" applyProtection="1">
      <alignment horizontal="center" vertical="center"/>
      <protection hidden="1"/>
    </xf>
    <xf numFmtId="0" fontId="53" fillId="0" borderId="113" xfId="8" applyFont="1" applyBorder="1" applyAlignment="1" applyProtection="1">
      <alignment horizontal="center" vertical="center"/>
      <protection hidden="1"/>
    </xf>
    <xf numFmtId="0" fontId="53" fillId="0" borderId="114" xfId="8" applyFont="1" applyBorder="1" applyAlignment="1" applyProtection="1">
      <alignment horizontal="center" vertical="center"/>
      <protection hidden="1"/>
    </xf>
    <xf numFmtId="0" fontId="53" fillId="0" borderId="115" xfId="8" applyFont="1" applyBorder="1" applyAlignment="1" applyProtection="1">
      <alignment horizontal="center" vertical="center"/>
      <protection hidden="1"/>
    </xf>
    <xf numFmtId="0" fontId="53" fillId="5" borderId="113" xfId="8" applyFont="1" applyFill="1" applyBorder="1" applyAlignment="1" applyProtection="1">
      <alignment horizontal="center" vertical="center" shrinkToFit="1"/>
      <protection hidden="1"/>
    </xf>
    <xf numFmtId="0" fontId="53" fillId="5" borderId="114" xfId="8" applyFont="1" applyFill="1" applyBorder="1" applyAlignment="1" applyProtection="1">
      <alignment horizontal="center" vertical="center" shrinkToFit="1"/>
      <protection hidden="1"/>
    </xf>
    <xf numFmtId="0" fontId="53" fillId="5" borderId="115" xfId="8" applyFont="1" applyFill="1" applyBorder="1" applyAlignment="1" applyProtection="1">
      <alignment horizontal="center" vertical="center" shrinkToFit="1"/>
      <protection hidden="1"/>
    </xf>
    <xf numFmtId="0" fontId="59" fillId="0" borderId="117" xfId="8" quotePrefix="1" applyFont="1" applyBorder="1" applyAlignment="1" applyProtection="1">
      <alignment horizontal="center" vertical="center"/>
      <protection hidden="1"/>
    </xf>
    <xf numFmtId="0" fontId="59" fillId="0" borderId="118" xfId="8" quotePrefix="1" applyFont="1" applyBorder="1" applyAlignment="1" applyProtection="1">
      <alignment horizontal="center" vertical="center"/>
      <protection hidden="1"/>
    </xf>
    <xf numFmtId="0" fontId="59" fillId="0" borderId="119" xfId="8" quotePrefix="1" applyFont="1" applyBorder="1" applyAlignment="1" applyProtection="1">
      <alignment horizontal="center" vertical="center"/>
      <protection hidden="1"/>
    </xf>
    <xf numFmtId="0" fontId="53" fillId="5" borderId="117" xfId="8" applyFont="1" applyFill="1" applyBorder="1" applyAlignment="1" applyProtection="1">
      <alignment horizontal="center" vertical="center" shrinkToFit="1"/>
      <protection hidden="1"/>
    </xf>
    <xf numFmtId="0" fontId="53" fillId="5" borderId="118" xfId="8" applyFont="1" applyFill="1" applyBorder="1" applyAlignment="1" applyProtection="1">
      <alignment horizontal="center" vertical="center" shrinkToFit="1"/>
      <protection hidden="1"/>
    </xf>
    <xf numFmtId="0" fontId="53" fillId="5" borderId="119" xfId="8" applyFont="1" applyFill="1" applyBorder="1" applyAlignment="1" applyProtection="1">
      <alignment horizontal="center" vertical="center" shrinkToFit="1"/>
      <protection hidden="1"/>
    </xf>
    <xf numFmtId="0" fontId="53" fillId="0" borderId="16" xfId="8" quotePrefix="1" applyFont="1" applyBorder="1" applyAlignment="1" applyProtection="1">
      <alignment horizontal="left" vertical="top" wrapText="1"/>
      <protection hidden="1"/>
    </xf>
    <xf numFmtId="178" fontId="53" fillId="0" borderId="42" xfId="9" applyNumberFormat="1" applyFont="1" applyBorder="1" applyAlignment="1">
      <alignment horizontal="right" vertical="center"/>
    </xf>
    <xf numFmtId="177" fontId="53" fillId="0" borderId="14" xfId="8" applyNumberFormat="1" applyFont="1" applyBorder="1" applyAlignment="1" applyProtection="1">
      <alignment horizontal="center" vertical="center"/>
      <protection hidden="1"/>
    </xf>
    <xf numFmtId="177" fontId="53" fillId="0" borderId="15" xfId="8" applyNumberFormat="1" applyFont="1" applyBorder="1" applyAlignment="1" applyProtection="1">
      <alignment horizontal="center" vertical="center"/>
      <protection hidden="1"/>
    </xf>
    <xf numFmtId="177" fontId="53" fillId="0" borderId="13" xfId="8" applyNumberFormat="1" applyFont="1" applyBorder="1" applyAlignment="1" applyProtection="1">
      <alignment horizontal="center" vertical="center"/>
      <protection hidden="1"/>
    </xf>
    <xf numFmtId="178" fontId="53" fillId="0" borderId="15" xfId="9" applyNumberFormat="1" applyFont="1" applyBorder="1" applyAlignment="1">
      <alignment horizontal="right" vertical="center"/>
    </xf>
    <xf numFmtId="177" fontId="53" fillId="0" borderId="91" xfId="8" applyNumberFormat="1" applyFont="1" applyBorder="1" applyAlignment="1" applyProtection="1">
      <alignment horizontal="center" vertical="center"/>
      <protection hidden="1"/>
    </xf>
    <xf numFmtId="177" fontId="53" fillId="0" borderId="2" xfId="8" applyNumberFormat="1" applyFont="1" applyBorder="1" applyAlignment="1" applyProtection="1">
      <alignment horizontal="center" vertical="center"/>
      <protection hidden="1"/>
    </xf>
    <xf numFmtId="177" fontId="53" fillId="0" borderId="107" xfId="8" applyNumberFormat="1" applyFont="1" applyBorder="1" applyAlignment="1" applyProtection="1">
      <alignment horizontal="center" vertical="center"/>
      <protection hidden="1"/>
    </xf>
    <xf numFmtId="178" fontId="53" fillId="0" borderId="2" xfId="9" applyNumberFormat="1" applyFont="1" applyBorder="1" applyAlignment="1">
      <alignment horizontal="right" vertical="center"/>
    </xf>
    <xf numFmtId="0" fontId="19" fillId="0" borderId="14" xfId="2" applyFont="1" applyBorder="1" applyAlignment="1">
      <alignment vertical="center" shrinkToFit="1"/>
    </xf>
    <xf numFmtId="0" fontId="0" fillId="0" borderId="15" xfId="0" applyBorder="1" applyAlignment="1">
      <alignment vertical="center" shrinkToFit="1"/>
    </xf>
    <xf numFmtId="0" fontId="139" fillId="0" borderId="15" xfId="0" applyFont="1" applyFill="1" applyBorder="1" applyAlignment="1">
      <alignment vertical="center" shrinkToFit="1"/>
    </xf>
    <xf numFmtId="0" fontId="139" fillId="0" borderId="79" xfId="0" applyFont="1" applyFill="1" applyBorder="1" applyAlignment="1">
      <alignment vertical="center" shrinkToFit="1"/>
    </xf>
    <xf numFmtId="0" fontId="26" fillId="0" borderId="15" xfId="2" applyFont="1" applyFill="1" applyBorder="1" applyAlignment="1">
      <alignment horizontal="center" vertical="center"/>
    </xf>
    <xf numFmtId="0" fontId="0" fillId="0" borderId="15" xfId="0" applyFill="1" applyBorder="1" applyAlignment="1">
      <alignment horizontal="center" vertical="center"/>
    </xf>
    <xf numFmtId="0" fontId="26" fillId="0" borderId="15" xfId="2" applyFont="1" applyFill="1" applyBorder="1" applyAlignment="1">
      <alignment vertical="center"/>
    </xf>
    <xf numFmtId="0" fontId="0" fillId="0" borderId="15" xfId="0" applyFill="1" applyBorder="1" applyAlignment="1">
      <alignment vertical="center"/>
    </xf>
    <xf numFmtId="0" fontId="26" fillId="0" borderId="46" xfId="2" applyFont="1" applyFill="1" applyBorder="1" applyAlignment="1">
      <alignment vertical="center"/>
    </xf>
    <xf numFmtId="0" fontId="0" fillId="0" borderId="46" xfId="0" applyFill="1" applyBorder="1" applyAlignment="1">
      <alignment vertical="center"/>
    </xf>
    <xf numFmtId="0" fontId="26" fillId="0" borderId="46" xfId="2" applyFont="1" applyFill="1" applyBorder="1" applyAlignment="1">
      <alignment horizontal="center" vertical="center"/>
    </xf>
    <xf numFmtId="0" fontId="0" fillId="0" borderId="46" xfId="0" applyFill="1" applyBorder="1" applyAlignment="1">
      <alignment horizontal="center" vertical="center"/>
    </xf>
    <xf numFmtId="0" fontId="26" fillId="4" borderId="12" xfId="2"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33" xfId="0" applyFill="1" applyBorder="1" applyAlignment="1">
      <alignment horizontal="center" vertical="center" wrapText="1"/>
    </xf>
    <xf numFmtId="0" fontId="0" fillId="4" borderId="0" xfId="0" applyFill="1" applyAlignment="1">
      <alignment horizontal="center" vertical="center" wrapText="1"/>
    </xf>
    <xf numFmtId="0" fontId="0" fillId="4" borderId="29" xfId="0" applyFill="1" applyBorder="1" applyAlignment="1">
      <alignment horizontal="center" vertical="center" wrapText="1"/>
    </xf>
    <xf numFmtId="0" fontId="0" fillId="4" borderId="45" xfId="0" applyFill="1" applyBorder="1" applyAlignment="1">
      <alignment horizontal="center" vertical="center" wrapText="1"/>
    </xf>
    <xf numFmtId="0" fontId="0" fillId="4" borderId="46" xfId="0" applyFill="1" applyBorder="1" applyAlignment="1">
      <alignment horizontal="center" vertical="center" wrapText="1"/>
    </xf>
    <xf numFmtId="0" fontId="0" fillId="4" borderId="50" xfId="0" applyFill="1" applyBorder="1" applyAlignment="1">
      <alignment horizontal="center" vertical="center" wrapText="1"/>
    </xf>
    <xf numFmtId="0" fontId="50" fillId="4" borderId="14" xfId="2" applyFont="1" applyFill="1" applyBorder="1" applyAlignment="1">
      <alignment horizontal="justify" vertical="center" wrapText="1"/>
    </xf>
    <xf numFmtId="0" fontId="140" fillId="4" borderId="15" xfId="0" applyFont="1" applyFill="1" applyBorder="1" applyAlignment="1">
      <alignment horizontal="justify" vertical="center" wrapText="1"/>
    </xf>
    <xf numFmtId="0" fontId="140" fillId="4" borderId="13" xfId="0" applyFont="1" applyFill="1" applyBorder="1" applyAlignment="1">
      <alignment horizontal="justify" vertical="center" wrapText="1"/>
    </xf>
    <xf numFmtId="0" fontId="140" fillId="4" borderId="16" xfId="0" applyFont="1" applyFill="1" applyBorder="1" applyAlignment="1">
      <alignment horizontal="justify" vertical="center" wrapText="1"/>
    </xf>
    <xf numFmtId="0" fontId="140" fillId="4" borderId="0" xfId="0" applyFont="1" applyFill="1" applyAlignment="1">
      <alignment horizontal="justify" vertical="center" wrapText="1"/>
    </xf>
    <xf numFmtId="0" fontId="140" fillId="4" borderId="29" xfId="0" applyFont="1" applyFill="1" applyBorder="1" applyAlignment="1">
      <alignment horizontal="justify" vertical="center" wrapText="1"/>
    </xf>
    <xf numFmtId="0" fontId="140" fillId="4" borderId="56" xfId="0" applyFont="1" applyFill="1" applyBorder="1" applyAlignment="1">
      <alignment horizontal="justify" vertical="center" wrapText="1"/>
    </xf>
    <xf numFmtId="0" fontId="140" fillId="4" borderId="46" xfId="0" applyFont="1" applyFill="1" applyBorder="1" applyAlignment="1">
      <alignment horizontal="justify" vertical="center" wrapText="1"/>
    </xf>
    <xf numFmtId="0" fontId="140" fillId="4" borderId="50" xfId="0" applyFont="1" applyFill="1" applyBorder="1" applyAlignment="1">
      <alignment horizontal="justify" vertical="center" wrapText="1"/>
    </xf>
    <xf numFmtId="0" fontId="26" fillId="0" borderId="14" xfId="2" applyFont="1" applyFill="1" applyBorder="1" applyAlignment="1">
      <alignment horizontal="center" vertical="center"/>
    </xf>
    <xf numFmtId="0" fontId="0" fillId="0" borderId="13" xfId="0" applyFill="1" applyBorder="1" applyAlignment="1">
      <alignment horizontal="center" vertical="center"/>
    </xf>
    <xf numFmtId="0" fontId="0" fillId="0" borderId="16" xfId="0" applyFill="1" applyBorder="1" applyAlignment="1">
      <alignment horizontal="center" vertical="center"/>
    </xf>
    <xf numFmtId="0" fontId="0" fillId="0" borderId="0" xfId="0" applyFill="1" applyAlignment="1">
      <alignment horizontal="center" vertical="center"/>
    </xf>
    <xf numFmtId="0" fontId="0" fillId="0" borderId="29" xfId="0" applyFill="1" applyBorder="1" applyAlignment="1">
      <alignment horizontal="center" vertical="center"/>
    </xf>
    <xf numFmtId="0" fontId="0" fillId="0" borderId="56" xfId="0" applyFill="1" applyBorder="1" applyAlignment="1">
      <alignment horizontal="center" vertical="center"/>
    </xf>
    <xf numFmtId="0" fontId="0" fillId="0" borderId="50" xfId="0" applyFill="1" applyBorder="1" applyAlignment="1">
      <alignment horizontal="center" vertical="center"/>
    </xf>
    <xf numFmtId="0" fontId="26" fillId="4" borderId="30" xfId="2" applyFont="1" applyFill="1" applyBorder="1" applyAlignment="1">
      <alignment horizontal="center" vertical="center" wrapText="1"/>
    </xf>
    <xf numFmtId="0" fontId="26" fillId="4" borderId="42" xfId="2" applyFont="1" applyFill="1" applyBorder="1" applyAlignment="1">
      <alignment horizontal="center" vertical="center" wrapText="1"/>
    </xf>
    <xf numFmtId="0" fontId="26" fillId="4" borderId="43" xfId="2" applyFont="1" applyFill="1" applyBorder="1" applyAlignment="1">
      <alignment horizontal="center" vertical="center" wrapText="1"/>
    </xf>
    <xf numFmtId="0" fontId="19" fillId="0" borderId="30" xfId="2" applyFont="1" applyBorder="1" applyAlignment="1">
      <alignment horizontal="center" vertical="center" wrapText="1"/>
    </xf>
    <xf numFmtId="0" fontId="19" fillId="0" borderId="77" xfId="2" applyFont="1" applyBorder="1" applyAlignment="1">
      <alignment horizontal="center" vertical="center" wrapText="1"/>
    </xf>
    <xf numFmtId="0" fontId="26" fillId="0" borderId="16" xfId="2" applyFont="1" applyBorder="1" applyAlignment="1">
      <alignment horizontal="justify" vertical="top"/>
    </xf>
    <xf numFmtId="0" fontId="0" fillId="0" borderId="0" xfId="0" applyAlignment="1">
      <alignment horizontal="justify" vertical="top"/>
    </xf>
    <xf numFmtId="0" fontId="0" fillId="0" borderId="17" xfId="0" applyBorder="1" applyAlignment="1">
      <alignment horizontal="justify" vertical="top"/>
    </xf>
    <xf numFmtId="0" fontId="0" fillId="0" borderId="16" xfId="0" applyBorder="1" applyAlignment="1">
      <alignment horizontal="justify" vertical="top"/>
    </xf>
    <xf numFmtId="0" fontId="0" fillId="0" borderId="56" xfId="0" applyBorder="1" applyAlignment="1">
      <alignment horizontal="justify" vertical="top"/>
    </xf>
    <xf numFmtId="0" fontId="0" fillId="0" borderId="46" xfId="0" applyBorder="1" applyAlignment="1">
      <alignment horizontal="justify" vertical="top"/>
    </xf>
    <xf numFmtId="0" fontId="0" fillId="0" borderId="78" xfId="0" applyBorder="1" applyAlignment="1">
      <alignment horizontal="justify" vertical="top"/>
    </xf>
    <xf numFmtId="0" fontId="26" fillId="0" borderId="146" xfId="2" applyFont="1" applyFill="1" applyBorder="1" applyAlignment="1">
      <alignment horizontal="center" vertical="center"/>
    </xf>
    <xf numFmtId="0" fontId="0" fillId="0" borderId="147" xfId="0" applyFill="1" applyBorder="1" applyAlignment="1">
      <alignment horizontal="center" vertical="center"/>
    </xf>
    <xf numFmtId="0" fontId="0" fillId="0" borderId="148" xfId="0" applyFill="1" applyBorder="1" applyAlignment="1">
      <alignment horizontal="center" vertical="center"/>
    </xf>
    <xf numFmtId="0" fontId="0" fillId="0" borderId="77" xfId="0" applyFill="1" applyBorder="1" applyAlignment="1">
      <alignment horizontal="center" vertical="center"/>
    </xf>
    <xf numFmtId="0" fontId="26" fillId="0" borderId="14" xfId="2" applyFont="1" applyFill="1" applyBorder="1" applyAlignment="1">
      <alignment horizontal="right" vertical="center"/>
    </xf>
    <xf numFmtId="0" fontId="0" fillId="0" borderId="15" xfId="0" applyFill="1" applyBorder="1" applyAlignment="1">
      <alignment horizontal="right" vertical="center"/>
    </xf>
    <xf numFmtId="0" fontId="0" fillId="0" borderId="56" xfId="0" applyFill="1" applyBorder="1" applyAlignment="1">
      <alignment horizontal="right" vertical="center"/>
    </xf>
    <xf numFmtId="0" fontId="0" fillId="0" borderId="46" xfId="0" applyFill="1" applyBorder="1" applyAlignment="1">
      <alignment horizontal="right" vertical="center"/>
    </xf>
    <xf numFmtId="0" fontId="0" fillId="0" borderId="13" xfId="0" applyFill="1" applyBorder="1" applyAlignment="1">
      <alignment vertical="center"/>
    </xf>
    <xf numFmtId="0" fontId="0" fillId="0" borderId="50" xfId="0" applyFill="1" applyBorder="1" applyAlignment="1">
      <alignment vertical="center"/>
    </xf>
    <xf numFmtId="0" fontId="32" fillId="0" borderId="145" xfId="2" applyFont="1" applyBorder="1" applyAlignment="1">
      <alignment horizontal="center" vertical="center" wrapText="1"/>
    </xf>
    <xf numFmtId="0" fontId="32" fillId="0" borderId="32" xfId="2" applyFont="1" applyBorder="1" applyAlignment="1">
      <alignment horizontal="center" vertical="center" wrapText="1"/>
    </xf>
    <xf numFmtId="0" fontId="19" fillId="0" borderId="12" xfId="2" applyFont="1" applyBorder="1" applyAlignment="1">
      <alignment horizontal="left" vertical="center" wrapText="1"/>
    </xf>
    <xf numFmtId="0" fontId="19" fillId="0" borderId="15" xfId="2" applyFont="1" applyBorder="1" applyAlignment="1">
      <alignment horizontal="left" vertical="center" wrapText="1"/>
    </xf>
    <xf numFmtId="0" fontId="19" fillId="0" borderId="13" xfId="2" applyFont="1" applyBorder="1" applyAlignment="1">
      <alignment horizontal="left" vertical="center" wrapText="1"/>
    </xf>
    <xf numFmtId="0" fontId="19" fillId="0" borderId="45" xfId="2" applyFont="1" applyBorder="1" applyAlignment="1">
      <alignment horizontal="left" vertical="center" wrapText="1"/>
    </xf>
    <xf numFmtId="0" fontId="19" fillId="0" borderId="46" xfId="2" applyFont="1" applyBorder="1" applyAlignment="1">
      <alignment horizontal="left" vertical="center" wrapText="1"/>
    </xf>
    <xf numFmtId="0" fontId="19" fillId="0" borderId="50" xfId="2" applyFont="1" applyBorder="1" applyAlignment="1">
      <alignment horizontal="left" vertical="center" wrapText="1"/>
    </xf>
    <xf numFmtId="0" fontId="19" fillId="0" borderId="145" xfId="2" applyFont="1" applyFill="1" applyBorder="1" applyAlignment="1">
      <alignment horizontal="center" vertical="center"/>
    </xf>
    <xf numFmtId="0" fontId="26" fillId="0" borderId="12" xfId="2" applyFont="1" applyBorder="1" applyAlignment="1">
      <alignment vertical="center" wrapText="1"/>
    </xf>
    <xf numFmtId="0" fontId="26" fillId="0" borderId="15" xfId="2" applyFont="1" applyBorder="1" applyAlignment="1">
      <alignment vertical="center" wrapText="1"/>
    </xf>
    <xf numFmtId="0" fontId="26" fillId="0" borderId="13" xfId="2" applyFont="1" applyBorder="1" applyAlignment="1">
      <alignment vertical="center" wrapText="1"/>
    </xf>
    <xf numFmtId="0" fontId="26" fillId="0" borderId="45" xfId="2" applyFont="1" applyBorder="1" applyAlignment="1">
      <alignment vertical="center" wrapText="1"/>
    </xf>
    <xf numFmtId="0" fontId="26" fillId="0" borderId="46" xfId="2" applyFont="1" applyBorder="1" applyAlignment="1">
      <alignment vertical="center" wrapText="1"/>
    </xf>
    <xf numFmtId="0" fontId="26" fillId="0" borderId="50" xfId="2" applyFont="1" applyBorder="1" applyAlignment="1">
      <alignment vertical="center" wrapText="1"/>
    </xf>
    <xf numFmtId="0" fontId="26" fillId="0" borderId="0" xfId="2" applyFont="1" applyFill="1" applyBorder="1" applyAlignment="1">
      <alignment horizontal="center" vertical="center"/>
    </xf>
    <xf numFmtId="0" fontId="0" fillId="0" borderId="0" xfId="0" applyFill="1" applyBorder="1" applyAlignment="1">
      <alignment horizontal="center" vertical="center"/>
    </xf>
    <xf numFmtId="0" fontId="26" fillId="0" borderId="0" xfId="2" applyFont="1" applyFill="1" applyBorder="1" applyAlignment="1">
      <alignment vertical="center"/>
    </xf>
    <xf numFmtId="0" fontId="0" fillId="0" borderId="0" xfId="0" applyFill="1" applyBorder="1" applyAlignment="1">
      <alignment vertical="center"/>
    </xf>
    <xf numFmtId="0" fontId="26" fillId="0" borderId="0" xfId="2" applyFont="1" applyFill="1" applyBorder="1" applyAlignment="1">
      <alignment horizontal="justify" vertical="center" wrapText="1"/>
    </xf>
    <xf numFmtId="0" fontId="0" fillId="0" borderId="0" xfId="0" applyFill="1" applyAlignment="1">
      <alignment horizontal="justify" vertical="center" wrapText="1"/>
    </xf>
    <xf numFmtId="0" fontId="19" fillId="0" borderId="48" xfId="2" applyFont="1" applyBorder="1" applyAlignment="1">
      <alignment horizontal="center" vertical="center" wrapText="1"/>
    </xf>
    <xf numFmtId="0" fontId="19" fillId="0" borderId="42" xfId="2" applyFont="1" applyBorder="1" applyAlignment="1">
      <alignment horizontal="center" vertical="center" wrapText="1"/>
    </xf>
    <xf numFmtId="0" fontId="19" fillId="0" borderId="43" xfId="2" applyFont="1" applyBorder="1" applyAlignment="1">
      <alignment horizontal="center" vertical="center" wrapText="1"/>
    </xf>
    <xf numFmtId="0" fontId="26" fillId="4" borderId="15" xfId="2" applyFont="1" applyFill="1" applyBorder="1" applyAlignment="1">
      <alignment horizontal="center" vertical="center" wrapText="1"/>
    </xf>
    <xf numFmtId="0" fontId="26" fillId="4" borderId="13" xfId="2" applyFont="1" applyFill="1" applyBorder="1" applyAlignment="1">
      <alignment horizontal="center" vertical="center" wrapText="1"/>
    </xf>
    <xf numFmtId="0" fontId="26" fillId="4" borderId="33" xfId="2" applyFont="1" applyFill="1" applyBorder="1" applyAlignment="1">
      <alignment horizontal="center" vertical="center" wrapText="1"/>
    </xf>
    <xf numFmtId="0" fontId="26" fillId="4" borderId="0" xfId="2" applyFont="1" applyFill="1" applyBorder="1" applyAlignment="1">
      <alignment horizontal="center" vertical="center" wrapText="1"/>
    </xf>
    <xf numFmtId="0" fontId="26" fillId="4" borderId="29" xfId="2" applyFont="1" applyFill="1" applyBorder="1" applyAlignment="1">
      <alignment horizontal="center" vertical="center" wrapText="1"/>
    </xf>
    <xf numFmtId="0" fontId="26" fillId="4" borderId="45" xfId="2" applyFont="1" applyFill="1" applyBorder="1" applyAlignment="1">
      <alignment horizontal="center" vertical="center" wrapText="1"/>
    </xf>
    <xf numFmtId="0" fontId="26" fillId="4" borderId="46" xfId="2" applyFont="1" applyFill="1" applyBorder="1" applyAlignment="1">
      <alignment horizontal="center" vertical="center" wrapText="1"/>
    </xf>
    <xf numFmtId="0" fontId="26" fillId="4" borderId="50" xfId="2" applyFont="1" applyFill="1" applyBorder="1" applyAlignment="1">
      <alignment horizontal="center" vertical="center" wrapText="1"/>
    </xf>
    <xf numFmtId="0" fontId="26" fillId="4" borderId="48" xfId="2" applyFont="1" applyFill="1" applyBorder="1" applyAlignment="1">
      <alignment horizontal="center" vertical="center" wrapText="1"/>
    </xf>
    <xf numFmtId="0" fontId="26" fillId="0" borderId="30" xfId="2" applyFont="1" applyBorder="1" applyAlignment="1">
      <alignment horizontal="center" vertical="center" wrapText="1"/>
    </xf>
    <xf numFmtId="0" fontId="26" fillId="0" borderId="43" xfId="2" applyFont="1" applyBorder="1" applyAlignment="1">
      <alignment horizontal="center" vertical="center" wrapText="1"/>
    </xf>
    <xf numFmtId="0" fontId="40" fillId="4" borderId="4" xfId="2" applyFont="1" applyFill="1" applyBorder="1" applyAlignment="1">
      <alignment horizontal="center" vertical="center" wrapText="1"/>
    </xf>
    <xf numFmtId="0" fontId="40" fillId="4" borderId="8" xfId="2" applyFont="1" applyFill="1" applyBorder="1" applyAlignment="1">
      <alignment horizontal="center" vertical="center" wrapText="1"/>
    </xf>
    <xf numFmtId="0" fontId="40" fillId="4" borderId="5" xfId="2" applyFont="1" applyFill="1" applyBorder="1" applyAlignment="1">
      <alignment horizontal="center" vertical="center" wrapText="1"/>
    </xf>
    <xf numFmtId="0" fontId="40" fillId="4" borderId="25" xfId="2" applyFont="1" applyFill="1" applyBorder="1" applyAlignment="1">
      <alignment horizontal="center" vertical="center" wrapText="1"/>
    </xf>
    <xf numFmtId="0" fontId="40" fillId="4" borderId="34" xfId="2" applyFont="1" applyFill="1" applyBorder="1" applyAlignment="1">
      <alignment horizontal="center" vertical="center" wrapText="1"/>
    </xf>
    <xf numFmtId="0" fontId="40" fillId="4" borderId="61" xfId="2" applyFont="1" applyFill="1" applyBorder="1" applyAlignment="1">
      <alignment horizontal="center" vertical="center" wrapText="1"/>
    </xf>
    <xf numFmtId="0" fontId="40" fillId="4" borderId="35" xfId="2" applyFont="1" applyFill="1" applyBorder="1" applyAlignment="1">
      <alignment horizontal="center" vertical="center" wrapText="1"/>
    </xf>
    <xf numFmtId="0" fontId="40" fillId="4" borderId="38" xfId="2" applyFont="1" applyFill="1" applyBorder="1" applyAlignment="1">
      <alignment horizontal="center" vertical="center" wrapText="1"/>
    </xf>
    <xf numFmtId="0" fontId="26" fillId="0" borderId="146" xfId="2" applyFont="1" applyBorder="1" applyAlignment="1">
      <alignment horizontal="justify" vertical="center" wrapText="1"/>
    </xf>
    <xf numFmtId="0" fontId="26" fillId="0" borderId="147" xfId="2" applyFont="1" applyBorder="1" applyAlignment="1">
      <alignment horizontal="justify" vertical="center" wrapText="1"/>
    </xf>
    <xf numFmtId="0" fontId="36" fillId="4" borderId="39" xfId="2" applyFont="1" applyFill="1" applyBorder="1" applyAlignment="1">
      <alignment horizontal="center" vertical="center" wrapText="1"/>
    </xf>
    <xf numFmtId="0" fontId="36" fillId="4" borderId="7" xfId="2" applyFont="1" applyFill="1" applyBorder="1" applyAlignment="1">
      <alignment horizontal="center" vertical="center" wrapText="1"/>
    </xf>
    <xf numFmtId="0" fontId="36" fillId="4" borderId="4" xfId="2" applyFont="1" applyFill="1" applyBorder="1" applyAlignment="1">
      <alignment horizontal="center" vertical="center" wrapText="1"/>
    </xf>
    <xf numFmtId="0" fontId="36" fillId="4" borderId="8" xfId="2" applyFont="1" applyFill="1" applyBorder="1" applyAlignment="1">
      <alignment horizontal="center" vertical="center" wrapText="1"/>
    </xf>
    <xf numFmtId="0" fontId="36" fillId="4" borderId="5" xfId="2" applyFont="1" applyFill="1" applyBorder="1" applyAlignment="1">
      <alignment horizontal="center" vertical="center" wrapText="1"/>
    </xf>
    <xf numFmtId="0" fontId="36" fillId="4" borderId="25" xfId="2" applyFont="1" applyFill="1" applyBorder="1" applyAlignment="1">
      <alignment horizontal="center" vertical="center" wrapText="1"/>
    </xf>
    <xf numFmtId="0" fontId="26" fillId="4" borderId="145" xfId="2" applyFont="1" applyFill="1" applyBorder="1" applyAlignment="1">
      <alignment horizontal="center" vertical="center" wrapText="1"/>
    </xf>
    <xf numFmtId="0" fontId="26" fillId="4" borderId="32" xfId="2" applyFont="1" applyFill="1" applyBorder="1" applyAlignment="1">
      <alignment horizontal="center" vertical="center" wrapText="1"/>
    </xf>
    <xf numFmtId="14" fontId="26" fillId="0" borderId="146" xfId="2" applyNumberFormat="1" applyFont="1" applyBorder="1" applyAlignment="1">
      <alignment horizontal="center" vertical="center"/>
    </xf>
    <xf numFmtId="14" fontId="26" fillId="0" borderId="147" xfId="2" applyNumberFormat="1" applyFont="1" applyBorder="1" applyAlignment="1">
      <alignment horizontal="center" vertical="center"/>
    </xf>
    <xf numFmtId="14" fontId="0" fillId="0" borderId="147" xfId="0" applyNumberFormat="1" applyBorder="1" applyAlignment="1">
      <alignment horizontal="center" vertical="center"/>
    </xf>
    <xf numFmtId="14" fontId="0" fillId="0" borderId="77" xfId="0" applyNumberFormat="1" applyBorder="1" applyAlignment="1">
      <alignment horizontal="center" vertical="center"/>
    </xf>
    <xf numFmtId="0" fontId="26" fillId="4" borderId="51" xfId="2" applyFont="1" applyFill="1" applyBorder="1" applyAlignment="1">
      <alignment horizontal="center" vertical="center" wrapText="1"/>
    </xf>
    <xf numFmtId="0" fontId="26" fillId="4" borderId="40" xfId="2" applyFont="1" applyFill="1" applyBorder="1" applyAlignment="1">
      <alignment horizontal="center" vertical="center" wrapText="1"/>
    </xf>
    <xf numFmtId="0" fontId="19" fillId="4" borderId="205" xfId="2" applyFont="1" applyFill="1" applyBorder="1" applyAlignment="1">
      <alignment horizontal="center" vertical="center" wrapText="1"/>
    </xf>
    <xf numFmtId="0" fontId="19" fillId="4" borderId="50" xfId="2" applyFont="1" applyFill="1" applyBorder="1" applyAlignment="1">
      <alignment horizontal="center" vertical="center" wrapText="1"/>
    </xf>
    <xf numFmtId="0" fontId="26" fillId="0" borderId="147" xfId="2" applyFont="1" applyBorder="1" applyAlignment="1">
      <alignment horizontal="center" vertical="center"/>
    </xf>
    <xf numFmtId="0" fontId="0" fillId="0" borderId="147" xfId="0" applyBorder="1" applyAlignment="1">
      <alignment horizontal="center" vertical="center"/>
    </xf>
    <xf numFmtId="0" fontId="36" fillId="4" borderId="48" xfId="2" applyFont="1" applyFill="1" applyBorder="1" applyAlignment="1">
      <alignment horizontal="center" vertical="center" wrapText="1"/>
    </xf>
    <xf numFmtId="0" fontId="36" fillId="4" borderId="147" xfId="2" applyFont="1" applyFill="1" applyBorder="1" applyAlignment="1">
      <alignment horizontal="center" vertical="center" wrapText="1"/>
    </xf>
    <xf numFmtId="0" fontId="19" fillId="0" borderId="15" xfId="2" applyFont="1" applyFill="1" applyBorder="1" applyAlignment="1">
      <alignment vertical="center"/>
    </xf>
    <xf numFmtId="0" fontId="140" fillId="0" borderId="15" xfId="0" applyFont="1" applyFill="1" applyBorder="1" applyAlignment="1">
      <alignment vertical="center"/>
    </xf>
    <xf numFmtId="0" fontId="26" fillId="4" borderId="14" xfId="2" applyFont="1" applyFill="1" applyBorder="1" applyAlignment="1">
      <alignment horizontal="center" vertical="center" wrapText="1"/>
    </xf>
    <xf numFmtId="0" fontId="26" fillId="4" borderId="16" xfId="2" applyFont="1" applyFill="1" applyBorder="1" applyAlignment="1">
      <alignment horizontal="center" vertical="center" wrapText="1"/>
    </xf>
    <xf numFmtId="0" fontId="19" fillId="0" borderId="14" xfId="2" applyFont="1" applyFill="1" applyBorder="1" applyAlignment="1">
      <alignment vertical="center"/>
    </xf>
    <xf numFmtId="0" fontId="19" fillId="0" borderId="146" xfId="2" applyFont="1" applyBorder="1" applyAlignment="1">
      <alignment vertical="center" wrapText="1"/>
    </xf>
    <xf numFmtId="0" fontId="19" fillId="0" borderId="147" xfId="2" applyFont="1" applyBorder="1" applyAlignment="1">
      <alignment vertical="center" wrapText="1"/>
    </xf>
    <xf numFmtId="0" fontId="19" fillId="0" borderId="148" xfId="2" applyFont="1" applyBorder="1" applyAlignment="1">
      <alignment vertical="center" wrapText="1"/>
    </xf>
    <xf numFmtId="0" fontId="26" fillId="4" borderId="14" xfId="2" applyFont="1" applyFill="1" applyBorder="1" applyAlignment="1">
      <alignment horizontal="justify" vertical="center" wrapText="1"/>
    </xf>
    <xf numFmtId="0" fontId="26" fillId="4" borderId="15" xfId="2" applyFont="1" applyFill="1" applyBorder="1" applyAlignment="1">
      <alignment horizontal="justify" vertical="center" wrapText="1"/>
    </xf>
    <xf numFmtId="0" fontId="26" fillId="4" borderId="13" xfId="2" applyFont="1" applyFill="1" applyBorder="1" applyAlignment="1">
      <alignment horizontal="justify" vertical="center" wrapText="1"/>
    </xf>
    <xf numFmtId="0" fontId="26" fillId="4" borderId="56" xfId="2" applyFont="1" applyFill="1" applyBorder="1" applyAlignment="1">
      <alignment horizontal="justify" vertical="center" wrapText="1"/>
    </xf>
    <xf numFmtId="0" fontId="26" fillId="4" borderId="46" xfId="2" applyFont="1" applyFill="1" applyBorder="1" applyAlignment="1">
      <alignment horizontal="justify" vertical="center" wrapText="1"/>
    </xf>
    <xf numFmtId="0" fontId="26" fillId="4" borderId="50" xfId="2" applyFont="1" applyFill="1" applyBorder="1" applyAlignment="1">
      <alignment horizontal="justify" vertical="center" wrapText="1"/>
    </xf>
    <xf numFmtId="0" fontId="36" fillId="4" borderId="27" xfId="2" applyFont="1" applyFill="1" applyBorder="1" applyAlignment="1">
      <alignment horizontal="center" vertical="center"/>
    </xf>
    <xf numFmtId="0" fontId="36" fillId="4" borderId="43" xfId="2" applyFont="1" applyFill="1" applyBorder="1" applyAlignment="1">
      <alignment horizontal="center" vertical="center"/>
    </xf>
    <xf numFmtId="0" fontId="36" fillId="4" borderId="145" xfId="2" applyFont="1" applyFill="1" applyBorder="1" applyAlignment="1">
      <alignment horizontal="center" vertical="center"/>
    </xf>
    <xf numFmtId="0" fontId="36" fillId="4" borderId="32" xfId="2" applyFont="1" applyFill="1" applyBorder="1" applyAlignment="1">
      <alignment horizontal="center" vertical="center"/>
    </xf>
    <xf numFmtId="0" fontId="32" fillId="0" borderId="146" xfId="2" applyFont="1" applyBorder="1" applyAlignment="1">
      <alignment horizontal="center" vertical="center" wrapText="1"/>
    </xf>
    <xf numFmtId="0" fontId="32" fillId="0" borderId="147" xfId="2" applyFont="1" applyBorder="1" applyAlignment="1">
      <alignment horizontal="center" vertical="center" wrapText="1"/>
    </xf>
    <xf numFmtId="0" fontId="32" fillId="0" borderId="148" xfId="2" applyFont="1" applyBorder="1" applyAlignment="1">
      <alignment horizontal="center" vertical="center" wrapText="1"/>
    </xf>
    <xf numFmtId="0" fontId="19" fillId="0" borderId="12" xfId="2" applyFont="1" applyBorder="1" applyAlignment="1">
      <alignment vertical="center" wrapText="1"/>
    </xf>
    <xf numFmtId="0" fontId="19" fillId="0" borderId="15" xfId="2" applyFont="1" applyBorder="1" applyAlignment="1">
      <alignment vertical="center" wrapText="1"/>
    </xf>
    <xf numFmtId="0" fontId="19" fillId="0" borderId="13" xfId="2" applyFont="1" applyBorder="1" applyAlignment="1">
      <alignment vertical="center" wrapText="1"/>
    </xf>
    <xf numFmtId="0" fontId="19" fillId="0" borderId="45" xfId="2" applyFont="1" applyBorder="1" applyAlignment="1">
      <alignment vertical="center" wrapText="1"/>
    </xf>
    <xf numFmtId="0" fontId="19" fillId="0" borderId="46" xfId="2" applyFont="1" applyBorder="1" applyAlignment="1">
      <alignment vertical="center" wrapText="1"/>
    </xf>
    <xf numFmtId="0" fontId="19" fillId="0" borderId="50" xfId="2" applyFont="1" applyBorder="1" applyAlignment="1">
      <alignment vertical="center" wrapText="1"/>
    </xf>
    <xf numFmtId="0" fontId="19" fillId="0" borderId="14" xfId="2" applyFont="1" applyBorder="1" applyAlignment="1">
      <alignment vertical="top" wrapText="1"/>
    </xf>
    <xf numFmtId="0" fontId="19" fillId="0" borderId="15" xfId="2" applyFont="1" applyBorder="1" applyAlignment="1">
      <alignment vertical="top" wrapText="1"/>
    </xf>
    <xf numFmtId="0" fontId="19" fillId="0" borderId="56" xfId="2" applyFont="1" applyBorder="1" applyAlignment="1">
      <alignment vertical="top" wrapText="1"/>
    </xf>
    <xf numFmtId="0" fontId="19" fillId="0" borderId="46" xfId="2" applyFont="1" applyBorder="1" applyAlignment="1">
      <alignment vertical="top" wrapText="1"/>
    </xf>
    <xf numFmtId="0" fontId="19" fillId="0" borderId="149" xfId="2" applyFont="1" applyFill="1" applyBorder="1" applyAlignment="1">
      <alignment horizontal="center" vertical="center"/>
    </xf>
    <xf numFmtId="0" fontId="32" fillId="0" borderId="27" xfId="2" applyFont="1" applyBorder="1" applyAlignment="1">
      <alignment horizontal="left" vertical="center" wrapText="1"/>
    </xf>
    <xf numFmtId="0" fontId="32" fillId="0" borderId="43" xfId="2" applyFont="1" applyBorder="1" applyAlignment="1">
      <alignment horizontal="left" vertical="center" wrapText="1"/>
    </xf>
    <xf numFmtId="0" fontId="32" fillId="0" borderId="145" xfId="2" applyFont="1" applyBorder="1" applyAlignment="1">
      <alignment horizontal="left" vertical="center" wrapText="1"/>
    </xf>
    <xf numFmtId="0" fontId="32" fillId="0" borderId="32" xfId="2" applyFont="1" applyBorder="1" applyAlignment="1">
      <alignment horizontal="left" vertical="center" wrapText="1"/>
    </xf>
    <xf numFmtId="0" fontId="26" fillId="0" borderId="145" xfId="2" applyFont="1" applyBorder="1" applyAlignment="1">
      <alignment horizontal="center" vertical="center" wrapText="1"/>
    </xf>
    <xf numFmtId="0" fontId="26" fillId="0" borderId="32" xfId="2" applyFont="1" applyBorder="1" applyAlignment="1">
      <alignment horizontal="center" vertical="center" wrapText="1"/>
    </xf>
    <xf numFmtId="0" fontId="19" fillId="0" borderId="145" xfId="2" applyFont="1" applyBorder="1" applyAlignment="1">
      <alignment horizontal="center" vertical="center" wrapText="1"/>
    </xf>
    <xf numFmtId="0" fontId="19" fillId="0" borderId="32" xfId="2" applyFont="1" applyBorder="1" applyAlignment="1">
      <alignment horizontal="center" vertical="center" wrapText="1"/>
    </xf>
    <xf numFmtId="0" fontId="32" fillId="0" borderId="48" xfId="2" applyFont="1" applyBorder="1" applyAlignment="1">
      <alignment horizontal="center" vertical="center" wrapText="1"/>
    </xf>
    <xf numFmtId="0" fontId="32" fillId="0" borderId="42" xfId="2" applyFont="1" applyBorder="1" applyAlignment="1">
      <alignment horizontal="center" vertical="center" wrapText="1"/>
    </xf>
    <xf numFmtId="0" fontId="32" fillId="0" borderId="43" xfId="2" applyFont="1" applyBorder="1" applyAlignment="1">
      <alignment horizontal="center" vertical="center" wrapText="1"/>
    </xf>
    <xf numFmtId="0" fontId="19" fillId="0" borderId="33" xfId="2" applyFont="1" applyBorder="1" applyAlignment="1">
      <alignment vertical="center" wrapText="1"/>
    </xf>
    <xf numFmtId="0" fontId="19" fillId="0" borderId="0" xfId="2" applyFont="1" applyBorder="1" applyAlignment="1">
      <alignment vertical="center" wrapText="1"/>
    </xf>
    <xf numFmtId="0" fontId="19" fillId="0" borderId="29" xfId="2" applyFont="1" applyBorder="1" applyAlignment="1">
      <alignment vertical="center" wrapText="1"/>
    </xf>
    <xf numFmtId="0" fontId="137" fillId="0" borderId="16" xfId="2" applyFont="1" applyBorder="1" applyAlignment="1">
      <alignment wrapText="1" shrinkToFit="1"/>
    </xf>
    <xf numFmtId="0" fontId="137" fillId="0" borderId="0" xfId="2" applyFont="1" applyBorder="1" applyAlignment="1">
      <alignment wrapText="1" shrinkToFit="1"/>
    </xf>
    <xf numFmtId="0" fontId="137" fillId="0" borderId="17" xfId="2" applyFont="1" applyBorder="1" applyAlignment="1">
      <alignment wrapText="1" shrinkToFit="1"/>
    </xf>
    <xf numFmtId="0" fontId="137" fillId="0" borderId="56" xfId="2" applyFont="1" applyBorder="1" applyAlignment="1">
      <alignment wrapText="1" shrinkToFit="1"/>
    </xf>
    <xf numFmtId="0" fontId="137" fillId="0" borderId="46" xfId="2" applyFont="1" applyBorder="1" applyAlignment="1">
      <alignment wrapText="1" shrinkToFit="1"/>
    </xf>
    <xf numFmtId="0" fontId="137" fillId="0" borderId="78" xfId="2" applyFont="1" applyBorder="1" applyAlignment="1">
      <alignment wrapText="1" shrinkToFit="1"/>
    </xf>
    <xf numFmtId="0" fontId="26" fillId="0" borderId="14" xfId="2" applyFont="1" applyBorder="1" applyAlignment="1">
      <alignment vertical="top" wrapText="1"/>
    </xf>
    <xf numFmtId="0" fontId="26" fillId="0" borderId="15" xfId="2" applyFont="1" applyBorder="1" applyAlignment="1">
      <alignment vertical="top" wrapText="1"/>
    </xf>
    <xf numFmtId="0" fontId="26" fillId="0" borderId="56" xfId="2" applyFont="1" applyBorder="1" applyAlignment="1">
      <alignment vertical="top" wrapText="1"/>
    </xf>
    <xf numFmtId="0" fontId="26" fillId="0" borderId="46" xfId="2" applyFont="1" applyBorder="1" applyAlignment="1">
      <alignment vertical="top" wrapText="1"/>
    </xf>
    <xf numFmtId="0" fontId="36" fillId="4" borderId="42" xfId="2" applyFont="1" applyFill="1" applyBorder="1" applyAlignment="1">
      <alignment horizontal="center" vertical="center" wrapText="1"/>
    </xf>
    <xf numFmtId="0" fontId="36" fillId="4" borderId="77" xfId="2" applyFont="1" applyFill="1" applyBorder="1" applyAlignment="1">
      <alignment horizontal="center" vertical="center" wrapText="1"/>
    </xf>
    <xf numFmtId="0" fontId="19" fillId="0" borderId="27" xfId="2" applyFont="1" applyBorder="1" applyAlignment="1">
      <alignment vertical="top"/>
    </xf>
    <xf numFmtId="0" fontId="19" fillId="0" borderId="43" xfId="2" applyFont="1" applyBorder="1" applyAlignment="1">
      <alignment vertical="top"/>
    </xf>
    <xf numFmtId="0" fontId="19" fillId="0" borderId="145" xfId="2" applyFont="1" applyBorder="1" applyAlignment="1">
      <alignment vertical="top"/>
    </xf>
    <xf numFmtId="0" fontId="19" fillId="0" borderId="51" xfId="2" applyFont="1" applyBorder="1" applyAlignment="1">
      <alignment vertical="top"/>
    </xf>
    <xf numFmtId="0" fontId="19" fillId="0" borderId="13" xfId="2" applyFont="1" applyBorder="1" applyAlignment="1">
      <alignment vertical="top"/>
    </xf>
    <xf numFmtId="0" fontId="19" fillId="0" borderId="49" xfId="2" applyFont="1" applyBorder="1" applyAlignment="1">
      <alignment vertical="top"/>
    </xf>
    <xf numFmtId="0" fontId="19" fillId="0" borderId="34" xfId="2" applyFont="1" applyBorder="1" applyAlignment="1">
      <alignment vertical="top"/>
    </xf>
    <xf numFmtId="0" fontId="19" fillId="0" borderId="61" xfId="2" applyFont="1" applyBorder="1" applyAlignment="1">
      <alignment vertical="top"/>
    </xf>
    <xf numFmtId="0" fontId="19" fillId="0" borderId="35" xfId="2" applyFont="1" applyBorder="1" applyAlignment="1">
      <alignment vertical="top"/>
    </xf>
    <xf numFmtId="0" fontId="26" fillId="0" borderId="49" xfId="2" applyFont="1" applyBorder="1" applyAlignment="1">
      <alignment horizontal="center" vertical="center" wrapText="1"/>
    </xf>
    <xf numFmtId="0" fontId="26" fillId="0" borderId="35" xfId="2" applyFont="1" applyBorder="1" applyAlignment="1">
      <alignment horizontal="center" vertical="center" wrapText="1"/>
    </xf>
    <xf numFmtId="0" fontId="26" fillId="0" borderId="44" xfId="2" applyFont="1" applyBorder="1" applyAlignment="1">
      <alignment horizontal="center" vertical="center" wrapText="1"/>
    </xf>
    <xf numFmtId="0" fontId="26" fillId="0" borderId="38" xfId="2" applyFont="1" applyBorder="1" applyAlignment="1">
      <alignment horizontal="center" vertical="center" wrapText="1"/>
    </xf>
    <xf numFmtId="0" fontId="19" fillId="0" borderId="27" xfId="2" applyFont="1" applyBorder="1" applyAlignment="1">
      <alignment vertical="center" shrinkToFit="1"/>
    </xf>
    <xf numFmtId="0" fontId="19" fillId="0" borderId="43" xfId="2" applyFont="1" applyBorder="1" applyAlignment="1">
      <alignment vertical="center" shrinkToFit="1"/>
    </xf>
    <xf numFmtId="0" fontId="19" fillId="0" borderId="145" xfId="2" applyFont="1" applyBorder="1" applyAlignment="1">
      <alignment vertical="center" shrinkToFit="1"/>
    </xf>
    <xf numFmtId="0" fontId="19" fillId="0" borderId="32" xfId="2" applyFont="1" applyBorder="1" applyAlignment="1">
      <alignment vertical="center" shrinkToFit="1"/>
    </xf>
    <xf numFmtId="0" fontId="0" fillId="4" borderId="18"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19" xfId="0" applyFill="1" applyBorder="1" applyAlignment="1">
      <alignment horizontal="center" vertical="center" wrapText="1"/>
    </xf>
    <xf numFmtId="0" fontId="19" fillId="0" borderId="16" xfId="2" applyFont="1" applyFill="1" applyBorder="1" applyAlignment="1">
      <alignment vertical="center"/>
    </xf>
    <xf numFmtId="0" fontId="140" fillId="0" borderId="0" xfId="0" applyFont="1" applyAlignment="1">
      <alignment vertical="center"/>
    </xf>
    <xf numFmtId="0" fontId="140" fillId="0" borderId="17" xfId="0" applyFont="1" applyBorder="1" applyAlignment="1">
      <alignment vertical="center"/>
    </xf>
    <xf numFmtId="0" fontId="19" fillId="0" borderId="16" xfId="2" applyFont="1" applyBorder="1" applyAlignment="1">
      <alignment vertical="top" wrapText="1" shrinkToFit="1"/>
    </xf>
    <xf numFmtId="0" fontId="19" fillId="0" borderId="0" xfId="2" applyFont="1" applyBorder="1" applyAlignment="1">
      <alignment vertical="top" wrapText="1" shrinkToFit="1"/>
    </xf>
    <xf numFmtId="0" fontId="19" fillId="0" borderId="17" xfId="2" applyFont="1" applyBorder="1" applyAlignment="1">
      <alignment vertical="top" wrapText="1" shrinkToFit="1"/>
    </xf>
    <xf numFmtId="0" fontId="19" fillId="0" borderId="16" xfId="2" applyFont="1" applyBorder="1" applyAlignment="1">
      <alignment vertical="top" shrinkToFit="1"/>
    </xf>
    <xf numFmtId="0" fontId="19" fillId="0" borderId="0" xfId="2" applyFont="1" applyBorder="1" applyAlignment="1">
      <alignment vertical="top" shrinkToFit="1"/>
    </xf>
    <xf numFmtId="0" fontId="19" fillId="0" borderId="17" xfId="2" applyFont="1" applyBorder="1" applyAlignment="1">
      <alignment vertical="top" shrinkToFit="1"/>
    </xf>
    <xf numFmtId="0" fontId="19" fillId="0" borderId="0" xfId="0" applyFont="1" applyAlignment="1">
      <alignment horizontal="right" vertical="center"/>
    </xf>
    <xf numFmtId="0" fontId="40" fillId="4" borderId="4" xfId="0" applyFont="1" applyFill="1" applyBorder="1" applyAlignment="1">
      <alignment horizontal="center" vertical="center" wrapText="1"/>
    </xf>
    <xf numFmtId="0" fontId="40" fillId="4" borderId="8" xfId="0" applyFont="1" applyFill="1" applyBorder="1" applyAlignment="1">
      <alignment horizontal="center" vertical="center" wrapText="1"/>
    </xf>
    <xf numFmtId="0" fontId="40" fillId="4" borderId="5" xfId="0" applyFont="1" applyFill="1" applyBorder="1" applyAlignment="1">
      <alignment horizontal="center" vertical="center" wrapText="1"/>
    </xf>
    <xf numFmtId="0" fontId="40" fillId="4" borderId="25" xfId="0" applyFont="1" applyFill="1" applyBorder="1" applyAlignment="1">
      <alignment horizontal="center" vertical="center" wrapText="1"/>
    </xf>
    <xf numFmtId="0" fontId="40" fillId="4" borderId="34" xfId="0" applyFont="1" applyFill="1" applyBorder="1" applyAlignment="1">
      <alignment horizontal="center" vertical="center" wrapText="1"/>
    </xf>
    <xf numFmtId="0" fontId="40" fillId="4" borderId="61" xfId="0" applyFont="1" applyFill="1" applyBorder="1" applyAlignment="1">
      <alignment horizontal="center" vertical="center" wrapText="1"/>
    </xf>
    <xf numFmtId="0" fontId="40" fillId="4" borderId="35" xfId="0" applyFont="1" applyFill="1" applyBorder="1" applyAlignment="1">
      <alignment horizontal="center" vertical="center" wrapText="1"/>
    </xf>
    <xf numFmtId="0" fontId="40" fillId="4" borderId="38" xfId="0" applyFont="1" applyFill="1" applyBorder="1" applyAlignment="1">
      <alignment horizontal="center" vertical="center" wrapText="1"/>
    </xf>
    <xf numFmtId="0" fontId="26" fillId="4" borderId="48" xfId="0" applyFont="1" applyFill="1" applyBorder="1" applyAlignment="1">
      <alignment horizontal="center" vertical="center" wrapText="1"/>
    </xf>
    <xf numFmtId="0" fontId="26" fillId="4" borderId="42" xfId="0" applyFont="1" applyFill="1" applyBorder="1" applyAlignment="1">
      <alignment horizontal="center" vertical="center" wrapText="1"/>
    </xf>
    <xf numFmtId="0" fontId="26" fillId="4" borderId="43" xfId="0" applyFont="1" applyFill="1" applyBorder="1" applyAlignment="1">
      <alignment horizontal="center" vertical="center" wrapText="1"/>
    </xf>
    <xf numFmtId="0" fontId="26" fillId="0" borderId="145" xfId="0" applyFont="1" applyBorder="1" applyAlignment="1">
      <alignment horizontal="justify" vertical="center" wrapText="1"/>
    </xf>
    <xf numFmtId="0" fontId="26" fillId="0" borderId="32" xfId="0" applyFont="1" applyBorder="1" applyAlignment="1">
      <alignment horizontal="justify" vertical="center" wrapText="1"/>
    </xf>
    <xf numFmtId="0" fontId="26" fillId="0" borderId="48" xfId="7" applyFont="1" applyFill="1" applyBorder="1" applyAlignment="1">
      <alignment vertical="center" wrapText="1"/>
    </xf>
    <xf numFmtId="0" fontId="26" fillId="0" borderId="43" xfId="7" applyFont="1" applyFill="1" applyBorder="1" applyAlignment="1">
      <alignment vertical="center" wrapText="1"/>
    </xf>
    <xf numFmtId="0" fontId="26" fillId="0" borderId="30" xfId="0" applyFont="1" applyBorder="1" applyAlignment="1">
      <alignment horizontal="center" vertical="center" wrapText="1"/>
    </xf>
    <xf numFmtId="0" fontId="26" fillId="0" borderId="43" xfId="0" applyFont="1" applyBorder="1" applyAlignment="1">
      <alignment horizontal="center" vertical="center" wrapText="1"/>
    </xf>
    <xf numFmtId="14" fontId="26" fillId="0" borderId="30" xfId="0" applyNumberFormat="1" applyFont="1" applyBorder="1" applyAlignment="1">
      <alignment horizontal="center" vertical="center" wrapText="1"/>
    </xf>
    <xf numFmtId="14" fontId="26" fillId="0" borderId="42" xfId="0" applyNumberFormat="1" applyFont="1" applyBorder="1" applyAlignment="1">
      <alignment horizontal="center" vertical="center" wrapText="1"/>
    </xf>
    <xf numFmtId="0" fontId="26" fillId="0" borderId="42" xfId="0" applyFont="1" applyBorder="1" applyAlignment="1">
      <alignment horizontal="center" vertical="center" wrapText="1"/>
    </xf>
    <xf numFmtId="0" fontId="26" fillId="0" borderId="77" xfId="0" applyFont="1" applyBorder="1" applyAlignment="1">
      <alignment horizontal="center" vertical="center" wrapText="1"/>
    </xf>
    <xf numFmtId="0" fontId="26" fillId="0" borderId="48" xfId="7" applyFont="1" applyBorder="1" applyAlignment="1">
      <alignment vertical="center" wrapText="1"/>
    </xf>
    <xf numFmtId="0" fontId="26" fillId="0" borderId="43" xfId="7" applyFont="1" applyBorder="1" applyAlignment="1">
      <alignment vertical="center" wrapText="1"/>
    </xf>
    <xf numFmtId="0" fontId="36" fillId="4" borderId="4"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36" fillId="4" borderId="5"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26" fillId="4" borderId="12"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26" fillId="4" borderId="45"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6" fillId="4" borderId="145" xfId="0" applyFont="1" applyFill="1" applyBorder="1" applyAlignment="1">
      <alignment horizontal="center" vertical="center" wrapText="1"/>
    </xf>
    <xf numFmtId="0" fontId="26" fillId="4" borderId="32"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0" borderId="30" xfId="0" applyFont="1" applyFill="1" applyBorder="1" applyAlignment="1">
      <alignment horizontal="center" vertical="center"/>
    </xf>
    <xf numFmtId="0" fontId="26" fillId="0" borderId="42" xfId="0" applyFont="1" applyFill="1" applyBorder="1" applyAlignment="1">
      <alignment horizontal="center" vertical="center"/>
    </xf>
    <xf numFmtId="0" fontId="26" fillId="0" borderId="77" xfId="0" applyFont="1" applyFill="1" applyBorder="1" applyAlignment="1">
      <alignment horizontal="center" vertical="center"/>
    </xf>
    <xf numFmtId="0" fontId="26" fillId="0" borderId="48" xfId="7" applyFont="1" applyBorder="1" applyAlignment="1">
      <alignment vertical="center" shrinkToFit="1"/>
    </xf>
    <xf numFmtId="0" fontId="26" fillId="0" borderId="43" xfId="7" applyFont="1" applyBorder="1" applyAlignment="1">
      <alignment vertical="center" shrinkToFit="1"/>
    </xf>
    <xf numFmtId="0" fontId="36" fillId="4" borderId="27" xfId="0" applyFont="1" applyFill="1" applyBorder="1" applyAlignment="1">
      <alignment horizontal="center" vertical="center" wrapText="1"/>
    </xf>
    <xf numFmtId="0" fontId="36" fillId="4" borderId="43" xfId="0" applyFont="1" applyFill="1" applyBorder="1" applyAlignment="1">
      <alignment horizontal="center" vertical="center" wrapText="1"/>
    </xf>
    <xf numFmtId="0" fontId="36" fillId="4" borderId="145" xfId="0" applyFont="1" applyFill="1" applyBorder="1" applyAlignment="1">
      <alignment horizontal="center" vertical="center" wrapText="1"/>
    </xf>
    <xf numFmtId="0" fontId="36" fillId="4" borderId="32"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26" fillId="4" borderId="33" xfId="0" applyFont="1" applyFill="1" applyBorder="1" applyAlignment="1">
      <alignment horizontal="center" vertical="center" wrapText="1"/>
    </xf>
    <xf numFmtId="0" fontId="26" fillId="4" borderId="0"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19" fillId="0" borderId="14" xfId="0" applyFont="1" applyBorder="1" applyAlignment="1">
      <alignment vertical="center" wrapText="1"/>
    </xf>
    <xf numFmtId="0" fontId="19" fillId="0" borderId="15" xfId="0" applyFont="1" applyBorder="1" applyAlignment="1">
      <alignment vertical="center" wrapText="1"/>
    </xf>
    <xf numFmtId="0" fontId="19" fillId="0" borderId="15" xfId="0" applyFont="1" applyBorder="1" applyAlignment="1">
      <alignment vertical="center"/>
    </xf>
    <xf numFmtId="0" fontId="19" fillId="0" borderId="79" xfId="0" applyFont="1" applyBorder="1" applyAlignment="1">
      <alignment vertical="center"/>
    </xf>
    <xf numFmtId="0" fontId="19" fillId="0" borderId="56" xfId="0" applyFont="1" applyBorder="1" applyAlignment="1">
      <alignment vertical="center"/>
    </xf>
    <xf numFmtId="0" fontId="19" fillId="0" borderId="46" xfId="0" applyFont="1" applyBorder="1" applyAlignment="1">
      <alignment vertical="center"/>
    </xf>
    <xf numFmtId="0" fontId="19" fillId="0" borderId="78" xfId="0" applyFont="1" applyBorder="1" applyAlignment="1">
      <alignment vertical="center"/>
    </xf>
    <xf numFmtId="0" fontId="26" fillId="4" borderId="14"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26" fillId="0" borderId="145" xfId="0" applyFont="1" applyFill="1" applyBorder="1" applyAlignment="1">
      <alignment horizontal="center" vertical="center"/>
    </xf>
    <xf numFmtId="0" fontId="26" fillId="4" borderId="46" xfId="0" applyFont="1" applyFill="1" applyBorder="1" applyAlignment="1">
      <alignment horizontal="center" vertical="center" wrapText="1"/>
    </xf>
    <xf numFmtId="0" fontId="26" fillId="0" borderId="43" xfId="0" applyFont="1" applyFill="1" applyBorder="1" applyAlignment="1">
      <alignment horizontal="center" vertical="center"/>
    </xf>
    <xf numFmtId="0" fontId="26" fillId="3" borderId="48" xfId="0" applyFont="1" applyFill="1" applyBorder="1" applyAlignment="1">
      <alignment horizontal="center" vertical="center" wrapText="1"/>
    </xf>
    <xf numFmtId="0" fontId="26" fillId="3" borderId="43" xfId="0" applyFont="1" applyFill="1" applyBorder="1" applyAlignment="1">
      <alignment horizontal="center" vertical="center" wrapText="1"/>
    </xf>
    <xf numFmtId="0" fontId="32" fillId="0" borderId="145" xfId="0" applyFont="1" applyBorder="1" applyAlignment="1">
      <alignment horizontal="center" vertical="center" wrapText="1"/>
    </xf>
    <xf numFmtId="0" fontId="32" fillId="0" borderId="32" xfId="0" applyFont="1" applyBorder="1" applyAlignment="1">
      <alignment horizontal="center" vertical="center" wrapText="1"/>
    </xf>
    <xf numFmtId="0" fontId="26" fillId="3" borderId="14" xfId="0" applyFont="1" applyFill="1" applyBorder="1" applyAlignment="1">
      <alignment vertical="top" wrapText="1"/>
    </xf>
    <xf numFmtId="0" fontId="26" fillId="3" borderId="15" xfId="0" applyFont="1" applyFill="1" applyBorder="1" applyAlignment="1">
      <alignment vertical="top" wrapText="1"/>
    </xf>
    <xf numFmtId="0" fontId="26" fillId="3" borderId="13" xfId="0" applyFont="1" applyFill="1" applyBorder="1" applyAlignment="1">
      <alignment vertical="top" wrapText="1"/>
    </xf>
    <xf numFmtId="0" fontId="26" fillId="3" borderId="56" xfId="0" applyFont="1" applyFill="1" applyBorder="1" applyAlignment="1">
      <alignment vertical="top" wrapText="1"/>
    </xf>
    <xf numFmtId="0" fontId="26" fillId="3" borderId="46" xfId="0" applyFont="1" applyFill="1" applyBorder="1" applyAlignment="1">
      <alignment vertical="top" wrapText="1"/>
    </xf>
    <xf numFmtId="0" fontId="26" fillId="3" borderId="50" xfId="0" applyFont="1" applyFill="1" applyBorder="1" applyAlignment="1">
      <alignment vertical="top" wrapText="1"/>
    </xf>
    <xf numFmtId="0" fontId="26" fillId="0" borderId="14" xfId="0" applyFont="1" applyFill="1" applyBorder="1" applyAlignment="1">
      <alignment horizontal="center" vertical="center" wrapText="1"/>
    </xf>
    <xf numFmtId="0" fontId="26" fillId="0" borderId="13" xfId="0" applyFont="1" applyFill="1" applyBorder="1" applyAlignment="1">
      <alignment horizontal="center" vertical="center" wrapText="1"/>
    </xf>
    <xf numFmtId="0" fontId="26" fillId="0" borderId="56" xfId="0" applyFont="1" applyFill="1" applyBorder="1" applyAlignment="1">
      <alignment horizontal="center" vertical="center" wrapText="1"/>
    </xf>
    <xf numFmtId="0" fontId="26" fillId="0" borderId="50" xfId="0" applyFont="1" applyFill="1" applyBorder="1" applyAlignment="1">
      <alignment horizontal="center" vertical="center" wrapText="1"/>
    </xf>
    <xf numFmtId="0" fontId="26" fillId="0" borderId="44" xfId="0" applyFont="1" applyFill="1" applyBorder="1" applyAlignment="1">
      <alignment horizontal="center" vertical="center" wrapText="1"/>
    </xf>
    <xf numFmtId="0" fontId="26" fillId="0" borderId="47" xfId="0" applyFont="1" applyFill="1" applyBorder="1" applyAlignment="1">
      <alignment horizontal="center" vertical="center" wrapText="1"/>
    </xf>
    <xf numFmtId="0" fontId="36" fillId="3" borderId="27" xfId="0" applyFont="1" applyFill="1" applyBorder="1" applyAlignment="1">
      <alignment horizontal="center" vertical="center"/>
    </xf>
    <xf numFmtId="0" fontId="36" fillId="3" borderId="43" xfId="0" applyFont="1" applyFill="1" applyBorder="1" applyAlignment="1">
      <alignment horizontal="center" vertical="center"/>
    </xf>
    <xf numFmtId="0" fontId="36" fillId="3" borderId="145" xfId="0" applyFont="1" applyFill="1" applyBorder="1" applyAlignment="1">
      <alignment horizontal="center" vertical="center"/>
    </xf>
    <xf numFmtId="0" fontId="36" fillId="3" borderId="32" xfId="0" applyFont="1" applyFill="1" applyBorder="1" applyAlignment="1">
      <alignment horizontal="center" vertical="center"/>
    </xf>
    <xf numFmtId="0" fontId="32" fillId="0" borderId="27" xfId="0" applyFont="1" applyBorder="1" applyAlignment="1">
      <alignment horizontal="left" vertical="center" wrapText="1"/>
    </xf>
    <xf numFmtId="0" fontId="32" fillId="0" borderId="43" xfId="0" applyFont="1" applyBorder="1" applyAlignment="1">
      <alignment horizontal="left" vertical="center" wrapText="1"/>
    </xf>
    <xf numFmtId="0" fontId="32" fillId="0" borderId="145" xfId="0" applyFont="1" applyBorder="1" applyAlignment="1">
      <alignment horizontal="left" vertical="center" wrapText="1"/>
    </xf>
    <xf numFmtId="0" fontId="32" fillId="0" borderId="32" xfId="0" applyFont="1" applyBorder="1" applyAlignment="1">
      <alignment horizontal="left" vertical="center" wrapText="1"/>
    </xf>
    <xf numFmtId="0" fontId="41" fillId="3" borderId="14" xfId="0" applyFont="1" applyFill="1" applyBorder="1" applyAlignment="1">
      <alignment vertical="top" wrapText="1"/>
    </xf>
    <xf numFmtId="0" fontId="41" fillId="3" borderId="15" xfId="0" applyFont="1" applyFill="1" applyBorder="1" applyAlignment="1">
      <alignment vertical="top" wrapText="1"/>
    </xf>
    <xf numFmtId="0" fontId="41" fillId="3" borderId="13" xfId="0" applyFont="1" applyFill="1" applyBorder="1" applyAlignment="1">
      <alignment vertical="top" wrapText="1"/>
    </xf>
    <xf numFmtId="0" fontId="41" fillId="3" borderId="16" xfId="0" applyFont="1" applyFill="1" applyBorder="1" applyAlignment="1">
      <alignment vertical="top" wrapText="1"/>
    </xf>
    <xf numFmtId="0" fontId="41" fillId="3" borderId="0" xfId="0" applyFont="1" applyFill="1" applyBorder="1" applyAlignment="1">
      <alignment vertical="top" wrapText="1"/>
    </xf>
    <xf numFmtId="0" fontId="41" fillId="3" borderId="29" xfId="0" applyFont="1" applyFill="1" applyBorder="1" applyAlignment="1">
      <alignment vertical="top" wrapText="1"/>
    </xf>
    <xf numFmtId="0" fontId="41" fillId="3" borderId="56" xfId="0" applyFont="1" applyFill="1" applyBorder="1" applyAlignment="1">
      <alignment vertical="top" wrapText="1"/>
    </xf>
    <xf numFmtId="0" fontId="41" fillId="3" borderId="46" xfId="0" applyFont="1" applyFill="1" applyBorder="1" applyAlignment="1">
      <alignment vertical="top" wrapText="1"/>
    </xf>
    <xf numFmtId="0" fontId="41" fillId="3" borderId="50" xfId="0" applyFont="1" applyFill="1" applyBorder="1" applyAlignment="1">
      <alignment vertical="top" wrapText="1"/>
    </xf>
    <xf numFmtId="0" fontId="26" fillId="0" borderId="16" xfId="0" applyFont="1" applyFill="1" applyBorder="1" applyAlignment="1">
      <alignment horizontal="center" vertical="center" wrapText="1"/>
    </xf>
    <xf numFmtId="0" fontId="26" fillId="0" borderId="29" xfId="0" applyFont="1" applyFill="1" applyBorder="1" applyAlignment="1">
      <alignment horizontal="center" vertical="center" wrapText="1"/>
    </xf>
    <xf numFmtId="0" fontId="26" fillId="0" borderId="64" xfId="0" applyFont="1" applyFill="1" applyBorder="1" applyAlignment="1">
      <alignment horizontal="center" vertical="center" wrapText="1"/>
    </xf>
    <xf numFmtId="0" fontId="26" fillId="4" borderId="18" xfId="0" applyFont="1" applyFill="1" applyBorder="1" applyAlignment="1">
      <alignment horizontal="center" vertical="center" wrapText="1"/>
    </xf>
    <xf numFmtId="0" fontId="26" fillId="4" borderId="21"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36" fillId="0" borderId="27" xfId="0" applyFont="1" applyBorder="1" applyAlignment="1">
      <alignment horizontal="left" vertical="center" wrapText="1"/>
    </xf>
    <xf numFmtId="0" fontId="36" fillId="0" borderId="43" xfId="0" applyFont="1" applyBorder="1" applyAlignment="1">
      <alignment horizontal="left" vertical="center" wrapText="1"/>
    </xf>
    <xf numFmtId="0" fontId="36" fillId="0" borderId="145" xfId="0" applyFont="1" applyBorder="1" applyAlignment="1">
      <alignment horizontal="left" vertical="center" wrapText="1"/>
    </xf>
    <xf numFmtId="0" fontId="36" fillId="0" borderId="32" xfId="0" applyFont="1" applyBorder="1" applyAlignment="1">
      <alignment horizontal="left" vertical="center" wrapText="1"/>
    </xf>
    <xf numFmtId="0" fontId="19" fillId="0" borderId="16" xfId="0" applyFont="1" applyBorder="1" applyAlignment="1">
      <alignment vertical="top" shrinkToFit="1"/>
    </xf>
    <xf numFmtId="0" fontId="19" fillId="0" borderId="0" xfId="0" applyFont="1" applyBorder="1" applyAlignment="1">
      <alignment vertical="top" shrinkToFit="1"/>
    </xf>
    <xf numFmtId="0" fontId="19" fillId="0" borderId="17" xfId="0" applyFont="1" applyBorder="1" applyAlignment="1">
      <alignment vertical="top" shrinkToFit="1"/>
    </xf>
    <xf numFmtId="0" fontId="26" fillId="0" borderId="0" xfId="0" applyFont="1" applyBorder="1" applyAlignment="1">
      <alignment vertical="top" wrapText="1"/>
    </xf>
    <xf numFmtId="0" fontId="26" fillId="0" borderId="17" xfId="0" applyFont="1" applyBorder="1" applyAlignment="1">
      <alignment vertical="top" wrapText="1"/>
    </xf>
    <xf numFmtId="0" fontId="26" fillId="0" borderId="145" xfId="0" applyFont="1" applyBorder="1" applyAlignment="1">
      <alignment horizontal="center" vertical="center"/>
    </xf>
    <xf numFmtId="0" fontId="26" fillId="0" borderId="145" xfId="0" applyFont="1" applyBorder="1" applyAlignment="1">
      <alignment horizontal="center" vertical="center" wrapText="1"/>
    </xf>
    <xf numFmtId="0" fontId="26" fillId="0" borderId="32" xfId="0" applyFont="1" applyBorder="1" applyAlignment="1">
      <alignment horizontal="center" vertical="center" wrapText="1"/>
    </xf>
    <xf numFmtId="0" fontId="41" fillId="0" borderId="145" xfId="0" applyFont="1" applyBorder="1" applyAlignment="1">
      <alignment vertical="top" wrapText="1"/>
    </xf>
    <xf numFmtId="0" fontId="41" fillId="0" borderId="32" xfId="0" applyFont="1" applyBorder="1" applyAlignment="1">
      <alignment vertical="top" wrapText="1"/>
    </xf>
    <xf numFmtId="0" fontId="26" fillId="0" borderId="32" xfId="0" applyFont="1" applyBorder="1" applyAlignment="1">
      <alignment horizontal="center" vertical="center"/>
    </xf>
    <xf numFmtId="0" fontId="26" fillId="0" borderId="49"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79" xfId="0" applyFont="1" applyBorder="1" applyAlignment="1">
      <alignment horizontal="center" vertical="center" wrapText="1"/>
    </xf>
    <xf numFmtId="0" fontId="26" fillId="0" borderId="56" xfId="0" applyFont="1" applyBorder="1" applyAlignment="1">
      <alignment horizontal="center" vertical="center" wrapText="1"/>
    </xf>
    <xf numFmtId="0" fontId="26" fillId="0" borderId="78" xfId="0" applyFont="1" applyBorder="1" applyAlignment="1">
      <alignment horizontal="center" vertical="center" wrapText="1"/>
    </xf>
    <xf numFmtId="0" fontId="19" fillId="0" borderId="149" xfId="2" applyFont="1" applyBorder="1" applyAlignment="1">
      <alignment horizontal="center" vertical="top" wrapText="1"/>
    </xf>
    <xf numFmtId="0" fontId="26" fillId="0" borderId="149" xfId="2" applyFont="1" applyBorder="1" applyAlignment="1">
      <alignment horizontal="center" vertical="top" wrapText="1"/>
    </xf>
    <xf numFmtId="0" fontId="19" fillId="0" borderId="14" xfId="0" applyFont="1" applyBorder="1" applyAlignment="1">
      <alignment vertical="top" shrinkToFit="1"/>
    </xf>
    <xf numFmtId="0" fontId="19" fillId="0" borderId="15" xfId="0" applyFont="1" applyBorder="1" applyAlignment="1">
      <alignment vertical="top" shrinkToFit="1"/>
    </xf>
    <xf numFmtId="0" fontId="19" fillId="0" borderId="79" xfId="0" applyFont="1" applyBorder="1" applyAlignment="1">
      <alignment vertical="top" shrinkToFit="1"/>
    </xf>
    <xf numFmtId="0" fontId="19" fillId="0" borderId="14" xfId="0" applyFont="1" applyBorder="1" applyAlignment="1">
      <alignment vertical="top" wrapText="1" shrinkToFit="1"/>
    </xf>
    <xf numFmtId="0" fontId="19" fillId="0" borderId="15" xfId="0" applyFont="1" applyBorder="1" applyAlignment="1">
      <alignment vertical="top" wrapText="1" shrinkToFit="1"/>
    </xf>
    <xf numFmtId="0" fontId="19" fillId="0" borderId="79" xfId="0" applyFont="1" applyBorder="1" applyAlignment="1">
      <alignment vertical="top" wrapText="1" shrinkToFit="1"/>
    </xf>
    <xf numFmtId="0" fontId="19" fillId="0" borderId="16" xfId="0" applyFont="1" applyBorder="1" applyAlignment="1">
      <alignment vertical="top" wrapText="1" shrinkToFit="1"/>
    </xf>
    <xf numFmtId="0" fontId="19" fillId="0" borderId="0" xfId="0" applyFont="1" applyBorder="1" applyAlignment="1">
      <alignment vertical="top" wrapText="1" shrinkToFit="1"/>
    </xf>
    <xf numFmtId="0" fontId="19" fillId="0" borderId="17" xfId="0" applyFont="1" applyBorder="1" applyAlignment="1">
      <alignment vertical="top" wrapText="1" shrinkToFit="1"/>
    </xf>
    <xf numFmtId="0" fontId="24" fillId="0" borderId="16" xfId="0" applyFont="1" applyBorder="1" applyAlignment="1">
      <alignment wrapText="1" shrinkToFit="1"/>
    </xf>
    <xf numFmtId="0" fontId="24" fillId="0" borderId="0" xfId="0" applyFont="1" applyBorder="1" applyAlignment="1">
      <alignment wrapText="1" shrinkToFit="1"/>
    </xf>
    <xf numFmtId="0" fontId="24" fillId="0" borderId="17" xfId="0" applyFont="1" applyBorder="1" applyAlignment="1">
      <alignment wrapText="1" shrinkToFit="1"/>
    </xf>
    <xf numFmtId="0" fontId="24" fillId="0" borderId="56" xfId="0" applyFont="1" applyBorder="1" applyAlignment="1">
      <alignment wrapText="1" shrinkToFit="1"/>
    </xf>
    <xf numFmtId="0" fontId="24" fillId="0" borderId="46" xfId="0" applyFont="1" applyBorder="1" applyAlignment="1">
      <alignment wrapText="1" shrinkToFit="1"/>
    </xf>
    <xf numFmtId="0" fontId="24" fillId="0" borderId="78" xfId="0" applyFont="1" applyBorder="1" applyAlignment="1">
      <alignment wrapText="1" shrinkToFit="1"/>
    </xf>
    <xf numFmtId="0" fontId="26" fillId="0" borderId="145" xfId="0" applyFont="1" applyBorder="1" applyAlignment="1">
      <alignment vertical="top" wrapText="1"/>
    </xf>
    <xf numFmtId="0" fontId="26" fillId="0" borderId="32" xfId="0" applyFont="1" applyBorder="1" applyAlignment="1">
      <alignment vertical="top" wrapText="1"/>
    </xf>
    <xf numFmtId="0" fontId="26" fillId="0" borderId="14" xfId="0" applyFont="1" applyBorder="1" applyAlignment="1">
      <alignment vertical="top" wrapText="1"/>
    </xf>
    <xf numFmtId="0" fontId="26" fillId="0" borderId="15" xfId="0" applyFont="1" applyBorder="1" applyAlignment="1">
      <alignment vertical="top" wrapText="1"/>
    </xf>
    <xf numFmtId="0" fontId="26" fillId="0" borderId="79" xfId="0" applyFont="1" applyBorder="1" applyAlignment="1">
      <alignment vertical="top" wrapText="1"/>
    </xf>
    <xf numFmtId="0" fontId="26" fillId="0" borderId="16" xfId="0" applyFont="1" applyBorder="1" applyAlignment="1">
      <alignment vertical="top" wrapText="1"/>
    </xf>
    <xf numFmtId="0" fontId="26" fillId="0" borderId="20" xfId="0" applyFont="1" applyBorder="1" applyAlignment="1">
      <alignment vertical="top" wrapText="1"/>
    </xf>
    <xf numFmtId="0" fontId="26" fillId="0" borderId="21" xfId="0" applyFont="1" applyBorder="1" applyAlignment="1">
      <alignment vertical="top" wrapText="1"/>
    </xf>
    <xf numFmtId="0" fontId="26" fillId="0" borderId="22" xfId="0" applyFont="1" applyBorder="1" applyAlignment="1">
      <alignment vertical="top" wrapText="1"/>
    </xf>
    <xf numFmtId="0" fontId="36" fillId="3" borderId="48" xfId="0" applyFont="1" applyFill="1" applyBorder="1" applyAlignment="1">
      <alignment horizontal="center" vertical="center" wrapText="1"/>
    </xf>
    <xf numFmtId="0" fontId="36" fillId="3" borderId="42" xfId="0" applyFont="1" applyFill="1" applyBorder="1" applyAlignment="1">
      <alignment horizontal="center" vertical="center" wrapText="1"/>
    </xf>
    <xf numFmtId="0" fontId="36" fillId="3" borderId="77" xfId="0" applyFont="1" applyFill="1" applyBorder="1" applyAlignment="1">
      <alignment horizontal="center" vertical="center" wrapText="1"/>
    </xf>
    <xf numFmtId="0" fontId="19" fillId="0" borderId="27" xfId="0" applyFont="1" applyBorder="1" applyAlignment="1">
      <alignment vertical="top" wrapText="1"/>
    </xf>
    <xf numFmtId="0" fontId="19" fillId="0" borderId="43" xfId="0" applyFont="1" applyBorder="1" applyAlignment="1">
      <alignment vertical="top"/>
    </xf>
    <xf numFmtId="0" fontId="19" fillId="0" borderId="145" xfId="0" applyFont="1" applyBorder="1" applyAlignment="1">
      <alignment vertical="top"/>
    </xf>
    <xf numFmtId="0" fontId="19" fillId="0" borderId="27" xfId="0" applyFont="1" applyBorder="1" applyAlignment="1">
      <alignment vertical="top"/>
    </xf>
    <xf numFmtId="0" fontId="19" fillId="0" borderId="51" xfId="0" applyFont="1" applyBorder="1" applyAlignment="1">
      <alignment vertical="top"/>
    </xf>
    <xf numFmtId="0" fontId="19" fillId="0" borderId="13" xfId="0" applyFont="1" applyBorder="1" applyAlignment="1">
      <alignment vertical="top"/>
    </xf>
    <xf numFmtId="0" fontId="19" fillId="0" borderId="49" xfId="0" applyFont="1" applyBorder="1" applyAlignment="1">
      <alignment vertical="top"/>
    </xf>
    <xf numFmtId="0" fontId="19" fillId="0" borderId="34" xfId="0" applyFont="1" applyBorder="1" applyAlignment="1">
      <alignment vertical="top"/>
    </xf>
    <xf numFmtId="0" fontId="19" fillId="0" borderId="61" xfId="0" applyFont="1" applyBorder="1" applyAlignment="1">
      <alignment vertical="top"/>
    </xf>
    <xf numFmtId="0" fontId="19" fillId="0" borderId="35" xfId="0" applyFont="1" applyBorder="1" applyAlignment="1">
      <alignment vertical="top"/>
    </xf>
    <xf numFmtId="0" fontId="26" fillId="0" borderId="35" xfId="0" applyFont="1" applyBorder="1" applyAlignment="1">
      <alignment horizontal="center" vertical="center" wrapText="1"/>
    </xf>
    <xf numFmtId="0" fontId="26" fillId="0" borderId="44" xfId="0" applyFont="1" applyBorder="1" applyAlignment="1">
      <alignment horizontal="center" vertical="center" wrapText="1"/>
    </xf>
    <xf numFmtId="0" fontId="26" fillId="0" borderId="38" xfId="0" applyFont="1" applyBorder="1" applyAlignment="1">
      <alignment horizontal="center" vertical="center" wrapText="1"/>
    </xf>
    <xf numFmtId="0" fontId="26" fillId="0" borderId="56" xfId="0" applyFont="1" applyBorder="1" applyAlignment="1">
      <alignment vertical="top" wrapText="1"/>
    </xf>
    <xf numFmtId="0" fontId="26" fillId="0" borderId="46" xfId="0" applyFont="1" applyBorder="1" applyAlignment="1">
      <alignment vertical="top" wrapText="1"/>
    </xf>
    <xf numFmtId="0" fontId="26" fillId="0" borderId="78" xfId="0" applyFont="1" applyBorder="1" applyAlignment="1">
      <alignment vertical="top" wrapText="1"/>
    </xf>
    <xf numFmtId="0" fontId="26" fillId="0" borderId="27" xfId="2" applyFont="1" applyBorder="1" applyAlignment="1">
      <alignment vertical="center" shrinkToFit="1"/>
    </xf>
    <xf numFmtId="0" fontId="26" fillId="0" borderId="43" xfId="2" applyFont="1" applyBorder="1" applyAlignment="1">
      <alignment vertical="center" shrinkToFit="1"/>
    </xf>
    <xf numFmtId="0" fontId="26" fillId="0" borderId="145" xfId="2" applyFont="1" applyBorder="1" applyAlignment="1">
      <alignment vertical="center" shrinkToFit="1"/>
    </xf>
    <xf numFmtId="0" fontId="26" fillId="0" borderId="32" xfId="2" applyFont="1" applyBorder="1" applyAlignment="1">
      <alignment vertical="center" shrinkToFit="1"/>
    </xf>
    <xf numFmtId="0" fontId="15" fillId="15" borderId="51" xfId="2" applyFont="1" applyFill="1" applyBorder="1" applyAlignment="1">
      <alignment horizontal="center" vertical="center" wrapText="1"/>
    </xf>
    <xf numFmtId="0" fontId="0" fillId="15" borderId="54" xfId="0" applyFill="1" applyBorder="1" applyAlignment="1">
      <alignment horizontal="center" vertical="center" wrapText="1"/>
    </xf>
    <xf numFmtId="0" fontId="0" fillId="15" borderId="40" xfId="0" applyFill="1" applyBorder="1" applyAlignment="1">
      <alignment horizontal="center" vertical="center" wrapText="1"/>
    </xf>
    <xf numFmtId="0" fontId="140" fillId="0" borderId="0" xfId="0" applyFont="1" applyAlignment="1">
      <alignment horizontal="right" vertical="center"/>
    </xf>
    <xf numFmtId="0" fontId="15" fillId="0" borderId="30" xfId="2" applyFont="1" applyBorder="1" applyAlignment="1">
      <alignment horizontal="center" vertical="center" wrapText="1"/>
    </xf>
    <xf numFmtId="0" fontId="15" fillId="0" borderId="77" xfId="2" applyFont="1" applyBorder="1" applyAlignment="1">
      <alignment horizontal="center" vertical="center" wrapText="1"/>
    </xf>
    <xf numFmtId="0" fontId="7" fillId="15" borderId="80" xfId="2" applyFont="1" applyFill="1" applyBorder="1" applyAlignment="1">
      <alignment horizontal="center" vertical="center" wrapText="1"/>
    </xf>
    <xf numFmtId="0" fontId="7" fillId="15" borderId="81" xfId="2" applyFont="1" applyFill="1" applyBorder="1" applyAlignment="1">
      <alignment horizontal="center" vertical="center" wrapText="1"/>
    </xf>
    <xf numFmtId="0" fontId="7" fillId="15" borderId="91" xfId="2" applyFont="1" applyFill="1" applyBorder="1" applyAlignment="1">
      <alignment horizontal="center" vertical="center" wrapText="1"/>
    </xf>
    <xf numFmtId="0" fontId="7" fillId="15" borderId="82" xfId="2" applyFont="1" applyFill="1" applyBorder="1" applyAlignment="1">
      <alignment horizontal="center" vertical="center" wrapText="1"/>
    </xf>
    <xf numFmtId="0" fontId="15" fillId="15" borderId="40" xfId="2" applyFont="1" applyFill="1" applyBorder="1" applyAlignment="1">
      <alignment horizontal="center" vertical="center" wrapText="1"/>
    </xf>
    <xf numFmtId="0" fontId="15" fillId="15" borderId="41" xfId="2" applyFont="1" applyFill="1" applyBorder="1" applyAlignment="1">
      <alignment horizontal="center" vertical="center" wrapText="1"/>
    </xf>
    <xf numFmtId="0" fontId="15" fillId="15" borderId="56" xfId="2" applyFont="1" applyFill="1" applyBorder="1" applyAlignment="1">
      <alignment horizontal="center" vertical="center" wrapText="1"/>
    </xf>
    <xf numFmtId="0" fontId="15" fillId="15" borderId="47" xfId="2" applyFont="1" applyFill="1" applyBorder="1" applyAlignment="1">
      <alignment horizontal="center" vertical="center" wrapText="1"/>
    </xf>
    <xf numFmtId="0" fontId="15" fillId="0" borderId="30" xfId="2" applyFont="1" applyBorder="1" applyAlignment="1">
      <alignment horizontal="justify" vertical="center" wrapText="1"/>
    </xf>
    <xf numFmtId="0" fontId="15" fillId="0" borderId="42" xfId="2" applyFont="1" applyBorder="1" applyAlignment="1">
      <alignment horizontal="justify" vertical="center" wrapText="1"/>
    </xf>
    <xf numFmtId="0" fontId="15" fillId="0" borderId="43" xfId="2" applyFont="1" applyBorder="1" applyAlignment="1">
      <alignment horizontal="justify" vertical="center" wrapText="1"/>
    </xf>
    <xf numFmtId="0" fontId="15" fillId="15" borderId="30" xfId="2" applyFont="1" applyFill="1" applyBorder="1" applyAlignment="1">
      <alignment horizontal="center" vertical="center" wrapText="1"/>
    </xf>
    <xf numFmtId="0" fontId="15" fillId="15" borderId="43" xfId="2" applyFont="1" applyFill="1" applyBorder="1" applyAlignment="1">
      <alignment horizontal="center" vertical="center" wrapText="1"/>
    </xf>
    <xf numFmtId="14" fontId="15" fillId="0" borderId="30" xfId="2" applyNumberFormat="1" applyFont="1" applyBorder="1" applyAlignment="1">
      <alignment horizontal="right" vertical="center" wrapText="1"/>
    </xf>
    <xf numFmtId="14" fontId="15" fillId="0" borderId="42" xfId="2" applyNumberFormat="1" applyFont="1" applyBorder="1" applyAlignment="1">
      <alignment horizontal="right" vertical="center" wrapText="1"/>
    </xf>
    <xf numFmtId="14" fontId="15" fillId="0" borderId="42" xfId="2" applyNumberFormat="1" applyFont="1" applyBorder="1" applyAlignment="1">
      <alignment horizontal="left" vertical="center" wrapText="1"/>
    </xf>
    <xf numFmtId="14" fontId="15" fillId="0" borderId="77" xfId="2" applyNumberFormat="1" applyFont="1" applyBorder="1" applyAlignment="1">
      <alignment horizontal="left" vertical="center" wrapText="1"/>
    </xf>
    <xf numFmtId="0" fontId="15" fillId="0" borderId="28" xfId="2" applyFont="1" applyBorder="1" applyAlignment="1">
      <alignment horizontal="justify" vertical="center" wrapText="1"/>
    </xf>
    <xf numFmtId="0" fontId="15" fillId="0" borderId="32" xfId="2" applyFont="1" applyBorder="1" applyAlignment="1">
      <alignment horizontal="justify" vertical="center" wrapText="1"/>
    </xf>
    <xf numFmtId="0" fontId="15" fillId="15" borderId="27" xfId="2" applyFont="1" applyFill="1" applyBorder="1" applyAlignment="1">
      <alignment horizontal="center" vertical="center" wrapText="1"/>
    </xf>
    <xf numFmtId="0" fontId="15" fillId="15" borderId="28" xfId="2" applyFont="1" applyFill="1" applyBorder="1" applyAlignment="1">
      <alignment horizontal="center" vertical="center" wrapText="1"/>
    </xf>
    <xf numFmtId="0" fontId="15" fillId="15" borderId="32" xfId="2" applyFont="1" applyFill="1" applyBorder="1" applyAlignment="1">
      <alignment horizontal="center" vertical="center" wrapText="1"/>
    </xf>
    <xf numFmtId="0" fontId="15" fillId="15" borderId="42" xfId="2" applyFont="1" applyFill="1" applyBorder="1" applyAlignment="1">
      <alignment horizontal="center" vertical="center" wrapText="1"/>
    </xf>
    <xf numFmtId="0" fontId="15" fillId="15" borderId="77" xfId="2" applyFont="1" applyFill="1" applyBorder="1" applyAlignment="1">
      <alignment horizontal="center" vertical="center" wrapText="1"/>
    </xf>
    <xf numFmtId="0" fontId="15" fillId="0" borderId="14" xfId="2" applyFont="1" applyBorder="1" applyAlignment="1">
      <alignment horizontal="center" vertical="center"/>
    </xf>
    <xf numFmtId="0" fontId="15" fillId="0" borderId="15" xfId="2" applyFont="1" applyBorder="1" applyAlignment="1">
      <alignment horizontal="center" vertical="center"/>
    </xf>
    <xf numFmtId="0" fontId="15" fillId="0" borderId="16" xfId="2" applyFont="1" applyBorder="1" applyAlignment="1">
      <alignment horizontal="center" vertical="center"/>
    </xf>
    <xf numFmtId="0" fontId="15" fillId="0" borderId="0" xfId="2" applyFont="1" applyBorder="1" applyAlignment="1">
      <alignment horizontal="center" vertical="center"/>
    </xf>
    <xf numFmtId="0" fontId="15" fillId="0" borderId="49" xfId="2" applyFont="1" applyBorder="1" applyAlignment="1">
      <alignment horizontal="center" vertical="center"/>
    </xf>
    <xf numFmtId="0" fontId="15" fillId="0" borderId="31" xfId="2" applyFont="1" applyBorder="1" applyAlignment="1">
      <alignment horizontal="center" vertical="center"/>
    </xf>
    <xf numFmtId="0" fontId="15" fillId="0" borderId="30" xfId="2" applyFont="1" applyBorder="1" applyAlignment="1">
      <alignment horizontal="center" vertical="center"/>
    </xf>
    <xf numFmtId="0" fontId="15" fillId="0" borderId="42" xfId="2" applyFont="1" applyBorder="1" applyAlignment="1">
      <alignment horizontal="center" vertical="center"/>
    </xf>
    <xf numFmtId="0" fontId="15" fillId="0" borderId="77" xfId="2" applyFont="1" applyBorder="1" applyAlignment="1">
      <alignment horizontal="center" vertical="center"/>
    </xf>
    <xf numFmtId="0" fontId="15" fillId="0" borderId="30" xfId="2" applyFont="1" applyBorder="1" applyAlignment="1">
      <alignment horizontal="center" vertical="center" shrinkToFit="1"/>
    </xf>
    <xf numFmtId="0" fontId="15" fillId="0" borderId="42" xfId="2" applyFont="1" applyBorder="1" applyAlignment="1">
      <alignment horizontal="center" vertical="center" shrinkToFit="1"/>
    </xf>
    <xf numFmtId="0" fontId="15" fillId="0" borderId="43" xfId="2" applyFont="1" applyBorder="1" applyAlignment="1">
      <alignment horizontal="center" vertical="center" shrinkToFit="1"/>
    </xf>
    <xf numFmtId="0" fontId="15" fillId="0" borderId="77" xfId="2" applyFont="1" applyBorder="1" applyAlignment="1">
      <alignment horizontal="center" vertical="center" shrinkToFit="1"/>
    </xf>
    <xf numFmtId="0" fontId="19" fillId="0" borderId="146" xfId="2" applyFont="1" applyBorder="1" applyAlignment="1">
      <alignment horizontal="right" vertical="center" shrinkToFit="1"/>
    </xf>
    <xf numFmtId="0" fontId="139" fillId="0" borderId="147" xfId="0" applyFont="1" applyBorder="1" applyAlignment="1">
      <alignment horizontal="right" vertical="center" shrinkToFit="1"/>
    </xf>
    <xf numFmtId="0" fontId="139" fillId="0" borderId="147" xfId="0" applyFont="1" applyFill="1" applyBorder="1" applyAlignment="1">
      <alignment vertical="center" shrinkToFit="1"/>
    </xf>
    <xf numFmtId="0" fontId="19" fillId="0" borderId="147" xfId="2" applyFont="1" applyBorder="1" applyAlignment="1">
      <alignment horizontal="left" vertical="center" shrinkToFit="1"/>
    </xf>
    <xf numFmtId="0" fontId="139" fillId="0" borderId="147" xfId="0" applyFont="1" applyBorder="1" applyAlignment="1">
      <alignment horizontal="left" vertical="center" shrinkToFit="1"/>
    </xf>
    <xf numFmtId="0" fontId="15" fillId="0" borderId="14" xfId="2" applyFont="1" applyBorder="1" applyAlignment="1">
      <alignment vertical="top" wrapText="1"/>
    </xf>
    <xf numFmtId="0" fontId="15" fillId="0" borderId="15" xfId="2" applyFont="1" applyBorder="1" applyAlignment="1">
      <alignment vertical="top" wrapText="1"/>
    </xf>
    <xf numFmtId="0" fontId="15" fillId="0" borderId="79" xfId="2" applyFont="1" applyBorder="1" applyAlignment="1">
      <alignment vertical="top" wrapText="1"/>
    </xf>
    <xf numFmtId="0" fontId="31" fillId="0" borderId="16" xfId="2" applyFont="1" applyBorder="1" applyAlignment="1">
      <alignment vertical="top" wrapText="1"/>
    </xf>
    <xf numFmtId="0" fontId="31" fillId="0" borderId="0" xfId="2" applyFont="1" applyBorder="1" applyAlignment="1">
      <alignment vertical="top" wrapText="1"/>
    </xf>
    <xf numFmtId="0" fontId="31" fillId="0" borderId="17" xfId="2" applyFont="1" applyBorder="1" applyAlignment="1">
      <alignment vertical="top" wrapText="1"/>
    </xf>
    <xf numFmtId="0" fontId="31" fillId="0" borderId="92" xfId="2" applyFont="1" applyBorder="1" applyAlignment="1">
      <alignment vertical="top" wrapText="1"/>
    </xf>
    <xf numFmtId="0" fontId="31" fillId="0" borderId="84" xfId="2" applyFont="1" applyBorder="1" applyAlignment="1">
      <alignment vertical="top" wrapText="1"/>
    </xf>
    <xf numFmtId="0" fontId="31" fillId="0" borderId="86" xfId="2" applyFont="1" applyBorder="1" applyAlignment="1">
      <alignment vertical="top" wrapText="1"/>
    </xf>
    <xf numFmtId="0" fontId="15" fillId="0" borderId="93" xfId="2" applyFont="1" applyFill="1" applyBorder="1" applyAlignment="1">
      <alignment vertical="center" shrinkToFit="1"/>
    </xf>
    <xf numFmtId="0" fontId="140" fillId="0" borderId="83" xfId="0" applyFont="1" applyFill="1" applyBorder="1" applyAlignment="1">
      <alignment vertical="center" shrinkToFit="1"/>
    </xf>
    <xf numFmtId="0" fontId="19" fillId="0" borderId="83" xfId="2" applyFont="1" applyFill="1" applyBorder="1" applyAlignment="1">
      <alignment vertical="center"/>
    </xf>
    <xf numFmtId="0" fontId="139" fillId="0" borderId="83" xfId="0" applyFont="1" applyFill="1" applyBorder="1" applyAlignment="1">
      <alignment vertical="center"/>
    </xf>
    <xf numFmtId="0" fontId="15" fillId="0" borderId="94" xfId="2" applyFont="1" applyFill="1" applyBorder="1" applyAlignment="1">
      <alignment vertical="center" shrinkToFit="1"/>
    </xf>
    <xf numFmtId="0" fontId="141" fillId="0" borderId="87" xfId="0" applyFont="1" applyFill="1" applyBorder="1" applyAlignment="1">
      <alignment vertical="center" shrinkToFit="1"/>
    </xf>
    <xf numFmtId="0" fontId="140" fillId="0" borderId="87" xfId="0" applyFont="1" applyFill="1" applyBorder="1" applyAlignment="1">
      <alignment vertical="center" shrinkToFit="1"/>
    </xf>
    <xf numFmtId="0" fontId="19" fillId="0" borderId="16" xfId="2" applyFont="1" applyFill="1" applyBorder="1" applyAlignment="1">
      <alignment horizontal="right" vertical="center"/>
    </xf>
    <xf numFmtId="0" fontId="128" fillId="0" borderId="0" xfId="0" applyFont="1" applyBorder="1" applyAlignment="1">
      <alignment horizontal="right" vertical="center"/>
    </xf>
    <xf numFmtId="0" fontId="19" fillId="0" borderId="0" xfId="2" applyFont="1" applyFill="1" applyBorder="1" applyAlignment="1">
      <alignment horizontal="justify" vertical="center" wrapText="1"/>
    </xf>
    <xf numFmtId="0" fontId="128" fillId="0" borderId="0" xfId="0" applyFont="1" applyBorder="1" applyAlignment="1">
      <alignment horizontal="justify" vertical="center" wrapText="1"/>
    </xf>
    <xf numFmtId="0" fontId="128" fillId="0" borderId="46" xfId="0" applyFont="1" applyBorder="1" applyAlignment="1">
      <alignment horizontal="justify" vertical="center" wrapText="1"/>
    </xf>
    <xf numFmtId="0" fontId="0" fillId="0" borderId="87" xfId="0" applyFill="1" applyBorder="1" applyAlignment="1">
      <alignment vertical="center" shrinkToFit="1"/>
    </xf>
    <xf numFmtId="0" fontId="15" fillId="0" borderId="87" xfId="2" applyFont="1" applyFill="1" applyBorder="1" applyAlignment="1">
      <alignment vertical="center" shrinkToFit="1"/>
    </xf>
    <xf numFmtId="0" fontId="24" fillId="0" borderId="92" xfId="2" applyFont="1" applyFill="1" applyBorder="1" applyAlignment="1">
      <alignment vertical="top" wrapText="1"/>
    </xf>
    <xf numFmtId="0" fontId="187" fillId="0" borderId="84" xfId="0" applyFont="1" applyFill="1" applyBorder="1" applyAlignment="1">
      <alignment vertical="top" wrapText="1"/>
    </xf>
    <xf numFmtId="0" fontId="187" fillId="0" borderId="86" xfId="0" applyFont="1" applyFill="1" applyBorder="1" applyAlignment="1">
      <alignment vertical="top" wrapText="1"/>
    </xf>
    <xf numFmtId="0" fontId="15" fillId="0" borderId="83" xfId="2" applyFont="1" applyFill="1" applyBorder="1" applyAlignment="1">
      <alignment vertical="center" shrinkToFit="1"/>
    </xf>
    <xf numFmtId="0" fontId="15" fillId="6" borderId="28" xfId="2" applyFont="1" applyFill="1" applyBorder="1" applyAlignment="1">
      <alignment horizontal="center" vertical="center" wrapText="1"/>
    </xf>
    <xf numFmtId="0" fontId="15" fillId="6" borderId="35" xfId="2" applyFont="1" applyFill="1" applyBorder="1" applyAlignment="1">
      <alignment horizontal="center" vertical="center" wrapText="1"/>
    </xf>
    <xf numFmtId="0" fontId="15" fillId="6" borderId="30" xfId="2" applyFont="1" applyFill="1" applyBorder="1" applyAlignment="1">
      <alignment horizontal="center" vertical="center" wrapText="1"/>
    </xf>
    <xf numFmtId="0" fontId="15" fillId="6" borderId="32" xfId="2" applyFont="1" applyFill="1" applyBorder="1" applyAlignment="1">
      <alignment horizontal="center" vertical="center" wrapText="1"/>
    </xf>
    <xf numFmtId="0" fontId="15" fillId="6" borderId="36" xfId="2" applyFont="1" applyFill="1" applyBorder="1" applyAlignment="1">
      <alignment horizontal="center" vertical="center" wrapText="1"/>
    </xf>
    <xf numFmtId="0" fontId="15" fillId="6" borderId="38" xfId="2" applyFont="1" applyFill="1" applyBorder="1" applyAlignment="1">
      <alignment horizontal="center" vertical="center" wrapText="1"/>
    </xf>
    <xf numFmtId="0" fontId="32" fillId="0" borderId="39" xfId="2" applyFont="1" applyBorder="1" applyAlignment="1">
      <alignment vertical="center" shrinkToFit="1"/>
    </xf>
    <xf numFmtId="0" fontId="32" fillId="0" borderId="7" xfId="2" applyFont="1" applyBorder="1" applyAlignment="1">
      <alignment vertical="center" shrinkToFit="1"/>
    </xf>
    <xf numFmtId="0" fontId="32" fillId="0" borderId="76" xfId="2" applyFont="1" applyBorder="1" applyAlignment="1">
      <alignment vertical="center" shrinkToFit="1"/>
    </xf>
    <xf numFmtId="0" fontId="32" fillId="0" borderId="48" xfId="2" applyFont="1" applyFill="1" applyBorder="1" applyAlignment="1">
      <alignment horizontal="center" vertical="center" wrapText="1"/>
    </xf>
    <xf numFmtId="0" fontId="32" fillId="0" borderId="43" xfId="2" applyFont="1" applyFill="1" applyBorder="1" applyAlignment="1">
      <alignment horizontal="center" vertical="center" wrapText="1"/>
    </xf>
    <xf numFmtId="0" fontId="32" fillId="0" borderId="28" xfId="2" applyFont="1" applyFill="1" applyBorder="1" applyAlignment="1">
      <alignment horizontal="center" vertical="center" wrapText="1"/>
    </xf>
    <xf numFmtId="0" fontId="32" fillId="0" borderId="32" xfId="2" applyFont="1" applyFill="1" applyBorder="1" applyAlignment="1">
      <alignment horizontal="center" vertical="center" wrapText="1"/>
    </xf>
    <xf numFmtId="0" fontId="15" fillId="6" borderId="12" xfId="2" applyFont="1" applyFill="1" applyBorder="1" applyAlignment="1">
      <alignment vertical="top" wrapText="1"/>
    </xf>
    <xf numFmtId="0" fontId="15" fillId="6" borderId="15" xfId="2" applyFont="1" applyFill="1" applyBorder="1" applyAlignment="1">
      <alignment vertical="top" wrapText="1"/>
    </xf>
    <xf numFmtId="0" fontId="15" fillId="6" borderId="13" xfId="2" applyFont="1" applyFill="1" applyBorder="1" applyAlignment="1">
      <alignment vertical="top" wrapText="1"/>
    </xf>
    <xf numFmtId="0" fontId="15" fillId="6" borderId="33" xfId="2" applyFont="1" applyFill="1" applyBorder="1" applyAlignment="1">
      <alignment vertical="top" wrapText="1"/>
    </xf>
    <xf numFmtId="0" fontId="15" fillId="6" borderId="0" xfId="2" applyFont="1" applyFill="1" applyBorder="1" applyAlignment="1">
      <alignment vertical="top" wrapText="1"/>
    </xf>
    <xf numFmtId="0" fontId="15" fillId="6" borderId="29" xfId="2" applyFont="1" applyFill="1" applyBorder="1" applyAlignment="1">
      <alignment vertical="top" wrapText="1"/>
    </xf>
    <xf numFmtId="0" fontId="15" fillId="6" borderId="18" xfId="2" applyFont="1" applyFill="1" applyBorder="1" applyAlignment="1">
      <alignment vertical="top" wrapText="1"/>
    </xf>
    <xf numFmtId="0" fontId="15" fillId="6" borderId="21" xfId="2" applyFont="1" applyFill="1" applyBorder="1" applyAlignment="1">
      <alignment vertical="top" wrapText="1"/>
    </xf>
    <xf numFmtId="0" fontId="15" fillId="6" borderId="19" xfId="2" applyFont="1" applyFill="1" applyBorder="1" applyAlignment="1">
      <alignment vertical="top" wrapText="1"/>
    </xf>
    <xf numFmtId="0" fontId="32" fillId="0" borderId="146" xfId="2" applyFont="1" applyFill="1" applyBorder="1" applyAlignment="1">
      <alignment horizontal="center" vertical="center" wrapText="1"/>
    </xf>
    <xf numFmtId="0" fontId="32" fillId="0" borderId="147" xfId="2" applyFont="1" applyFill="1" applyBorder="1" applyAlignment="1">
      <alignment horizontal="center" vertical="center" wrapText="1"/>
    </xf>
    <xf numFmtId="0" fontId="32" fillId="0" borderId="148" xfId="2" applyFont="1" applyFill="1" applyBorder="1" applyAlignment="1">
      <alignment horizontal="center" vertical="center" wrapText="1"/>
    </xf>
    <xf numFmtId="0" fontId="19" fillId="0" borderId="28" xfId="2" applyFont="1" applyFill="1" applyBorder="1" applyAlignment="1">
      <alignment horizontal="center" vertical="center"/>
    </xf>
    <xf numFmtId="0" fontId="19" fillId="0" borderId="28" xfId="2" applyFont="1" applyFill="1" applyBorder="1" applyAlignment="1">
      <alignment horizontal="center" vertical="center" wrapText="1"/>
    </xf>
    <xf numFmtId="0" fontId="19" fillId="0" borderId="32" xfId="2" applyFont="1" applyFill="1" applyBorder="1" applyAlignment="1">
      <alignment horizontal="center" vertical="center" wrapText="1"/>
    </xf>
    <xf numFmtId="0" fontId="19" fillId="0" borderId="12" xfId="2" applyFont="1" applyFill="1" applyBorder="1" applyAlignment="1">
      <alignment horizontal="left" vertical="center" wrapText="1"/>
    </xf>
    <xf numFmtId="0" fontId="19" fillId="0" borderId="13" xfId="2" applyFont="1" applyFill="1" applyBorder="1" applyAlignment="1">
      <alignment horizontal="left" vertical="center" wrapText="1"/>
    </xf>
    <xf numFmtId="0" fontId="19" fillId="0" borderId="45" xfId="2" applyFont="1" applyFill="1" applyBorder="1" applyAlignment="1">
      <alignment horizontal="left" vertical="center" wrapText="1"/>
    </xf>
    <xf numFmtId="0" fontId="19" fillId="0" borderId="50" xfId="2" applyFont="1" applyFill="1" applyBorder="1" applyAlignment="1">
      <alignment horizontal="left" vertical="center" wrapText="1"/>
    </xf>
    <xf numFmtId="0" fontId="19" fillId="0" borderId="12" xfId="2" applyFont="1" applyFill="1" applyBorder="1" applyAlignment="1">
      <alignment vertical="center" wrapText="1"/>
    </xf>
    <xf numFmtId="0" fontId="19" fillId="0" borderId="13" xfId="2" applyFont="1" applyFill="1" applyBorder="1" applyAlignment="1">
      <alignment vertical="center" wrapText="1"/>
    </xf>
    <xf numFmtId="0" fontId="19" fillId="0" borderId="45" xfId="2" applyFont="1" applyFill="1" applyBorder="1" applyAlignment="1">
      <alignment vertical="center" wrapText="1"/>
    </xf>
    <xf numFmtId="0" fontId="19" fillId="0" borderId="50" xfId="2" applyFont="1" applyFill="1" applyBorder="1" applyAlignment="1">
      <alignment vertical="center" wrapText="1"/>
    </xf>
    <xf numFmtId="0" fontId="19" fillId="0" borderId="14" xfId="2" applyFont="1" applyFill="1" applyBorder="1" applyAlignment="1">
      <alignment vertical="top" wrapText="1"/>
    </xf>
    <xf numFmtId="0" fontId="19" fillId="0" borderId="15" xfId="2" applyFont="1" applyFill="1" applyBorder="1" applyAlignment="1">
      <alignment vertical="top" wrapText="1"/>
    </xf>
    <xf numFmtId="0" fontId="19" fillId="0" borderId="13" xfId="2" applyFont="1" applyFill="1" applyBorder="1" applyAlignment="1">
      <alignment vertical="top" wrapText="1"/>
    </xf>
    <xf numFmtId="0" fontId="19" fillId="0" borderId="56" xfId="2" applyFont="1" applyFill="1" applyBorder="1" applyAlignment="1">
      <alignment vertical="top" wrapText="1"/>
    </xf>
    <xf numFmtId="0" fontId="19" fillId="0" borderId="46" xfId="2" applyFont="1" applyFill="1" applyBorder="1" applyAlignment="1">
      <alignment vertical="top" wrapText="1"/>
    </xf>
    <xf numFmtId="0" fontId="19" fillId="0" borderId="50" xfId="2" applyFont="1" applyFill="1" applyBorder="1" applyAlignment="1">
      <alignment vertical="top" wrapText="1"/>
    </xf>
    <xf numFmtId="0" fontId="19" fillId="0" borderId="49" xfId="2" applyFont="1" applyFill="1" applyBorder="1" applyAlignment="1">
      <alignment horizontal="center" vertical="center"/>
    </xf>
    <xf numFmtId="0" fontId="19" fillId="0" borderId="41" xfId="2" applyFont="1" applyFill="1" applyBorder="1" applyAlignment="1">
      <alignment horizontal="center" vertical="center"/>
    </xf>
    <xf numFmtId="0" fontId="19" fillId="0" borderId="16" xfId="2" applyFont="1" applyFill="1" applyBorder="1" applyAlignment="1">
      <alignment vertical="top" wrapText="1"/>
    </xf>
    <xf numFmtId="0" fontId="19" fillId="0" borderId="0" xfId="2" applyFont="1" applyFill="1" applyBorder="1" applyAlignment="1">
      <alignment vertical="top" wrapText="1"/>
    </xf>
    <xf numFmtId="0" fontId="19" fillId="0" borderId="29" xfId="2" applyFont="1" applyFill="1" applyBorder="1" applyAlignment="1">
      <alignment vertical="top" wrapText="1"/>
    </xf>
    <xf numFmtId="0" fontId="19" fillId="0" borderId="31" xfId="2" applyFont="1" applyFill="1" applyBorder="1" applyAlignment="1">
      <alignment horizontal="center" vertical="center"/>
    </xf>
    <xf numFmtId="0" fontId="19" fillId="0" borderId="33" xfId="2" applyFont="1" applyFill="1" applyBorder="1" applyAlignment="1">
      <alignment horizontal="left" vertical="center" wrapText="1"/>
    </xf>
    <xf numFmtId="0" fontId="19" fillId="0" borderId="29" xfId="2" applyFont="1" applyFill="1" applyBorder="1" applyAlignment="1">
      <alignment horizontal="left" vertical="center" wrapText="1"/>
    </xf>
    <xf numFmtId="0" fontId="19" fillId="0" borderId="33" xfId="2" applyFont="1" applyFill="1" applyBorder="1" applyAlignment="1">
      <alignment vertical="center" wrapText="1"/>
    </xf>
    <xf numFmtId="0" fontId="19" fillId="0" borderId="29" xfId="2" applyFont="1" applyFill="1" applyBorder="1" applyAlignment="1">
      <alignment vertical="center" wrapText="1"/>
    </xf>
    <xf numFmtId="0" fontId="19" fillId="0" borderId="32" xfId="2" applyFont="1" applyFill="1" applyBorder="1" applyAlignment="1">
      <alignment horizontal="center" vertical="center"/>
    </xf>
    <xf numFmtId="0" fontId="19" fillId="0" borderId="27" xfId="2" applyFont="1" applyFill="1" applyBorder="1" applyAlignment="1">
      <alignment vertical="center" wrapText="1"/>
    </xf>
    <xf numFmtId="0" fontId="19" fillId="0" borderId="28" xfId="2" applyFont="1" applyFill="1" applyBorder="1" applyAlignment="1">
      <alignment vertical="center" wrapText="1"/>
    </xf>
    <xf numFmtId="0" fontId="19" fillId="0" borderId="32" xfId="2" applyFont="1" applyFill="1" applyBorder="1" applyAlignment="1">
      <alignment vertical="center" wrapText="1"/>
    </xf>
    <xf numFmtId="0" fontId="19" fillId="0" borderId="51" xfId="2" applyFont="1" applyFill="1" applyBorder="1" applyAlignment="1">
      <alignment vertical="center" wrapText="1"/>
    </xf>
    <xf numFmtId="0" fontId="19" fillId="0" borderId="49" xfId="2" applyFont="1" applyFill="1" applyBorder="1" applyAlignment="1">
      <alignment vertical="center" wrapText="1"/>
    </xf>
    <xf numFmtId="0" fontId="19" fillId="0" borderId="44" xfId="2" applyFont="1" applyFill="1" applyBorder="1" applyAlignment="1">
      <alignment vertical="center" wrapText="1"/>
    </xf>
    <xf numFmtId="0" fontId="19" fillId="0" borderId="34" xfId="2" applyFont="1" applyFill="1" applyBorder="1" applyAlignment="1">
      <alignment vertical="center" wrapText="1"/>
    </xf>
    <xf numFmtId="0" fontId="19" fillId="0" borderId="35" xfId="2" applyFont="1" applyFill="1" applyBorder="1" applyAlignment="1">
      <alignment vertical="center" wrapText="1"/>
    </xf>
    <xf numFmtId="0" fontId="19" fillId="0" borderId="38" xfId="2" applyFont="1" applyFill="1" applyBorder="1" applyAlignment="1">
      <alignment vertical="center" wrapText="1"/>
    </xf>
    <xf numFmtId="0" fontId="19" fillId="0" borderId="14" xfId="2" applyFont="1" applyFill="1" applyBorder="1" applyAlignment="1">
      <alignment horizontal="center" vertical="top" wrapText="1"/>
    </xf>
    <xf numFmtId="0" fontId="19" fillId="0" borderId="15" xfId="2" applyFont="1" applyFill="1" applyBorder="1" applyAlignment="1">
      <alignment horizontal="center" vertical="top" wrapText="1"/>
    </xf>
    <xf numFmtId="0" fontId="19" fillId="0" borderId="13" xfId="2" applyFont="1" applyFill="1" applyBorder="1" applyAlignment="1">
      <alignment horizontal="center" vertical="top" wrapText="1"/>
    </xf>
    <xf numFmtId="0" fontId="19" fillId="0" borderId="56" xfId="2" applyFont="1" applyFill="1" applyBorder="1" applyAlignment="1">
      <alignment horizontal="center" vertical="top" wrapText="1"/>
    </xf>
    <xf numFmtId="0" fontId="19" fillId="0" borderId="46" xfId="2" applyFont="1" applyFill="1" applyBorder="1" applyAlignment="1">
      <alignment horizontal="center" vertical="top" wrapText="1"/>
    </xf>
    <xf numFmtId="0" fontId="19" fillId="0" borderId="50" xfId="2" applyFont="1" applyFill="1" applyBorder="1" applyAlignment="1">
      <alignment horizontal="center" vertical="top" wrapText="1"/>
    </xf>
    <xf numFmtId="0" fontId="32" fillId="0" borderId="48" xfId="2" applyFont="1" applyFill="1" applyBorder="1" applyAlignment="1">
      <alignment vertical="center" wrapText="1"/>
    </xf>
    <xf numFmtId="0" fontId="32" fillId="0" borderId="42" xfId="2" applyFont="1" applyFill="1" applyBorder="1" applyAlignment="1">
      <alignment vertical="center" wrapText="1"/>
    </xf>
    <xf numFmtId="0" fontId="32" fillId="0" borderId="77" xfId="2" applyFont="1" applyFill="1" applyBorder="1" applyAlignment="1">
      <alignment vertical="center" wrapText="1"/>
    </xf>
    <xf numFmtId="0" fontId="7" fillId="5" borderId="26" xfId="2" applyFont="1" applyFill="1" applyBorder="1" applyAlignment="1">
      <alignment horizontal="center" vertical="center" shrinkToFit="1"/>
    </xf>
    <xf numFmtId="0" fontId="7" fillId="5" borderId="9" xfId="2" applyFont="1" applyFill="1" applyBorder="1" applyAlignment="1">
      <alignment horizontal="center" vertical="center" shrinkToFit="1"/>
    </xf>
    <xf numFmtId="0" fontId="7" fillId="5" borderId="11" xfId="2" applyFont="1" applyFill="1" applyBorder="1" applyAlignment="1">
      <alignment horizontal="center" vertical="center" shrinkToFit="1"/>
    </xf>
    <xf numFmtId="0" fontId="7" fillId="5" borderId="18" xfId="2" applyFont="1" applyFill="1" applyBorder="1" applyAlignment="1">
      <alignment horizontal="center" vertical="center" shrinkToFit="1"/>
    </xf>
    <xf numFmtId="0" fontId="7" fillId="5" borderId="21" xfId="2" applyFont="1" applyFill="1" applyBorder="1" applyAlignment="1">
      <alignment horizontal="center" vertical="center" shrinkToFit="1"/>
    </xf>
    <xf numFmtId="0" fontId="7" fillId="5" borderId="22" xfId="2" applyFont="1" applyFill="1" applyBorder="1" applyAlignment="1">
      <alignment horizontal="center" vertical="center" shrinkToFit="1"/>
    </xf>
    <xf numFmtId="0" fontId="10" fillId="5" borderId="8" xfId="2" applyFont="1" applyFill="1" applyBorder="1" applyAlignment="1">
      <alignment horizontal="center" vertical="center" shrinkToFit="1"/>
    </xf>
    <xf numFmtId="0" fontId="10" fillId="5" borderId="5" xfId="2" applyFont="1" applyFill="1" applyBorder="1" applyAlignment="1">
      <alignment horizontal="center" vertical="center" shrinkToFit="1"/>
    </xf>
    <xf numFmtId="0" fontId="10" fillId="0" borderId="5" xfId="2" applyFont="1" applyBorder="1" applyAlignment="1">
      <alignment horizontal="center" vertical="top" wrapText="1"/>
    </xf>
    <xf numFmtId="0" fontId="10" fillId="0" borderId="6" xfId="2" applyFont="1" applyBorder="1" applyAlignment="1">
      <alignment horizontal="center" vertical="top" wrapText="1"/>
    </xf>
    <xf numFmtId="0" fontId="10" fillId="0" borderId="25" xfId="2" applyFont="1" applyBorder="1" applyAlignment="1">
      <alignment horizontal="center" vertical="top" wrapText="1"/>
    </xf>
    <xf numFmtId="0" fontId="10" fillId="5" borderId="27" xfId="2" applyFont="1" applyFill="1" applyBorder="1" applyAlignment="1">
      <alignment horizontal="center" vertical="center" shrinkToFit="1"/>
    </xf>
    <xf numFmtId="0" fontId="10" fillId="5" borderId="149" xfId="2" applyFont="1" applyFill="1" applyBorder="1" applyAlignment="1">
      <alignment horizontal="center" vertical="center" shrinkToFit="1"/>
    </xf>
    <xf numFmtId="0" fontId="10" fillId="0" borderId="146" xfId="2" applyFont="1" applyBorder="1" applyAlignment="1">
      <alignment horizontal="center" vertical="top" wrapText="1"/>
    </xf>
    <xf numFmtId="0" fontId="10" fillId="0" borderId="147" xfId="2" applyFont="1" applyBorder="1" applyAlignment="1">
      <alignment horizontal="center" vertical="top" wrapText="1"/>
    </xf>
    <xf numFmtId="0" fontId="10" fillId="0" borderId="77" xfId="2" applyFont="1" applyBorder="1" applyAlignment="1">
      <alignment horizontal="center" vertical="top" wrapText="1"/>
    </xf>
    <xf numFmtId="0" fontId="10" fillId="7" borderId="40" xfId="2" applyFont="1" applyFill="1" applyBorder="1" applyAlignment="1">
      <alignment horizontal="center" vertical="center" wrapText="1"/>
    </xf>
    <xf numFmtId="0" fontId="10" fillId="7" borderId="50" xfId="2" applyFont="1" applyFill="1" applyBorder="1" applyAlignment="1">
      <alignment horizontal="center" vertical="center" wrapText="1"/>
    </xf>
    <xf numFmtId="0" fontId="10" fillId="7" borderId="41" xfId="2" applyFont="1" applyFill="1" applyBorder="1" applyAlignment="1">
      <alignment horizontal="center" vertical="center" wrapText="1"/>
    </xf>
    <xf numFmtId="0" fontId="10" fillId="0" borderId="41" xfId="2" applyFont="1" applyBorder="1" applyAlignment="1">
      <alignment horizontal="justify" vertical="center" wrapText="1"/>
    </xf>
    <xf numFmtId="0" fontId="10" fillId="0" borderId="56" xfId="2" applyFont="1" applyBorder="1" applyAlignment="1">
      <alignment horizontal="justify" vertical="center" wrapText="1"/>
    </xf>
    <xf numFmtId="0" fontId="10" fillId="0" borderId="47" xfId="2" applyFont="1" applyBorder="1" applyAlignment="1">
      <alignment horizontal="justify" vertical="center" wrapText="1"/>
    </xf>
    <xf numFmtId="0" fontId="10" fillId="7" borderId="12" xfId="2" applyFont="1" applyFill="1" applyBorder="1" applyAlignment="1">
      <alignment horizontal="center" vertical="center" wrapText="1"/>
    </xf>
    <xf numFmtId="0" fontId="10" fillId="7" borderId="15" xfId="2" applyFont="1" applyFill="1" applyBorder="1" applyAlignment="1">
      <alignment horizontal="center" vertical="center" wrapText="1"/>
    </xf>
    <xf numFmtId="0" fontId="10" fillId="7" borderId="13" xfId="2" applyFont="1" applyFill="1" applyBorder="1" applyAlignment="1">
      <alignment horizontal="center" vertical="center" wrapText="1"/>
    </xf>
    <xf numFmtId="0" fontId="10" fillId="0" borderId="14" xfId="2" applyFont="1" applyBorder="1" applyAlignment="1">
      <alignment vertical="center" shrinkToFit="1"/>
    </xf>
    <xf numFmtId="0" fontId="10" fillId="0" borderId="15" xfId="2" applyFont="1" applyBorder="1" applyAlignment="1">
      <alignment vertical="center" shrinkToFit="1"/>
    </xf>
    <xf numFmtId="0" fontId="10" fillId="0" borderId="79" xfId="2" applyFont="1" applyBorder="1" applyAlignment="1">
      <alignment vertical="center" shrinkToFit="1"/>
    </xf>
    <xf numFmtId="0" fontId="10" fillId="7" borderId="48" xfId="2" applyFont="1" applyFill="1" applyBorder="1" applyAlignment="1">
      <alignment horizontal="center" vertical="center" wrapText="1"/>
    </xf>
    <xf numFmtId="0" fontId="10" fillId="7" borderId="42" xfId="2" applyFont="1" applyFill="1" applyBorder="1" applyAlignment="1">
      <alignment horizontal="center" vertical="center" wrapText="1"/>
    </xf>
    <xf numFmtId="0" fontId="10" fillId="7" borderId="77" xfId="2" applyFont="1" applyFill="1" applyBorder="1" applyAlignment="1">
      <alignment horizontal="center" vertical="center" wrapText="1"/>
    </xf>
    <xf numFmtId="0" fontId="10" fillId="0" borderId="14" xfId="2" applyFont="1" applyBorder="1" applyAlignment="1">
      <alignment horizontal="center" vertical="center" wrapText="1"/>
    </xf>
    <xf numFmtId="0" fontId="10" fillId="0" borderId="79" xfId="2" applyFont="1" applyBorder="1" applyAlignment="1">
      <alignment horizontal="center" vertical="center" wrapText="1"/>
    </xf>
    <xf numFmtId="0" fontId="10" fillId="0" borderId="56" xfId="2" applyFont="1" applyBorder="1" applyAlignment="1">
      <alignment horizontal="center" vertical="center" wrapText="1"/>
    </xf>
    <xf numFmtId="0" fontId="10" fillId="0" borderId="78" xfId="2" applyFont="1" applyBorder="1" applyAlignment="1">
      <alignment horizontal="center" vertical="center" wrapText="1"/>
    </xf>
    <xf numFmtId="0" fontId="10" fillId="0" borderId="48" xfId="2" applyFont="1" applyBorder="1" applyAlignment="1">
      <alignment horizontal="center" vertical="center" wrapText="1"/>
    </xf>
    <xf numFmtId="0" fontId="10" fillId="0" borderId="43" xfId="2" applyFont="1" applyBorder="1" applyAlignment="1">
      <alignment horizontal="center" vertical="center" wrapText="1"/>
    </xf>
    <xf numFmtId="0" fontId="10" fillId="0" borderId="28" xfId="2" applyFont="1" applyBorder="1" applyAlignment="1">
      <alignment horizontal="justify" vertical="center" wrapText="1"/>
    </xf>
    <xf numFmtId="0" fontId="10" fillId="0" borderId="30" xfId="2" applyFont="1" applyBorder="1" applyAlignment="1">
      <alignment horizontal="center" vertical="center" wrapText="1"/>
    </xf>
    <xf numFmtId="0" fontId="10" fillId="0" borderId="77"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45" xfId="2" applyFont="1" applyBorder="1" applyAlignment="1">
      <alignment horizontal="center" vertical="center" wrapText="1"/>
    </xf>
    <xf numFmtId="0" fontId="10" fillId="0" borderId="50" xfId="2" applyFont="1" applyBorder="1" applyAlignment="1">
      <alignment horizontal="center" vertical="center" wrapText="1"/>
    </xf>
    <xf numFmtId="0" fontId="10" fillId="0" borderId="28" xfId="2" applyFont="1" applyBorder="1" applyAlignment="1">
      <alignment horizontal="center" vertical="center" wrapText="1"/>
    </xf>
    <xf numFmtId="0" fontId="10" fillId="2" borderId="0" xfId="2" applyFont="1" applyFill="1" applyBorder="1" applyAlignment="1">
      <alignment vertical="center" shrinkToFit="1"/>
    </xf>
    <xf numFmtId="0" fontId="10" fillId="2" borderId="0" xfId="2" applyFont="1" applyFill="1" applyBorder="1" applyAlignment="1">
      <alignment vertical="top" wrapText="1"/>
    </xf>
    <xf numFmtId="0" fontId="10" fillId="2" borderId="29" xfId="2" applyFont="1" applyFill="1" applyBorder="1" applyAlignment="1">
      <alignment vertical="top" wrapText="1"/>
    </xf>
    <xf numFmtId="0" fontId="10" fillId="2" borderId="28" xfId="2" applyFont="1" applyFill="1" applyBorder="1" applyAlignment="1">
      <alignment horizontal="center" vertical="center"/>
    </xf>
    <xf numFmtId="0" fontId="10" fillId="2" borderId="28" xfId="2" applyFont="1" applyFill="1" applyBorder="1" applyAlignment="1">
      <alignment horizontal="center" vertical="center" wrapText="1"/>
    </xf>
    <xf numFmtId="0" fontId="10" fillId="2" borderId="16" xfId="2" applyFont="1" applyFill="1" applyBorder="1" applyAlignment="1">
      <alignment horizontal="center" vertical="center" wrapText="1"/>
    </xf>
    <xf numFmtId="0" fontId="10" fillId="2" borderId="29" xfId="2" applyFont="1" applyFill="1" applyBorder="1" applyAlignment="1">
      <alignment horizontal="center" vertical="center" wrapText="1"/>
    </xf>
    <xf numFmtId="0" fontId="12" fillId="2" borderId="58" xfId="2" applyFont="1" applyFill="1" applyBorder="1" applyAlignment="1">
      <alignment horizontal="justify" vertical="center" wrapText="1"/>
    </xf>
    <xf numFmtId="0" fontId="12" fillId="2" borderId="19" xfId="2" applyFont="1" applyFill="1" applyBorder="1" applyAlignment="1">
      <alignment horizontal="justify" vertical="center" wrapText="1"/>
    </xf>
    <xf numFmtId="0" fontId="12" fillId="2" borderId="37" xfId="2" applyFont="1" applyFill="1" applyBorder="1" applyAlignment="1">
      <alignment horizontal="justify" vertical="center" wrapText="1"/>
    </xf>
    <xf numFmtId="0" fontId="12" fillId="2" borderId="20" xfId="2" applyFont="1" applyFill="1" applyBorder="1" applyAlignment="1">
      <alignment horizontal="justify" vertical="center" wrapText="1"/>
    </xf>
    <xf numFmtId="0" fontId="12" fillId="2" borderId="62" xfId="2" applyFont="1" applyFill="1" applyBorder="1" applyAlignment="1">
      <alignment horizontal="justify" vertical="center" wrapText="1"/>
    </xf>
    <xf numFmtId="0" fontId="10" fillId="2" borderId="105" xfId="2" applyFont="1" applyFill="1" applyBorder="1" applyAlignment="1">
      <alignment vertical="center" shrinkToFit="1"/>
    </xf>
    <xf numFmtId="0" fontId="10" fillId="2" borderId="103" xfId="2" applyFont="1" applyFill="1" applyBorder="1" applyAlignment="1">
      <alignment vertical="center" shrinkToFit="1"/>
    </xf>
    <xf numFmtId="0" fontId="10" fillId="2" borderId="104" xfId="2" applyFont="1" applyFill="1" applyBorder="1" applyAlignment="1">
      <alignment vertical="center" shrinkToFit="1"/>
    </xf>
    <xf numFmtId="0" fontId="15" fillId="2" borderId="0" xfId="2" applyFont="1" applyFill="1" applyBorder="1" applyAlignment="1">
      <alignment vertical="top" shrinkToFit="1"/>
    </xf>
    <xf numFmtId="0" fontId="15" fillId="2" borderId="29" xfId="2" applyFont="1" applyFill="1" applyBorder="1" applyAlignment="1">
      <alignment vertical="top" shrinkToFit="1"/>
    </xf>
    <xf numFmtId="0" fontId="15" fillId="2" borderId="28" xfId="2" applyFont="1" applyFill="1" applyBorder="1" applyAlignment="1">
      <alignment horizontal="center" vertical="center" shrinkToFit="1"/>
    </xf>
    <xf numFmtId="0" fontId="15" fillId="2" borderId="28" xfId="2" applyFont="1" applyFill="1" applyBorder="1" applyAlignment="1">
      <alignment horizontal="center" vertical="center"/>
    </xf>
    <xf numFmtId="0" fontId="15" fillId="2" borderId="0" xfId="2" applyFont="1" applyFill="1" applyBorder="1" applyAlignment="1">
      <alignment vertical="top" wrapText="1" shrinkToFit="1"/>
    </xf>
    <xf numFmtId="0" fontId="15" fillId="2" borderId="29" xfId="2" applyFont="1" applyFill="1" applyBorder="1" applyAlignment="1">
      <alignment vertical="top" wrapText="1" shrinkToFit="1"/>
    </xf>
    <xf numFmtId="0" fontId="31" fillId="2" borderId="30" xfId="2" applyFont="1" applyFill="1" applyBorder="1" applyAlignment="1">
      <alignment horizontal="center" vertical="center" wrapText="1"/>
    </xf>
    <xf numFmtId="0" fontId="31" fillId="2" borderId="43" xfId="2" applyFont="1" applyFill="1" applyBorder="1" applyAlignment="1">
      <alignment horizontal="center" vertical="center" wrapText="1"/>
    </xf>
    <xf numFmtId="0" fontId="31" fillId="2" borderId="28" xfId="2" applyFont="1" applyFill="1" applyBorder="1" applyAlignment="1">
      <alignment horizontal="center" vertical="center" wrapText="1"/>
    </xf>
    <xf numFmtId="0" fontId="10" fillId="5" borderId="27" xfId="2" applyFont="1" applyFill="1" applyBorder="1" applyAlignment="1">
      <alignment horizontal="center" vertical="center" wrapText="1"/>
    </xf>
    <xf numFmtId="0" fontId="10" fillId="5" borderId="43" xfId="2" applyFont="1" applyFill="1" applyBorder="1" applyAlignment="1">
      <alignment horizontal="center" vertical="center" wrapText="1"/>
    </xf>
    <xf numFmtId="0" fontId="10" fillId="5" borderId="28" xfId="2" applyFont="1" applyFill="1" applyBorder="1" applyAlignment="1">
      <alignment horizontal="center" vertical="center" wrapText="1"/>
    </xf>
    <xf numFmtId="0" fontId="10" fillId="5" borderId="30" xfId="2" applyFont="1" applyFill="1" applyBorder="1" applyAlignment="1">
      <alignment horizontal="center" vertical="center" wrapText="1"/>
    </xf>
    <xf numFmtId="0" fontId="10" fillId="5" borderId="32" xfId="2" applyFont="1" applyFill="1" applyBorder="1" applyAlignment="1">
      <alignment horizontal="center" vertical="center" wrapText="1"/>
    </xf>
    <xf numFmtId="0" fontId="145" fillId="0" borderId="49" xfId="0" applyFont="1" applyBorder="1" applyAlignment="1">
      <alignment horizontal="center" vertical="center" wrapText="1"/>
    </xf>
    <xf numFmtId="0" fontId="145" fillId="0" borderId="41" xfId="0" applyFont="1" applyBorder="1" applyAlignment="1">
      <alignment horizontal="center" vertical="center" wrapText="1"/>
    </xf>
    <xf numFmtId="0" fontId="146" fillId="0" borderId="204" xfId="0" applyFont="1" applyBorder="1" applyAlignment="1">
      <alignment horizontal="center" vertical="center" wrapText="1"/>
    </xf>
    <xf numFmtId="0" fontId="146" fillId="0" borderId="205" xfId="0" applyFont="1" applyBorder="1" applyAlignment="1">
      <alignment horizontal="center" vertical="center" wrapText="1"/>
    </xf>
    <xf numFmtId="0" fontId="146" fillId="0" borderId="56" xfId="0" applyFont="1" applyBorder="1" applyAlignment="1">
      <alignment horizontal="center" vertical="center" wrapText="1"/>
    </xf>
    <xf numFmtId="0" fontId="146" fillId="0" borderId="50" xfId="0" applyFont="1" applyBorder="1" applyAlignment="1">
      <alignment horizontal="center" vertical="center" wrapText="1"/>
    </xf>
    <xf numFmtId="0" fontId="144" fillId="0" borderId="0" xfId="0" applyFont="1" applyBorder="1" applyAlignment="1">
      <alignment horizontal="justify" vertical="center" wrapText="1"/>
    </xf>
    <xf numFmtId="0" fontId="144" fillId="0" borderId="49" xfId="0" applyFont="1" applyBorder="1" applyAlignment="1">
      <alignment horizontal="center" vertical="center" wrapText="1"/>
    </xf>
    <xf numFmtId="0" fontId="144" fillId="0" borderId="41" xfId="0" applyFont="1" applyBorder="1" applyAlignment="1">
      <alignment horizontal="center" vertical="center" wrapText="1"/>
    </xf>
    <xf numFmtId="0" fontId="144" fillId="0" borderId="149" xfId="0" applyFont="1" applyBorder="1" applyAlignment="1">
      <alignment horizontal="center" vertical="center" wrapText="1"/>
    </xf>
    <xf numFmtId="0" fontId="144" fillId="0" borderId="16" xfId="0" applyFont="1" applyBorder="1" applyAlignment="1">
      <alignment horizontal="center" vertical="center" wrapText="1"/>
    </xf>
    <xf numFmtId="0" fontId="144" fillId="0" borderId="0" xfId="0" applyFont="1" applyBorder="1" applyAlignment="1">
      <alignment horizontal="center" vertical="center" wrapText="1"/>
    </xf>
    <xf numFmtId="0" fontId="144" fillId="0" borderId="29" xfId="0" applyFont="1" applyBorder="1" applyAlignment="1">
      <alignment horizontal="center" vertical="center" wrapText="1"/>
    </xf>
    <xf numFmtId="0" fontId="144" fillId="0" borderId="56" xfId="0" applyFont="1" applyBorder="1" applyAlignment="1">
      <alignment horizontal="center" vertical="center" wrapText="1"/>
    </xf>
    <xf numFmtId="0" fontId="144" fillId="0" borderId="46" xfId="0" applyFont="1" applyBorder="1" applyAlignment="1">
      <alignment horizontal="center" vertical="center" wrapText="1"/>
    </xf>
    <xf numFmtId="0" fontId="144" fillId="0" borderId="50" xfId="0" applyFont="1" applyBorder="1" applyAlignment="1">
      <alignment horizontal="center" vertical="center" wrapText="1"/>
    </xf>
    <xf numFmtId="0" fontId="144" fillId="0" borderId="146" xfId="0" applyFont="1" applyBorder="1" applyAlignment="1">
      <alignment horizontal="center" vertical="center" wrapText="1"/>
    </xf>
    <xf numFmtId="0" fontId="144" fillId="0" borderId="148" xfId="0" applyFont="1" applyBorder="1" applyAlignment="1">
      <alignment horizontal="center" vertical="center" wrapText="1"/>
    </xf>
    <xf numFmtId="0" fontId="144" fillId="0" borderId="204" xfId="0" applyFont="1" applyBorder="1" applyAlignment="1">
      <alignment horizontal="center" vertical="center" wrapText="1"/>
    </xf>
    <xf numFmtId="0" fontId="144" fillId="0" borderId="205" xfId="0" applyFont="1" applyBorder="1" applyAlignment="1">
      <alignment horizontal="center" vertical="center" wrapText="1"/>
    </xf>
    <xf numFmtId="0" fontId="144" fillId="0" borderId="147" xfId="0" applyFont="1" applyBorder="1" applyAlignment="1">
      <alignment horizontal="center" vertical="center" wrapText="1"/>
    </xf>
    <xf numFmtId="0" fontId="144" fillId="0" borderId="15" xfId="0" applyFont="1" applyBorder="1" applyAlignment="1">
      <alignment horizontal="center" vertical="center" wrapText="1"/>
    </xf>
    <xf numFmtId="0" fontId="144" fillId="0" borderId="31" xfId="0" applyFont="1" applyBorder="1" applyAlignment="1">
      <alignment horizontal="center" vertical="center" wrapText="1"/>
    </xf>
    <xf numFmtId="0" fontId="148" fillId="0" borderId="149" xfId="0" applyFont="1" applyBorder="1" applyAlignment="1">
      <alignment horizontal="justify" vertical="center" wrapText="1"/>
    </xf>
    <xf numFmtId="0" fontId="144" fillId="0" borderId="46" xfId="0" applyFont="1" applyFill="1" applyBorder="1" applyAlignment="1">
      <alignment horizontal="right" vertical="center" shrinkToFit="1"/>
    </xf>
    <xf numFmtId="0" fontId="144" fillId="0" borderId="50" xfId="0" applyFont="1" applyFill="1" applyBorder="1" applyAlignment="1">
      <alignment horizontal="right" vertical="center" shrinkToFit="1"/>
    </xf>
    <xf numFmtId="0" fontId="144" fillId="0" borderId="204" xfId="0" applyFont="1" applyFill="1" applyBorder="1" applyAlignment="1">
      <alignment vertical="center" wrapText="1"/>
    </xf>
    <xf numFmtId="0" fontId="144" fillId="0" borderId="15" xfId="0" applyFont="1" applyFill="1" applyBorder="1" applyAlignment="1">
      <alignment vertical="center" wrapText="1"/>
    </xf>
    <xf numFmtId="0" fontId="144" fillId="0" borderId="205" xfId="0" applyFont="1" applyFill="1" applyBorder="1" applyAlignment="1">
      <alignment vertical="center" wrapText="1"/>
    </xf>
    <xf numFmtId="0" fontId="144" fillId="0" borderId="56" xfId="0" applyFont="1" applyFill="1" applyBorder="1" applyAlignment="1">
      <alignment vertical="center" wrapText="1"/>
    </xf>
    <xf numFmtId="0" fontId="144" fillId="0" borderId="46" xfId="0" applyFont="1" applyFill="1" applyBorder="1" applyAlignment="1">
      <alignment vertical="center" wrapText="1"/>
    </xf>
    <xf numFmtId="0" fontId="144" fillId="0" borderId="50" xfId="0" applyFont="1" applyFill="1" applyBorder="1" applyAlignment="1">
      <alignment vertical="center" wrapText="1"/>
    </xf>
    <xf numFmtId="0" fontId="145" fillId="0" borderId="204" xfId="0" applyFont="1" applyBorder="1" applyAlignment="1">
      <alignment horizontal="center" vertical="center" wrapText="1"/>
    </xf>
    <xf numFmtId="0" fontId="145" fillId="0" borderId="205" xfId="0" applyFont="1" applyBorder="1" applyAlignment="1">
      <alignment horizontal="center" vertical="center" wrapText="1"/>
    </xf>
    <xf numFmtId="0" fontId="145" fillId="0" borderId="56" xfId="0" applyFont="1" applyBorder="1" applyAlignment="1">
      <alignment horizontal="center" vertical="center" wrapText="1"/>
    </xf>
    <xf numFmtId="0" fontId="145" fillId="0" borderId="50" xfId="0" applyFont="1" applyBorder="1" applyAlignment="1">
      <alignment horizontal="center" vertical="center" wrapText="1"/>
    </xf>
    <xf numFmtId="0" fontId="145" fillId="0" borderId="15" xfId="0" applyFont="1" applyBorder="1" applyAlignment="1">
      <alignment horizontal="center" vertical="center" wrapText="1"/>
    </xf>
    <xf numFmtId="0" fontId="145" fillId="0" borderId="46" xfId="0" applyFont="1" applyBorder="1" applyAlignment="1">
      <alignment horizontal="center" vertical="center" wrapText="1"/>
    </xf>
    <xf numFmtId="0" fontId="144" fillId="0" borderId="0" xfId="0" applyFont="1" applyFill="1" applyBorder="1" applyAlignment="1">
      <alignment vertical="center" wrapText="1"/>
    </xf>
    <xf numFmtId="0" fontId="144" fillId="0" borderId="29" xfId="0" applyFont="1" applyFill="1" applyBorder="1" applyAlignment="1">
      <alignment vertical="center" wrapText="1"/>
    </xf>
    <xf numFmtId="0" fontId="144" fillId="0" borderId="204" xfId="0" applyFont="1" applyBorder="1" applyAlignment="1">
      <alignment vertical="center" wrapText="1"/>
    </xf>
    <xf numFmtId="0" fontId="144" fillId="0" borderId="15" xfId="0" applyFont="1" applyBorder="1" applyAlignment="1">
      <alignment vertical="center" wrapText="1"/>
    </xf>
    <xf numFmtId="0" fontId="144" fillId="0" borderId="205" xfId="0" applyFont="1" applyBorder="1" applyAlignment="1">
      <alignment vertical="center" wrapText="1"/>
    </xf>
    <xf numFmtId="0" fontId="144" fillId="0" borderId="16" xfId="0" applyFont="1" applyBorder="1" applyAlignment="1">
      <alignment vertical="center" wrapText="1"/>
    </xf>
    <xf numFmtId="0" fontId="144" fillId="0" borderId="0" xfId="0" applyFont="1" applyBorder="1" applyAlignment="1">
      <alignment vertical="center" wrapText="1"/>
    </xf>
    <xf numFmtId="0" fontId="144" fillId="0" borderId="29" xfId="0" applyFont="1" applyBorder="1" applyAlignment="1">
      <alignment vertical="center" wrapText="1"/>
    </xf>
    <xf numFmtId="0" fontId="144" fillId="0" borderId="56" xfId="0" applyFont="1" applyBorder="1" applyAlignment="1">
      <alignment vertical="center" wrapText="1"/>
    </xf>
    <xf numFmtId="0" fontId="144" fillId="0" borderId="46" xfId="0" applyFont="1" applyBorder="1" applyAlignment="1">
      <alignment vertical="center" wrapText="1"/>
    </xf>
    <xf numFmtId="0" fontId="144" fillId="0" borderId="50" xfId="0" applyFont="1" applyBorder="1" applyAlignment="1">
      <alignment vertical="center" wrapText="1"/>
    </xf>
    <xf numFmtId="0" fontId="145" fillId="0" borderId="149" xfId="0" applyFont="1" applyBorder="1" applyAlignment="1">
      <alignment horizontal="center" vertical="center" wrapText="1"/>
    </xf>
    <xf numFmtId="0" fontId="144" fillId="0" borderId="149" xfId="0" applyFont="1" applyBorder="1" applyAlignment="1">
      <alignment vertical="center" wrapText="1"/>
    </xf>
    <xf numFmtId="0" fontId="7" fillId="5" borderId="80" xfId="2" applyFont="1" applyFill="1" applyBorder="1" applyAlignment="1">
      <alignment horizontal="center" vertical="center" wrapText="1"/>
    </xf>
    <xf numFmtId="0" fontId="7" fillId="5" borderId="81" xfId="2" applyFont="1" applyFill="1" applyBorder="1" applyAlignment="1">
      <alignment horizontal="center" vertical="center" wrapText="1"/>
    </xf>
    <xf numFmtId="0" fontId="7" fillId="5" borderId="82" xfId="2" applyFont="1" applyFill="1" applyBorder="1" applyAlignment="1">
      <alignment horizontal="center" vertical="center" wrapText="1"/>
    </xf>
    <xf numFmtId="0" fontId="10" fillId="5" borderId="39" xfId="2" applyFont="1" applyFill="1" applyBorder="1" applyAlignment="1">
      <alignment horizontal="center" vertical="center" shrinkToFit="1"/>
    </xf>
    <xf numFmtId="0" fontId="10" fillId="0" borderId="6" xfId="2" applyFont="1" applyBorder="1" applyAlignment="1">
      <alignment vertical="center" wrapText="1"/>
    </xf>
    <xf numFmtId="0" fontId="10" fillId="0" borderId="7" xfId="2" applyFont="1" applyBorder="1" applyAlignment="1">
      <alignment vertical="center" wrapText="1"/>
    </xf>
    <xf numFmtId="0" fontId="10" fillId="0" borderId="76" xfId="2" applyFont="1" applyBorder="1" applyAlignment="1">
      <alignment vertical="center" wrapText="1"/>
    </xf>
    <xf numFmtId="0" fontId="10" fillId="5" borderId="12" xfId="2" applyFont="1" applyFill="1" applyBorder="1" applyAlignment="1">
      <alignment horizontal="center" vertical="center" shrinkToFit="1"/>
    </xf>
    <xf numFmtId="0" fontId="10" fillId="5" borderId="13" xfId="2" applyFont="1" applyFill="1" applyBorder="1" applyAlignment="1">
      <alignment horizontal="center" vertical="center" shrinkToFit="1"/>
    </xf>
    <xf numFmtId="0" fontId="10" fillId="5" borderId="45" xfId="2" applyFont="1" applyFill="1" applyBorder="1" applyAlignment="1">
      <alignment horizontal="center" vertical="center" shrinkToFit="1"/>
    </xf>
    <xf numFmtId="0" fontId="10" fillId="5" borderId="50" xfId="2" applyFont="1" applyFill="1" applyBorder="1" applyAlignment="1">
      <alignment horizontal="center" vertical="center" shrinkToFit="1"/>
    </xf>
    <xf numFmtId="0" fontId="10" fillId="0" borderId="14" xfId="2" applyFont="1" applyBorder="1" applyAlignment="1">
      <alignment vertical="center" wrapText="1"/>
    </xf>
    <xf numFmtId="0" fontId="10" fillId="0" borderId="15" xfId="2" applyFont="1" applyBorder="1" applyAlignment="1">
      <alignment vertical="center" wrapText="1"/>
    </xf>
    <xf numFmtId="0" fontId="10" fillId="0" borderId="79" xfId="2" applyFont="1" applyBorder="1" applyAlignment="1">
      <alignment vertical="center" wrapText="1"/>
    </xf>
    <xf numFmtId="0" fontId="10" fillId="0" borderId="56" xfId="2" applyFont="1" applyBorder="1" applyAlignment="1">
      <alignment vertical="center" wrapText="1"/>
    </xf>
    <xf numFmtId="0" fontId="10" fillId="0" borderId="46" xfId="2" applyFont="1" applyBorder="1" applyAlignment="1">
      <alignment vertical="center" wrapText="1"/>
    </xf>
    <xf numFmtId="0" fontId="10" fillId="0" borderId="78" xfId="2" applyFont="1" applyBorder="1" applyAlignment="1">
      <alignment vertical="center" wrapText="1"/>
    </xf>
    <xf numFmtId="0" fontId="15" fillId="5" borderId="27" xfId="2" applyFont="1" applyFill="1" applyBorder="1" applyAlignment="1">
      <alignment horizontal="center" vertical="center" shrinkToFit="1"/>
    </xf>
    <xf numFmtId="0" fontId="15" fillId="5" borderId="28" xfId="2" applyFont="1" applyFill="1" applyBorder="1" applyAlignment="1">
      <alignment horizontal="center" vertical="center" shrinkToFit="1"/>
    </xf>
    <xf numFmtId="0" fontId="15" fillId="0" borderId="49" xfId="2" applyFont="1" applyFill="1" applyBorder="1" applyAlignment="1">
      <alignment horizontal="center" vertical="center" shrinkToFit="1"/>
    </xf>
    <xf numFmtId="0" fontId="15" fillId="0" borderId="41" xfId="2" applyFont="1" applyFill="1" applyBorder="1" applyAlignment="1">
      <alignment horizontal="center" vertical="center" shrinkToFit="1"/>
    </xf>
    <xf numFmtId="0" fontId="19" fillId="0" borderId="49" xfId="2" applyFont="1" applyBorder="1" applyAlignment="1">
      <alignment horizontal="justify" vertical="center" wrapText="1"/>
    </xf>
    <xf numFmtId="0" fontId="19" fillId="0" borderId="41" xfId="2" applyFont="1" applyBorder="1" applyAlignment="1">
      <alignment horizontal="justify" vertical="center" wrapText="1"/>
    </xf>
    <xf numFmtId="14" fontId="15" fillId="0" borderId="27" xfId="2" applyNumberFormat="1" applyFont="1" applyBorder="1" applyAlignment="1">
      <alignment horizontal="center" vertical="center" shrinkToFit="1"/>
    </xf>
    <xf numFmtId="0" fontId="15" fillId="0" borderId="35" xfId="2" applyFont="1" applyBorder="1" applyAlignment="1">
      <alignment horizontal="justify" vertical="center" wrapText="1"/>
    </xf>
    <xf numFmtId="0" fontId="15" fillId="0" borderId="38" xfId="2" applyFont="1" applyBorder="1" applyAlignment="1">
      <alignment horizontal="justify" vertical="center" wrapText="1"/>
    </xf>
    <xf numFmtId="0" fontId="15" fillId="0" borderId="37" xfId="2" applyFont="1" applyFill="1" applyBorder="1" applyAlignment="1">
      <alignment horizontal="center" vertical="center" shrinkToFit="1"/>
    </xf>
    <xf numFmtId="0" fontId="19" fillId="0" borderId="37" xfId="2" applyFont="1" applyBorder="1" applyAlignment="1">
      <alignment horizontal="justify" vertical="center" wrapText="1"/>
    </xf>
    <xf numFmtId="14" fontId="15" fillId="0" borderId="34" xfId="2" applyNumberFormat="1" applyFont="1" applyBorder="1" applyAlignment="1">
      <alignment horizontal="center" vertical="center" shrinkToFit="1"/>
    </xf>
    <xf numFmtId="0" fontId="10" fillId="0" borderId="14" xfId="2" applyFont="1" applyBorder="1" applyAlignment="1">
      <alignment horizontal="justify" vertical="center" wrapText="1"/>
    </xf>
    <xf numFmtId="0" fontId="10" fillId="0" borderId="15" xfId="2" applyFont="1" applyBorder="1" applyAlignment="1">
      <alignment horizontal="justify" vertical="center" wrapText="1"/>
    </xf>
    <xf numFmtId="0" fontId="10" fillId="0" borderId="13" xfId="2" applyFont="1" applyBorder="1" applyAlignment="1">
      <alignment horizontal="justify" vertical="center" wrapText="1"/>
    </xf>
    <xf numFmtId="0" fontId="10" fillId="0" borderId="32" xfId="2" applyFont="1" applyBorder="1" applyAlignment="1">
      <alignment horizontal="justify" vertical="center" wrapText="1"/>
    </xf>
    <xf numFmtId="0" fontId="10" fillId="0" borderId="41" xfId="2" applyFont="1" applyBorder="1" applyAlignment="1">
      <alignment vertical="center" shrinkToFit="1"/>
    </xf>
    <xf numFmtId="0" fontId="10" fillId="0" borderId="47" xfId="2" applyFont="1" applyBorder="1" applyAlignment="1">
      <alignment vertical="center" shrinkToFit="1"/>
    </xf>
    <xf numFmtId="0" fontId="10" fillId="0" borderId="28" xfId="2" applyFont="1" applyBorder="1" applyAlignment="1">
      <alignment vertical="center" shrinkToFit="1"/>
    </xf>
    <xf numFmtId="0" fontId="10" fillId="0" borderId="32" xfId="2" applyFont="1" applyBorder="1" applyAlignment="1">
      <alignment vertical="center" shrinkToFit="1"/>
    </xf>
    <xf numFmtId="0" fontId="10" fillId="5" borderId="42" xfId="2" applyFont="1" applyFill="1" applyBorder="1" applyAlignment="1">
      <alignment horizontal="center" vertical="center" wrapText="1"/>
    </xf>
    <xf numFmtId="0" fontId="10" fillId="0" borderId="79" xfId="2" applyFont="1" applyBorder="1" applyAlignment="1">
      <alignment horizontal="justify" vertical="center" wrapText="1"/>
    </xf>
    <xf numFmtId="0" fontId="12" fillId="0" borderId="0" xfId="2" applyFont="1" applyFill="1" applyBorder="1" applyAlignment="1">
      <alignment horizontal="justify" vertical="center" wrapText="1"/>
    </xf>
    <xf numFmtId="0" fontId="10" fillId="5" borderId="66" xfId="2" applyFont="1" applyFill="1" applyBorder="1" applyAlignment="1">
      <alignment horizontal="center" vertical="center" wrapText="1"/>
    </xf>
    <xf numFmtId="0" fontId="10" fillId="5" borderId="61" xfId="2" applyFont="1" applyFill="1" applyBorder="1" applyAlignment="1">
      <alignment vertical="center" wrapText="1"/>
    </xf>
    <xf numFmtId="0" fontId="10" fillId="0" borderId="36" xfId="2" applyFont="1" applyBorder="1" applyAlignment="1">
      <alignment horizontal="left" vertical="center" wrapText="1"/>
    </xf>
    <xf numFmtId="0" fontId="10" fillId="0" borderId="60" xfId="2" applyFont="1" applyBorder="1" applyAlignment="1">
      <alignment horizontal="left" vertical="center" wrapText="1"/>
    </xf>
    <xf numFmtId="0" fontId="10" fillId="0" borderId="106" xfId="2" applyFont="1" applyBorder="1" applyAlignment="1">
      <alignment horizontal="left" vertical="center" wrapText="1"/>
    </xf>
    <xf numFmtId="0" fontId="140" fillId="0" borderId="10" xfId="0" applyFont="1" applyBorder="1" applyAlignment="1">
      <alignment horizontal="center" vertical="center" wrapText="1"/>
    </xf>
    <xf numFmtId="0" fontId="140" fillId="0" borderId="9" xfId="0" applyFont="1" applyBorder="1" applyAlignment="1">
      <alignment horizontal="center" vertical="center" wrapText="1"/>
    </xf>
    <xf numFmtId="0" fontId="140" fillId="0" borderId="20" xfId="0" applyFont="1" applyBorder="1" applyAlignment="1">
      <alignment horizontal="center" vertical="center" wrapText="1"/>
    </xf>
    <xf numFmtId="0" fontId="140" fillId="0" borderId="21" xfId="0" applyFont="1" applyBorder="1" applyAlignment="1">
      <alignment horizontal="center" vertical="center" wrapText="1"/>
    </xf>
    <xf numFmtId="0" fontId="140" fillId="0" borderId="39" xfId="0" applyFont="1" applyBorder="1" applyAlignment="1">
      <alignment horizontal="center" vertical="center"/>
    </xf>
    <xf numFmtId="0" fontId="140" fillId="0" borderId="7" xfId="0" applyFont="1" applyBorder="1" applyAlignment="1">
      <alignment horizontal="center" vertical="center"/>
    </xf>
    <xf numFmtId="0" fontId="140" fillId="0" borderId="76" xfId="0" applyFont="1" applyBorder="1" applyAlignment="1">
      <alignment horizontal="center" vertical="center"/>
    </xf>
    <xf numFmtId="0" fontId="140" fillId="0" borderId="36" xfId="0" applyFont="1" applyBorder="1" applyAlignment="1">
      <alignment horizontal="center" vertical="center"/>
    </xf>
    <xf numFmtId="0" fontId="140" fillId="0" borderId="60" xfId="0" applyFont="1" applyBorder="1" applyAlignment="1">
      <alignment horizontal="center" vertical="center"/>
    </xf>
    <xf numFmtId="0" fontId="140" fillId="0" borderId="61" xfId="0" applyFont="1" applyBorder="1" applyAlignment="1">
      <alignment horizontal="center" vertical="center"/>
    </xf>
    <xf numFmtId="0" fontId="142" fillId="0" borderId="36" xfId="0" applyFont="1" applyBorder="1" applyAlignment="1">
      <alignment horizontal="center" vertical="center" wrapText="1"/>
    </xf>
    <xf numFmtId="0" fontId="142" fillId="0" borderId="60" xfId="0" applyFont="1" applyBorder="1" applyAlignment="1">
      <alignment horizontal="center" vertical="center" wrapText="1"/>
    </xf>
    <xf numFmtId="0" fontId="142" fillId="0" borderId="61" xfId="0" applyFont="1" applyBorder="1" applyAlignment="1">
      <alignment horizontal="center" vertical="center" wrapText="1"/>
    </xf>
    <xf numFmtId="0" fontId="140" fillId="0" borderId="66" xfId="0" applyFont="1" applyBorder="1" applyAlignment="1">
      <alignment horizontal="center" vertical="center"/>
    </xf>
    <xf numFmtId="0" fontId="140" fillId="0" borderId="36" xfId="0" applyFont="1" applyBorder="1" applyAlignment="1">
      <alignment horizontal="center" vertical="center" shrinkToFit="1"/>
    </xf>
    <xf numFmtId="0" fontId="140" fillId="0" borderId="106" xfId="0" applyFont="1" applyBorder="1" applyAlignment="1">
      <alignment horizontal="center" vertical="center" shrinkToFit="1"/>
    </xf>
    <xf numFmtId="0" fontId="164" fillId="0" borderId="0" xfId="0" applyFont="1" applyAlignment="1">
      <alignment horizontal="right" vertical="center"/>
    </xf>
    <xf numFmtId="0" fontId="142" fillId="0" borderId="0" xfId="0" applyFont="1" applyAlignment="1">
      <alignment horizontal="right" vertical="center"/>
    </xf>
    <xf numFmtId="0" fontId="154" fillId="0" borderId="0" xfId="0" applyFont="1" applyAlignment="1">
      <alignment horizontal="center" vertical="center"/>
    </xf>
    <xf numFmtId="0" fontId="166" fillId="0" borderId="0" xfId="0" applyFont="1" applyAlignment="1">
      <alignment horizontal="right" vertical="center"/>
    </xf>
    <xf numFmtId="0" fontId="142" fillId="0" borderId="26" xfId="0" applyFont="1" applyBorder="1" applyAlignment="1">
      <alignment horizontal="center" vertical="center"/>
    </xf>
    <xf numFmtId="0" fontId="142" fillId="0" borderId="11" xfId="0" applyFont="1" applyBorder="1" applyAlignment="1">
      <alignment horizontal="center" vertical="center"/>
    </xf>
    <xf numFmtId="0" fontId="142" fillId="0" borderId="18" xfId="0" applyFont="1" applyBorder="1" applyAlignment="1">
      <alignment horizontal="center" vertical="center"/>
    </xf>
    <xf numFmtId="0" fontId="142" fillId="0" borderId="22" xfId="0" applyFont="1" applyBorder="1" applyAlignment="1">
      <alignment horizontal="center" vertical="center"/>
    </xf>
    <xf numFmtId="0" fontId="142" fillId="0" borderId="9" xfId="0" applyFont="1" applyBorder="1" applyAlignment="1">
      <alignment horizontal="center" vertical="center"/>
    </xf>
    <xf numFmtId="0" fontId="142" fillId="0" borderId="23" xfId="0" applyFont="1" applyBorder="1" applyAlignment="1">
      <alignment horizontal="center" vertical="center"/>
    </xf>
    <xf numFmtId="0" fontId="142" fillId="0" borderId="21" xfId="0" applyFont="1" applyBorder="1" applyAlignment="1">
      <alignment horizontal="center" vertical="center"/>
    </xf>
    <xf numFmtId="0" fontId="142" fillId="0" borderId="19" xfId="0" applyFont="1" applyBorder="1" applyAlignment="1">
      <alignment horizontal="center" vertical="center"/>
    </xf>
    <xf numFmtId="0" fontId="140" fillId="0" borderId="5" xfId="0" applyFont="1" applyBorder="1" applyAlignment="1">
      <alignment horizontal="center" vertical="center" wrapText="1"/>
    </xf>
    <xf numFmtId="0" fontId="140" fillId="0" borderId="5" xfId="0" applyFont="1" applyBorder="1" applyAlignment="1">
      <alignment horizontal="center" vertical="center"/>
    </xf>
    <xf numFmtId="0" fontId="140" fillId="0" borderId="35" xfId="0" applyFont="1" applyBorder="1" applyAlignment="1">
      <alignment horizontal="center" vertical="center"/>
    </xf>
    <xf numFmtId="0" fontId="140" fillId="0" borderId="10" xfId="0" applyFont="1" applyBorder="1" applyAlignment="1">
      <alignment horizontal="center" vertical="center"/>
    </xf>
    <xf numFmtId="0" fontId="140" fillId="0" borderId="9" xfId="0" applyFont="1" applyBorder="1" applyAlignment="1">
      <alignment horizontal="center" vertical="center"/>
    </xf>
    <xf numFmtId="0" fontId="140" fillId="0" borderId="23" xfId="0" applyFont="1" applyBorder="1" applyAlignment="1">
      <alignment horizontal="center" vertical="center"/>
    </xf>
    <xf numFmtId="0" fontId="140" fillId="0" borderId="23" xfId="0" applyFont="1" applyBorder="1" applyAlignment="1">
      <alignment horizontal="center" vertical="center" wrapText="1"/>
    </xf>
    <xf numFmtId="0" fontId="140" fillId="0" borderId="19" xfId="0" applyFont="1" applyBorder="1" applyAlignment="1">
      <alignment horizontal="center" vertical="center" wrapText="1"/>
    </xf>
    <xf numFmtId="0" fontId="141" fillId="0" borderId="6" xfId="0" applyFont="1" applyBorder="1" applyAlignment="1">
      <alignment horizontal="center" vertical="center" wrapText="1"/>
    </xf>
    <xf numFmtId="0" fontId="141" fillId="0" borderId="7" xfId="0" applyFont="1" applyBorder="1" applyAlignment="1">
      <alignment horizontal="center" vertical="center" wrapText="1"/>
    </xf>
    <xf numFmtId="0" fontId="141" fillId="0" borderId="8" xfId="0" applyFont="1" applyBorder="1" applyAlignment="1">
      <alignment horizontal="center" vertical="center" wrapText="1"/>
    </xf>
    <xf numFmtId="0" fontId="142" fillId="0" borderId="48" xfId="0" applyFont="1" applyBorder="1" applyAlignment="1">
      <alignment horizontal="center" vertical="center"/>
    </xf>
    <xf numFmtId="0" fontId="142" fillId="0" borderId="77" xfId="0" applyFont="1" applyBorder="1" applyAlignment="1">
      <alignment horizontal="center" vertical="center"/>
    </xf>
    <xf numFmtId="0" fontId="165" fillId="0" borderId="147" xfId="0" applyFont="1" applyBorder="1">
      <alignment vertical="center"/>
    </xf>
    <xf numFmtId="0" fontId="165" fillId="0" borderId="149" xfId="0" applyFont="1" applyBorder="1">
      <alignment vertical="center"/>
    </xf>
    <xf numFmtId="0" fontId="165" fillId="0" borderId="146" xfId="0" applyFont="1" applyBorder="1">
      <alignment vertical="center"/>
    </xf>
    <xf numFmtId="0" fontId="165" fillId="0" borderId="146" xfId="0" applyFont="1" applyBorder="1" applyAlignment="1">
      <alignment horizontal="center" vertical="center"/>
    </xf>
    <xf numFmtId="0" fontId="165" fillId="0" borderId="147" xfId="0" applyFont="1" applyBorder="1" applyAlignment="1">
      <alignment horizontal="center" vertical="center"/>
    </xf>
    <xf numFmtId="0" fontId="165" fillId="0" borderId="148" xfId="0" applyFont="1" applyBorder="1" applyAlignment="1">
      <alignment horizontal="center" vertical="center"/>
    </xf>
    <xf numFmtId="0" fontId="142" fillId="0" borderId="39" xfId="0" applyFont="1" applyBorder="1" applyAlignment="1">
      <alignment horizontal="center" vertical="center"/>
    </xf>
    <xf numFmtId="0" fontId="142" fillId="0" borderId="76" xfId="0" applyFont="1" applyBorder="1" applyAlignment="1">
      <alignment horizontal="center" vertical="center"/>
    </xf>
    <xf numFmtId="0" fontId="165" fillId="0" borderId="46" xfId="0" applyFont="1" applyBorder="1">
      <alignment vertical="center"/>
    </xf>
    <xf numFmtId="0" fontId="165" fillId="0" borderId="41" xfId="0" applyFont="1" applyBorder="1">
      <alignment vertical="center"/>
    </xf>
    <xf numFmtId="0" fontId="165" fillId="0" borderId="56" xfId="0" applyFont="1" applyBorder="1">
      <alignment vertical="center"/>
    </xf>
    <xf numFmtId="0" fontId="165" fillId="0" borderId="6" xfId="0" applyFont="1" applyBorder="1" applyAlignment="1">
      <alignment horizontal="center" vertical="center"/>
    </xf>
    <xf numFmtId="0" fontId="165" fillId="0" borderId="7" xfId="0" applyFont="1" applyBorder="1" applyAlignment="1">
      <alignment horizontal="center" vertical="center"/>
    </xf>
    <xf numFmtId="0" fontId="165" fillId="0" borderId="8" xfId="0" applyFont="1" applyBorder="1" applyAlignment="1">
      <alignment horizontal="center" vertical="center"/>
    </xf>
    <xf numFmtId="0" fontId="165" fillId="0" borderId="48" xfId="0" applyFont="1" applyBorder="1" applyAlignment="1">
      <alignment horizontal="center" vertical="center"/>
    </xf>
    <xf numFmtId="0" fontId="165" fillId="0" borderId="77" xfId="0" applyFont="1" applyBorder="1" applyAlignment="1">
      <alignment horizontal="center" vertical="center"/>
    </xf>
    <xf numFmtId="0" fontId="165" fillId="0" borderId="39" xfId="0" applyFont="1" applyBorder="1" applyAlignment="1">
      <alignment horizontal="center" vertical="center"/>
    </xf>
    <xf numFmtId="0" fontId="165" fillId="0" borderId="76" xfId="0" applyFont="1" applyBorder="1" applyAlignment="1">
      <alignment horizontal="center" vertical="center"/>
    </xf>
    <xf numFmtId="0" fontId="142" fillId="0" borderId="66" xfId="0" applyFont="1" applyBorder="1" applyAlignment="1">
      <alignment horizontal="center" vertical="center"/>
    </xf>
    <xf numFmtId="0" fontId="142" fillId="0" borderId="106" xfId="0" applyFont="1" applyBorder="1" applyAlignment="1">
      <alignment horizontal="center" vertical="center"/>
    </xf>
    <xf numFmtId="0" fontId="165" fillId="0" borderId="60" xfId="0" applyFont="1" applyBorder="1">
      <alignment vertical="center"/>
    </xf>
    <xf numFmtId="0" fontId="165" fillId="0" borderId="35" xfId="0" applyFont="1" applyBorder="1">
      <alignment vertical="center"/>
    </xf>
    <xf numFmtId="0" fontId="165" fillId="0" borderId="36" xfId="0" applyFont="1" applyBorder="1">
      <alignment vertical="center"/>
    </xf>
    <xf numFmtId="0" fontId="165" fillId="0" borderId="36" xfId="0" applyFont="1" applyBorder="1" applyAlignment="1">
      <alignment horizontal="center" vertical="center"/>
    </xf>
    <xf numFmtId="0" fontId="165" fillId="0" borderId="60" xfId="0" applyFont="1" applyBorder="1" applyAlignment="1">
      <alignment horizontal="center" vertical="center"/>
    </xf>
    <xf numFmtId="0" fontId="165" fillId="0" borderId="61" xfId="0" applyFont="1" applyBorder="1" applyAlignment="1">
      <alignment horizontal="center" vertical="center"/>
    </xf>
    <xf numFmtId="0" fontId="165" fillId="0" borderId="66" xfId="0" applyFont="1" applyBorder="1" applyAlignment="1">
      <alignment horizontal="center" vertical="center"/>
    </xf>
    <xf numFmtId="0" fontId="165" fillId="0" borderId="106" xfId="0" applyFont="1" applyBorder="1" applyAlignment="1">
      <alignment horizontal="center" vertical="center"/>
    </xf>
    <xf numFmtId="0" fontId="169" fillId="0" borderId="0" xfId="0" applyFont="1" applyAlignment="1">
      <alignment horizontal="center" vertical="center"/>
    </xf>
    <xf numFmtId="0" fontId="166" fillId="0" borderId="0" xfId="0" applyFont="1" applyAlignment="1">
      <alignment horizontal="center" vertical="center"/>
    </xf>
    <xf numFmtId="0" fontId="142" fillId="0" borderId="1" xfId="0" applyFont="1" applyBorder="1" applyAlignment="1">
      <alignment horizontal="center" vertical="center"/>
    </xf>
    <xf numFmtId="0" fontId="142" fillId="0" borderId="2" xfId="0" applyFont="1" applyBorder="1" applyAlignment="1">
      <alignment horizontal="center" vertical="center"/>
    </xf>
    <xf numFmtId="0" fontId="142" fillId="0" borderId="107" xfId="0" applyFont="1" applyBorder="1" applyAlignment="1">
      <alignment horizontal="center" vertical="center"/>
    </xf>
    <xf numFmtId="0" fontId="142" fillId="0" borderId="91" xfId="0" applyFont="1" applyBorder="1" applyAlignment="1">
      <alignment horizontal="center" vertical="center"/>
    </xf>
    <xf numFmtId="0" fontId="140" fillId="0" borderId="2" xfId="0" applyFont="1" applyBorder="1" applyAlignment="1">
      <alignment horizontal="center" vertical="center"/>
    </xf>
    <xf numFmtId="0" fontId="140" fillId="0" borderId="3" xfId="0" applyFont="1" applyBorder="1" applyAlignment="1">
      <alignment horizontal="center" vertical="center"/>
    </xf>
    <xf numFmtId="0" fontId="142" fillId="0" borderId="147" xfId="0" applyFont="1" applyBorder="1" applyAlignment="1">
      <alignment horizontal="center" vertical="center"/>
    </xf>
    <xf numFmtId="0" fontId="142" fillId="0" borderId="148" xfId="0" applyFont="1" applyBorder="1" applyAlignment="1">
      <alignment horizontal="center" vertical="center"/>
    </xf>
    <xf numFmtId="0" fontId="142" fillId="0" borderId="146" xfId="0" applyFont="1" applyBorder="1" applyAlignment="1">
      <alignment horizontal="center" vertical="center"/>
    </xf>
    <xf numFmtId="0" fontId="140" fillId="0" borderId="147" xfId="0" applyFont="1" applyBorder="1" applyAlignment="1">
      <alignment horizontal="center" vertical="center"/>
    </xf>
    <xf numFmtId="0" fontId="140" fillId="0" borderId="77" xfId="0" applyFont="1" applyBorder="1" applyAlignment="1">
      <alignment horizontal="center" vertical="center"/>
    </xf>
    <xf numFmtId="0" fontId="142" fillId="0" borderId="7" xfId="0" applyFont="1" applyBorder="1" applyAlignment="1">
      <alignment horizontal="center" vertical="center"/>
    </xf>
    <xf numFmtId="0" fontId="142" fillId="0" borderId="8" xfId="0" applyFont="1" applyBorder="1" applyAlignment="1">
      <alignment horizontal="center" vertical="center"/>
    </xf>
    <xf numFmtId="0" fontId="142" fillId="0" borderId="10" xfId="0" applyFont="1" applyBorder="1" applyAlignment="1">
      <alignment horizontal="center" vertical="center"/>
    </xf>
    <xf numFmtId="0" fontId="142" fillId="0" borderId="6" xfId="0" applyFont="1" applyBorder="1" applyAlignment="1">
      <alignment horizontal="center" vertical="center"/>
    </xf>
    <xf numFmtId="0" fontId="140" fillId="0" borderId="146" xfId="0" applyFont="1" applyBorder="1" applyAlignment="1">
      <alignment horizontal="center" vertical="center"/>
    </xf>
    <xf numFmtId="0" fontId="140" fillId="0" borderId="106" xfId="0" applyFont="1" applyBorder="1" applyAlignment="1">
      <alignment horizontal="center" vertical="center"/>
    </xf>
    <xf numFmtId="0" fontId="142" fillId="0" borderId="60" xfId="0" applyFont="1" applyBorder="1" applyAlignment="1">
      <alignment horizontal="center" vertical="center"/>
    </xf>
    <xf numFmtId="0" fontId="142" fillId="0" borderId="61" xfId="0" applyFont="1" applyBorder="1" applyAlignment="1">
      <alignment horizontal="center" vertical="center"/>
    </xf>
    <xf numFmtId="0" fontId="142" fillId="0" borderId="36" xfId="0" applyFont="1" applyBorder="1" applyAlignment="1">
      <alignment horizontal="center" vertical="center"/>
    </xf>
    <xf numFmtId="0" fontId="157" fillId="12" borderId="4" xfId="0" applyFont="1" applyFill="1" applyBorder="1" applyAlignment="1">
      <alignment horizontal="center" vertical="center" wrapText="1"/>
    </xf>
    <xf numFmtId="0" fontId="158" fillId="12" borderId="27" xfId="0" applyFont="1" applyFill="1" applyBorder="1" applyAlignment="1">
      <alignment horizontal="center" vertical="center" wrapText="1"/>
    </xf>
    <xf numFmtId="0" fontId="158" fillId="12" borderId="34" xfId="0" applyFont="1" applyFill="1" applyBorder="1" applyAlignment="1">
      <alignment horizontal="center" vertical="center" wrapText="1"/>
    </xf>
    <xf numFmtId="0" fontId="158" fillId="12" borderId="5" xfId="0" applyFont="1" applyFill="1" applyBorder="1" applyAlignment="1">
      <alignment horizontal="center" vertical="center"/>
    </xf>
    <xf numFmtId="0" fontId="158" fillId="12" borderId="149" xfId="0" applyFont="1" applyFill="1" applyBorder="1" applyAlignment="1">
      <alignment horizontal="center" vertical="center"/>
    </xf>
    <xf numFmtId="0" fontId="158" fillId="12" borderId="35" xfId="0" applyFont="1" applyFill="1" applyBorder="1" applyAlignment="1">
      <alignment horizontal="center" vertical="center"/>
    </xf>
    <xf numFmtId="0" fontId="158" fillId="12" borderId="149" xfId="0" applyFont="1" applyFill="1" applyBorder="1">
      <alignment vertical="center"/>
    </xf>
    <xf numFmtId="0" fontId="158" fillId="12" borderId="35" xfId="0" applyFont="1" applyFill="1" applyBorder="1">
      <alignment vertical="center"/>
    </xf>
    <xf numFmtId="0" fontId="158" fillId="12" borderId="149" xfId="0" applyFont="1" applyFill="1" applyBorder="1" applyAlignment="1">
      <alignment vertical="top" wrapText="1"/>
    </xf>
    <xf numFmtId="0" fontId="158" fillId="12" borderId="35" xfId="0" applyFont="1" applyFill="1" applyBorder="1" applyAlignment="1">
      <alignment vertical="top" wrapText="1"/>
    </xf>
    <xf numFmtId="0" fontId="152" fillId="0" borderId="0" xfId="0" applyFont="1" applyAlignment="1">
      <alignment horizontal="right" vertical="center"/>
    </xf>
    <xf numFmtId="0" fontId="155" fillId="0" borderId="0" xfId="0" applyFont="1" applyAlignment="1">
      <alignment horizontal="center" vertical="center"/>
    </xf>
    <xf numFmtId="0" fontId="158" fillId="12" borderId="5" xfId="0" applyFont="1" applyFill="1" applyBorder="1" applyAlignment="1">
      <alignment horizontal="center" vertical="center" wrapText="1"/>
    </xf>
    <xf numFmtId="0" fontId="158" fillId="12" borderId="149" xfId="0" applyFont="1" applyFill="1" applyBorder="1" applyAlignment="1">
      <alignment horizontal="center" vertical="center" wrapText="1"/>
    </xf>
    <xf numFmtId="0" fontId="158" fillId="12" borderId="35" xfId="0" applyFont="1" applyFill="1" applyBorder="1" applyAlignment="1">
      <alignment horizontal="center" vertical="center" wrapText="1"/>
    </xf>
    <xf numFmtId="0" fontId="158" fillId="12" borderId="25" xfId="0" applyFont="1" applyFill="1" applyBorder="1" applyAlignment="1">
      <alignment horizontal="center" vertical="center" wrapText="1"/>
    </xf>
    <xf numFmtId="0" fontId="158" fillId="12" borderId="32" xfId="0" applyFont="1" applyFill="1" applyBorder="1" applyAlignment="1">
      <alignment horizontal="center" vertical="center" wrapText="1"/>
    </xf>
    <xf numFmtId="0" fontId="158" fillId="12" borderId="38" xfId="0" applyFont="1" applyFill="1" applyBorder="1" applyAlignment="1">
      <alignment horizontal="center" vertical="center" wrapText="1"/>
    </xf>
    <xf numFmtId="0" fontId="163" fillId="0" borderId="0" xfId="0" applyFont="1" applyAlignment="1">
      <alignment horizontal="center" vertical="center"/>
    </xf>
    <xf numFmtId="0" fontId="170" fillId="0" borderId="0" xfId="0" applyFont="1" applyAlignment="1">
      <alignment horizontal="center" vertical="center"/>
    </xf>
    <xf numFmtId="0" fontId="167" fillId="0" borderId="0" xfId="0" applyFont="1" applyAlignment="1">
      <alignment horizontal="right" vertical="center"/>
    </xf>
    <xf numFmtId="0" fontId="167" fillId="0" borderId="0" xfId="0" applyFont="1" applyAlignment="1">
      <alignment horizontal="left" vertical="center"/>
    </xf>
    <xf numFmtId="0" fontId="152" fillId="0" borderId="0" xfId="0" applyFont="1" applyAlignment="1">
      <alignment horizontal="left" vertical="center"/>
    </xf>
    <xf numFmtId="0" fontId="171" fillId="12" borderId="1" xfId="0" applyFont="1" applyFill="1" applyBorder="1" applyAlignment="1">
      <alignment horizontal="center" vertical="center"/>
    </xf>
    <xf numFmtId="0" fontId="151" fillId="12" borderId="2" xfId="0" applyFont="1" applyFill="1" applyBorder="1" applyAlignment="1">
      <alignment horizontal="center" vertical="center"/>
    </xf>
    <xf numFmtId="0" fontId="158" fillId="12" borderId="238" xfId="0" applyFont="1" applyFill="1" applyBorder="1" applyAlignment="1">
      <alignment horizontal="center" vertical="center"/>
    </xf>
    <xf numFmtId="0" fontId="158" fillId="12" borderId="2" xfId="0" applyFont="1" applyFill="1" applyBorder="1" applyAlignment="1">
      <alignment horizontal="center" vertical="center"/>
    </xf>
    <xf numFmtId="0" fontId="158" fillId="12" borderId="3" xfId="0" applyFont="1" applyFill="1" applyBorder="1" applyAlignment="1">
      <alignment horizontal="center" vertical="center"/>
    </xf>
    <xf numFmtId="0" fontId="142" fillId="0" borderId="33" xfId="0" applyFont="1" applyBorder="1" applyAlignment="1">
      <alignment horizontal="left" vertical="top"/>
    </xf>
    <xf numFmtId="0" fontId="142" fillId="0" borderId="0" xfId="0" applyFont="1" applyAlignment="1">
      <alignment horizontal="left" vertical="top"/>
    </xf>
    <xf numFmtId="0" fontId="142" fillId="0" borderId="244" xfId="0" applyFont="1" applyBorder="1" applyAlignment="1">
      <alignment horizontal="left" vertical="top"/>
    </xf>
    <xf numFmtId="0" fontId="142" fillId="0" borderId="245" xfId="0" applyFont="1" applyBorder="1" applyAlignment="1">
      <alignment horizontal="left" vertical="top"/>
    </xf>
    <xf numFmtId="0" fontId="142" fillId="0" borderId="240" xfId="0" applyFont="1" applyBorder="1" applyAlignment="1">
      <alignment horizontal="center" vertical="center"/>
    </xf>
    <xf numFmtId="0" fontId="142" fillId="0" borderId="243" xfId="0" applyFont="1" applyBorder="1" applyAlignment="1">
      <alignment horizontal="center" vertical="center"/>
    </xf>
    <xf numFmtId="14" fontId="142" fillId="0" borderId="241" xfId="0" applyNumberFormat="1" applyFont="1" applyBorder="1" applyAlignment="1">
      <alignment horizontal="center" vertical="center"/>
    </xf>
    <xf numFmtId="14" fontId="142" fillId="0" borderId="149" xfId="0" applyNumberFormat="1" applyFont="1" applyBorder="1" applyAlignment="1">
      <alignment horizontal="center" vertical="center"/>
    </xf>
    <xf numFmtId="0" fontId="142" fillId="0" borderId="242" xfId="0" applyFont="1" applyBorder="1" applyAlignment="1">
      <alignment horizontal="center" vertical="center"/>
    </xf>
    <xf numFmtId="0" fontId="142" fillId="0" borderId="32" xfId="0" applyFont="1" applyBorder="1" applyAlignment="1">
      <alignment horizontal="center" vertical="center"/>
    </xf>
    <xf numFmtId="0" fontId="136" fillId="0" borderId="33" xfId="0" applyFont="1" applyBorder="1" applyAlignment="1">
      <alignment horizontal="left" vertical="center"/>
    </xf>
    <xf numFmtId="0" fontId="136" fillId="0" borderId="0" xfId="0" applyFont="1" applyAlignment="1">
      <alignment horizontal="left" vertical="center"/>
    </xf>
    <xf numFmtId="0" fontId="136" fillId="0" borderId="12" xfId="0" applyFont="1" applyBorder="1" applyAlignment="1">
      <alignment horizontal="left" vertical="center"/>
    </xf>
    <xf numFmtId="0" fontId="136" fillId="0" borderId="246" xfId="0" applyFont="1" applyBorder="1" applyAlignment="1">
      <alignment horizontal="left" vertical="center"/>
    </xf>
    <xf numFmtId="0" fontId="151" fillId="0" borderId="0" xfId="0" applyFont="1" applyAlignment="1">
      <alignment horizontal="left" vertical="center"/>
    </xf>
    <xf numFmtId="0" fontId="0" fillId="0" borderId="16" xfId="0" applyBorder="1" applyAlignment="1">
      <alignment horizontal="left" vertical="top"/>
    </xf>
    <xf numFmtId="0" fontId="0" fillId="0" borderId="0" xfId="0" applyAlignment="1">
      <alignment horizontal="left" vertical="top"/>
    </xf>
    <xf numFmtId="0" fontId="0" fillId="0" borderId="29" xfId="0" applyBorder="1" applyAlignment="1">
      <alignment horizontal="left" vertical="top"/>
    </xf>
    <xf numFmtId="0" fontId="0" fillId="0" borderId="250" xfId="0" applyBorder="1" applyAlignment="1">
      <alignment horizontal="left" vertical="top"/>
    </xf>
    <xf numFmtId="0" fontId="0" fillId="0" borderId="245" xfId="0" applyBorder="1" applyAlignment="1">
      <alignment horizontal="left" vertical="top"/>
    </xf>
    <xf numFmtId="0" fontId="0" fillId="0" borderId="251" xfId="0" applyBorder="1" applyAlignment="1">
      <alignment horizontal="left" vertical="top"/>
    </xf>
    <xf numFmtId="0" fontId="114" fillId="0" borderId="0" xfId="0" applyFont="1" applyAlignment="1">
      <alignment horizontal="center" vertical="center"/>
    </xf>
    <xf numFmtId="0" fontId="142" fillId="0" borderId="18" xfId="0" applyFont="1" applyBorder="1" applyAlignment="1">
      <alignment horizontal="left" vertical="top"/>
    </xf>
    <xf numFmtId="0" fontId="142" fillId="0" borderId="21" xfId="0" applyFont="1" applyBorder="1" applyAlignment="1">
      <alignment horizontal="left" vertical="top"/>
    </xf>
    <xf numFmtId="0" fontId="142" fillId="0" borderId="248" xfId="0" applyFont="1" applyBorder="1" applyAlignment="1">
      <alignment horizontal="center" vertical="center"/>
    </xf>
    <xf numFmtId="14" fontId="142" fillId="0" borderId="35" xfId="0" applyNumberFormat="1" applyFont="1" applyBorder="1" applyAlignment="1">
      <alignment horizontal="center" vertical="center"/>
    </xf>
    <xf numFmtId="0" fontId="142" fillId="0" borderId="38" xfId="0" applyFont="1" applyBorder="1" applyAlignment="1">
      <alignment horizontal="center" vertical="center"/>
    </xf>
    <xf numFmtId="0" fontId="172" fillId="0" borderId="0" xfId="0" applyFont="1" applyAlignment="1">
      <alignment horizontal="left" vertical="center"/>
    </xf>
    <xf numFmtId="0" fontId="66" fillId="5" borderId="93" xfId="10" applyFont="1" applyFill="1" applyBorder="1" applyAlignment="1">
      <alignment vertical="center"/>
    </xf>
    <xf numFmtId="0" fontId="66" fillId="5" borderId="90" xfId="10" applyFont="1" applyFill="1" applyBorder="1" applyAlignment="1">
      <alignment vertical="center"/>
    </xf>
    <xf numFmtId="58" fontId="65" fillId="0" borderId="83" xfId="10" applyNumberFormat="1" applyFont="1" applyFill="1" applyBorder="1" applyAlignment="1">
      <alignment horizontal="center" vertical="center"/>
    </xf>
    <xf numFmtId="0" fontId="6" fillId="0" borderId="16" xfId="10" applyFont="1" applyFill="1" applyBorder="1" applyAlignment="1">
      <alignment horizontal="left" vertical="center" wrapText="1"/>
    </xf>
    <xf numFmtId="0" fontId="6" fillId="0" borderId="0" xfId="10" applyFont="1" applyFill="1" applyBorder="1" applyAlignment="1">
      <alignment horizontal="left" vertical="center" wrapText="1"/>
    </xf>
    <xf numFmtId="0" fontId="6" fillId="0" borderId="29" xfId="10" applyFont="1" applyFill="1" applyBorder="1" applyAlignment="1">
      <alignment horizontal="left" vertical="center" wrapText="1"/>
    </xf>
    <xf numFmtId="0" fontId="6" fillId="0" borderId="92" xfId="10" applyFont="1" applyFill="1" applyBorder="1" applyAlignment="1">
      <alignment horizontal="left" vertical="center" wrapText="1"/>
    </xf>
    <xf numFmtId="0" fontId="6" fillId="0" borderId="84" xfId="10" applyFont="1" applyFill="1" applyBorder="1" applyAlignment="1">
      <alignment horizontal="left" vertical="center" wrapText="1"/>
    </xf>
    <xf numFmtId="0" fontId="6" fillId="0" borderId="109" xfId="10" applyFont="1" applyFill="1" applyBorder="1" applyAlignment="1">
      <alignment horizontal="left" vertical="center" wrapText="1"/>
    </xf>
    <xf numFmtId="0" fontId="67" fillId="0" borderId="93" xfId="10" applyFont="1" applyFill="1" applyBorder="1" applyAlignment="1">
      <alignment horizontal="left" vertical="center" wrapText="1"/>
    </xf>
    <xf numFmtId="0" fontId="67" fillId="0" borderId="83" xfId="10" applyFont="1" applyFill="1" applyBorder="1" applyAlignment="1">
      <alignment horizontal="left" vertical="center" wrapText="1"/>
    </xf>
    <xf numFmtId="0" fontId="67" fillId="0" borderId="90" xfId="10" applyFont="1" applyFill="1" applyBorder="1" applyAlignment="1">
      <alignment horizontal="left" vertical="center" wrapText="1"/>
    </xf>
    <xf numFmtId="0" fontId="66" fillId="5" borderId="94" xfId="10" applyFont="1" applyFill="1" applyBorder="1" applyAlignment="1">
      <alignment vertical="center"/>
    </xf>
    <xf numFmtId="0" fontId="66" fillId="5" borderId="123" xfId="10" applyFont="1" applyFill="1" applyBorder="1" applyAlignment="1">
      <alignment vertical="center"/>
    </xf>
    <xf numFmtId="0" fontId="66" fillId="5" borderId="92" xfId="10" applyFont="1" applyFill="1" applyBorder="1" applyAlignment="1">
      <alignment vertical="center"/>
    </xf>
    <xf numFmtId="0" fontId="66" fillId="5" borderId="109" xfId="10" applyFont="1" applyFill="1" applyBorder="1" applyAlignment="1">
      <alignment vertical="center"/>
    </xf>
    <xf numFmtId="0" fontId="62" fillId="0" borderId="146" xfId="10" applyFont="1" applyFill="1" applyBorder="1" applyAlignment="1">
      <alignment horizontal="center" vertical="center"/>
    </xf>
    <xf numFmtId="0" fontId="62" fillId="0" borderId="147" xfId="10" applyFont="1" applyFill="1" applyBorder="1" applyAlignment="1">
      <alignment horizontal="center" vertical="center"/>
    </xf>
    <xf numFmtId="0" fontId="62" fillId="0" borderId="148" xfId="10" applyFont="1" applyFill="1" applyBorder="1" applyAlignment="1">
      <alignment horizontal="center" vertical="center"/>
    </xf>
    <xf numFmtId="58" fontId="6" fillId="0" borderId="146" xfId="10" applyNumberFormat="1" applyFont="1" applyFill="1" applyBorder="1" applyAlignment="1">
      <alignment horizontal="center"/>
    </xf>
    <xf numFmtId="58" fontId="6" fillId="0" borderId="147" xfId="10" applyNumberFormat="1" applyFont="1" applyFill="1" applyBorder="1" applyAlignment="1">
      <alignment horizontal="center"/>
    </xf>
    <xf numFmtId="58" fontId="6" fillId="0" borderId="148" xfId="10" applyNumberFormat="1" applyFont="1" applyFill="1" applyBorder="1" applyAlignment="1">
      <alignment horizontal="center"/>
    </xf>
    <xf numFmtId="0" fontId="65" fillId="0" borderId="15" xfId="10" applyFont="1" applyFill="1" applyBorder="1" applyAlignment="1">
      <alignment vertical="center"/>
    </xf>
    <xf numFmtId="0" fontId="65" fillId="0" borderId="13" xfId="10" applyFont="1" applyFill="1" applyBorder="1" applyAlignment="1">
      <alignment vertical="center"/>
    </xf>
    <xf numFmtId="0" fontId="66" fillId="5" borderId="116" xfId="10" applyFont="1" applyFill="1" applyBorder="1" applyAlignment="1"/>
    <xf numFmtId="0" fontId="66" fillId="5" borderId="196" xfId="10" applyFont="1" applyFill="1" applyBorder="1" applyAlignment="1"/>
    <xf numFmtId="0" fontId="6" fillId="0" borderId="116" xfId="10" applyFont="1" applyFill="1" applyBorder="1" applyAlignment="1">
      <alignment horizontal="left"/>
    </xf>
    <xf numFmtId="0" fontId="6" fillId="0" borderId="197" xfId="10" applyFont="1" applyFill="1" applyBorder="1" applyAlignment="1">
      <alignment horizontal="left"/>
    </xf>
    <xf numFmtId="0" fontId="6" fillId="0" borderId="196" xfId="10" applyFont="1" applyFill="1" applyBorder="1" applyAlignment="1">
      <alignment horizontal="left"/>
    </xf>
    <xf numFmtId="0" fontId="61" fillId="8" borderId="146" xfId="10" applyFont="1" applyFill="1" applyBorder="1" applyAlignment="1">
      <alignment horizontal="center"/>
    </xf>
    <xf numFmtId="0" fontId="61" fillId="8" borderId="147" xfId="10" applyFont="1" applyFill="1" applyBorder="1" applyAlignment="1">
      <alignment horizontal="center"/>
    </xf>
    <xf numFmtId="0" fontId="61" fillId="8" borderId="148" xfId="10" applyFont="1" applyFill="1" applyBorder="1" applyAlignment="1">
      <alignment horizontal="center"/>
    </xf>
    <xf numFmtId="0" fontId="6" fillId="0" borderId="146" xfId="10" applyFont="1" applyFill="1" applyBorder="1" applyAlignment="1">
      <alignment vertical="center"/>
    </xf>
    <xf numFmtId="0" fontId="6" fillId="0" borderId="148" xfId="10" applyFont="1" applyFill="1" applyBorder="1" applyAlignment="1">
      <alignment vertical="center"/>
    </xf>
    <xf numFmtId="0" fontId="66" fillId="5" borderId="94" xfId="10" applyFont="1" applyFill="1" applyBorder="1" applyAlignment="1">
      <alignment horizontal="left" vertical="center"/>
    </xf>
    <xf numFmtId="0" fontId="66" fillId="5" borderId="123" xfId="10" applyFont="1" applyFill="1" applyBorder="1" applyAlignment="1">
      <alignment horizontal="left" vertical="center"/>
    </xf>
    <xf numFmtId="0" fontId="66" fillId="5" borderId="16" xfId="10" applyFont="1" applyFill="1" applyBorder="1" applyAlignment="1">
      <alignment horizontal="left" vertical="center"/>
    </xf>
    <xf numFmtId="0" fontId="66" fillId="5" borderId="29" xfId="10" applyFont="1" applyFill="1" applyBorder="1" applyAlignment="1">
      <alignment horizontal="left" vertical="center"/>
    </xf>
    <xf numFmtId="0" fontId="6" fillId="0" borderId="94" xfId="10" applyFont="1" applyFill="1" applyBorder="1" applyAlignment="1">
      <alignment vertical="top" wrapText="1"/>
    </xf>
    <xf numFmtId="0" fontId="6" fillId="0" borderId="87" xfId="10" applyFont="1" applyFill="1" applyBorder="1" applyAlignment="1">
      <alignment vertical="top" wrapText="1"/>
    </xf>
    <xf numFmtId="0" fontId="6" fillId="0" borderId="123" xfId="10" applyFont="1" applyFill="1" applyBorder="1" applyAlignment="1">
      <alignment vertical="top" wrapText="1"/>
    </xf>
    <xf numFmtId="0" fontId="6" fillId="0" borderId="16" xfId="10" applyFont="1" applyFill="1" applyBorder="1" applyAlignment="1">
      <alignment vertical="top" wrapText="1"/>
    </xf>
    <xf numFmtId="0" fontId="6" fillId="0" borderId="0" xfId="10" applyFont="1" applyFill="1" applyBorder="1" applyAlignment="1">
      <alignment vertical="top" wrapText="1"/>
    </xf>
    <xf numFmtId="0" fontId="6" fillId="0" borderId="29" xfId="10" applyFont="1" applyFill="1" applyBorder="1" applyAlignment="1">
      <alignment vertical="top" wrapText="1"/>
    </xf>
    <xf numFmtId="0" fontId="68" fillId="5" borderId="127" xfId="10" applyFont="1" applyFill="1" applyBorder="1" applyAlignment="1">
      <alignment horizontal="left" vertical="center" wrapText="1"/>
    </xf>
    <xf numFmtId="0" fontId="68" fillId="5" borderId="128" xfId="10" applyFont="1" applyFill="1" applyBorder="1" applyAlignment="1">
      <alignment horizontal="left" vertical="center" wrapText="1"/>
    </xf>
    <xf numFmtId="0" fontId="68" fillId="5" borderId="130" xfId="10" applyFont="1" applyFill="1" applyBorder="1" applyAlignment="1">
      <alignment horizontal="left" vertical="center" wrapText="1"/>
    </xf>
    <xf numFmtId="0" fontId="68" fillId="5" borderId="131" xfId="10" applyFont="1" applyFill="1" applyBorder="1" applyAlignment="1">
      <alignment horizontal="left" vertical="center" wrapText="1"/>
    </xf>
    <xf numFmtId="0" fontId="52" fillId="0" borderId="127" xfId="10" applyFont="1" applyFill="1" applyBorder="1" applyAlignment="1">
      <alignment horizontal="center" vertical="center" shrinkToFit="1"/>
    </xf>
    <xf numFmtId="0" fontId="52" fillId="0" borderId="129" xfId="10" applyFont="1" applyFill="1" applyBorder="1" applyAlignment="1">
      <alignment horizontal="center" vertical="center" shrinkToFit="1"/>
    </xf>
    <xf numFmtId="0" fontId="52" fillId="0" borderId="129" xfId="10" applyFont="1" applyFill="1" applyBorder="1" applyAlignment="1">
      <alignment vertical="center" shrinkToFit="1"/>
    </xf>
    <xf numFmtId="0" fontId="52" fillId="0" borderId="128" xfId="10" applyFont="1" applyFill="1" applyBorder="1" applyAlignment="1">
      <alignment vertical="center" shrinkToFit="1"/>
    </xf>
    <xf numFmtId="0" fontId="68" fillId="5" borderId="133" xfId="10" applyFont="1" applyFill="1" applyBorder="1" applyAlignment="1">
      <alignment horizontal="left" vertical="center" wrapText="1"/>
    </xf>
    <xf numFmtId="0" fontId="68" fillId="5" borderId="135" xfId="10" applyFont="1" applyFill="1" applyBorder="1" applyAlignment="1">
      <alignment horizontal="left" vertical="center" wrapText="1"/>
    </xf>
    <xf numFmtId="0" fontId="66" fillId="8" borderId="146" xfId="10" applyFont="1" applyFill="1" applyBorder="1" applyAlignment="1">
      <alignment horizontal="center" vertical="center"/>
    </xf>
    <xf numFmtId="0" fontId="66" fillId="8" borderId="147" xfId="10" applyFont="1" applyFill="1" applyBorder="1" applyAlignment="1">
      <alignment horizontal="center" vertical="center"/>
    </xf>
    <xf numFmtId="0" fontId="66" fillId="8" borderId="148" xfId="10" applyFont="1" applyFill="1" applyBorder="1" applyAlignment="1">
      <alignment horizontal="center" vertical="center"/>
    </xf>
    <xf numFmtId="0" fontId="66" fillId="5" borderId="16" xfId="10" applyFont="1" applyFill="1" applyBorder="1" applyAlignment="1">
      <alignment horizontal="center" vertical="center"/>
    </xf>
    <xf numFmtId="0" fontId="66" fillId="5" borderId="29" xfId="10" applyFont="1" applyFill="1" applyBorder="1" applyAlignment="1">
      <alignment horizontal="center" vertical="center"/>
    </xf>
    <xf numFmtId="0" fontId="6" fillId="0" borderId="146" xfId="10" applyFont="1" applyFill="1" applyBorder="1" applyAlignment="1">
      <alignment horizontal="center" vertical="center"/>
    </xf>
    <xf numFmtId="0" fontId="6" fillId="0" borderId="147" xfId="10" applyFont="1" applyFill="1" applyBorder="1" applyAlignment="1">
      <alignment horizontal="center" vertical="center"/>
    </xf>
    <xf numFmtId="179" fontId="6" fillId="0" borderId="146" xfId="10" applyNumberFormat="1" applyFont="1" applyFill="1" applyBorder="1" applyAlignment="1">
      <alignment horizontal="right" vertical="center"/>
    </xf>
    <xf numFmtId="179" fontId="6" fillId="0" borderId="148" xfId="10" applyNumberFormat="1" applyFont="1" applyFill="1" applyBorder="1" applyAlignment="1">
      <alignment horizontal="right" vertical="center"/>
    </xf>
    <xf numFmtId="0" fontId="92" fillId="5" borderId="16" xfId="10" applyFont="1" applyFill="1" applyBorder="1" applyAlignment="1">
      <alignment horizontal="left" vertical="top" wrapText="1"/>
    </xf>
    <xf numFmtId="0" fontId="92" fillId="5" borderId="29" xfId="10" applyFont="1" applyFill="1" applyBorder="1" applyAlignment="1">
      <alignment horizontal="left" vertical="top" wrapText="1"/>
    </xf>
    <xf numFmtId="0" fontId="92" fillId="5" borderId="56" xfId="10" applyFont="1" applyFill="1" applyBorder="1" applyAlignment="1">
      <alignment horizontal="left" vertical="top" wrapText="1"/>
    </xf>
    <xf numFmtId="0" fontId="92" fillId="5" borderId="50" xfId="10" applyFont="1" applyFill="1" applyBorder="1" applyAlignment="1">
      <alignment horizontal="left" vertical="top" wrapText="1"/>
    </xf>
    <xf numFmtId="0" fontId="61" fillId="0" borderId="14" xfId="10" applyFont="1" applyFill="1" applyBorder="1" applyAlignment="1">
      <alignment horizontal="right" vertical="center" indent="1"/>
    </xf>
    <xf numFmtId="0" fontId="6" fillId="0" borderId="13" xfId="10" applyBorder="1" applyAlignment="1">
      <alignment horizontal="right" vertical="center" indent="1"/>
    </xf>
    <xf numFmtId="0" fontId="6" fillId="0" borderId="56" xfId="10" applyBorder="1" applyAlignment="1">
      <alignment horizontal="right" vertical="center" indent="1"/>
    </xf>
    <xf numFmtId="0" fontId="6" fillId="0" borderId="50" xfId="10" applyBorder="1" applyAlignment="1">
      <alignment horizontal="right" vertical="center" indent="1"/>
    </xf>
    <xf numFmtId="0" fontId="61" fillId="0" borderId="15" xfId="10" applyFont="1" applyFill="1" applyBorder="1" applyAlignment="1">
      <alignment horizontal="right" vertical="center" indent="1"/>
    </xf>
    <xf numFmtId="0" fontId="61" fillId="0" borderId="13" xfId="10" applyFont="1" applyFill="1" applyBorder="1" applyAlignment="1">
      <alignment horizontal="right" vertical="center" indent="1"/>
    </xf>
    <xf numFmtId="0" fontId="61" fillId="0" borderId="56" xfId="10" applyFont="1" applyFill="1" applyBorder="1" applyAlignment="1">
      <alignment horizontal="right" vertical="center" indent="1"/>
    </xf>
    <xf numFmtId="0" fontId="61" fillId="0" borderId="46" xfId="10" applyFont="1" applyFill="1" applyBorder="1" applyAlignment="1">
      <alignment horizontal="right" vertical="center" indent="1"/>
    </xf>
    <xf numFmtId="0" fontId="61" fillId="0" borderId="50" xfId="10" applyFont="1" applyFill="1" applyBorder="1" applyAlignment="1">
      <alignment horizontal="right" vertical="center" indent="1"/>
    </xf>
    <xf numFmtId="0" fontId="61" fillId="5" borderId="56" xfId="10" applyFont="1" applyFill="1" applyBorder="1" applyAlignment="1">
      <alignment vertical="top"/>
    </xf>
    <xf numFmtId="0" fontId="61" fillId="5" borderId="50" xfId="10" applyFont="1" applyFill="1" applyBorder="1" applyAlignment="1">
      <alignment vertical="top"/>
    </xf>
    <xf numFmtId="179" fontId="67" fillId="0" borderId="146" xfId="10" applyNumberFormat="1" applyFont="1" applyFill="1" applyBorder="1" applyAlignment="1">
      <alignment horizontal="right" vertical="center"/>
    </xf>
    <xf numFmtId="179" fontId="67" fillId="0" borderId="148" xfId="10" applyNumberFormat="1" applyFont="1" applyFill="1" applyBorder="1" applyAlignment="1">
      <alignment horizontal="right" vertical="center"/>
    </xf>
    <xf numFmtId="0" fontId="67" fillId="0" borderId="146" xfId="10" applyFont="1" applyFill="1" applyBorder="1" applyAlignment="1">
      <alignment vertical="center"/>
    </xf>
    <xf numFmtId="0" fontId="67" fillId="0" borderId="148" xfId="10" applyFont="1" applyFill="1" applyBorder="1" applyAlignment="1">
      <alignment vertical="center"/>
    </xf>
    <xf numFmtId="0" fontId="61" fillId="0" borderId="146" xfId="10" applyFont="1" applyFill="1" applyBorder="1" applyAlignment="1">
      <alignment horizontal="center"/>
    </xf>
    <xf numFmtId="0" fontId="61" fillId="0" borderId="147" xfId="10" applyFont="1" applyFill="1" applyBorder="1" applyAlignment="1">
      <alignment horizontal="center"/>
    </xf>
    <xf numFmtId="0" fontId="64" fillId="0" borderId="147" xfId="10" applyFont="1" applyFill="1" applyBorder="1" applyAlignment="1">
      <alignment horizontal="center" vertical="center"/>
    </xf>
    <xf numFmtId="179" fontId="62" fillId="0" borderId="147" xfId="10" applyNumberFormat="1" applyFont="1" applyFill="1" applyBorder="1" applyAlignment="1">
      <alignment horizontal="center"/>
    </xf>
    <xf numFmtId="0" fontId="66" fillId="0" borderId="147" xfId="10" applyFont="1" applyFill="1" applyBorder="1" applyAlignment="1">
      <alignment horizontal="center"/>
    </xf>
    <xf numFmtId="0" fontId="66" fillId="0" borderId="148" xfId="10" applyFont="1" applyFill="1" applyBorder="1" applyAlignment="1">
      <alignment horizontal="center"/>
    </xf>
    <xf numFmtId="184" fontId="53" fillId="6" borderId="14" xfId="13" applyNumberFormat="1" applyFont="1" applyFill="1" applyBorder="1" applyAlignment="1">
      <alignment horizontal="left" vertical="center"/>
    </xf>
    <xf numFmtId="184" fontId="53" fillId="6" borderId="13" xfId="13" applyNumberFormat="1" applyFont="1" applyFill="1" applyBorder="1" applyAlignment="1">
      <alignment horizontal="left" vertical="center"/>
    </xf>
    <xf numFmtId="185" fontId="53" fillId="6" borderId="14" xfId="13" applyNumberFormat="1" applyFont="1" applyFill="1" applyBorder="1" applyAlignment="1">
      <alignment horizontal="left" vertical="center"/>
    </xf>
    <xf numFmtId="185" fontId="53" fillId="6" borderId="13" xfId="13" applyNumberFormat="1" applyFont="1" applyFill="1" applyBorder="1" applyAlignment="1">
      <alignment horizontal="left" vertical="center"/>
    </xf>
    <xf numFmtId="0" fontId="53" fillId="6" borderId="14" xfId="13" applyFont="1" applyFill="1" applyBorder="1" applyAlignment="1">
      <alignment vertical="top"/>
    </xf>
    <xf numFmtId="0" fontId="53" fillId="6" borderId="15" xfId="13" applyFont="1" applyFill="1" applyBorder="1" applyAlignment="1">
      <alignment vertical="top"/>
    </xf>
    <xf numFmtId="0" fontId="53" fillId="6" borderId="46" xfId="13" applyFont="1" applyFill="1" applyBorder="1" applyAlignment="1">
      <alignment vertical="top"/>
    </xf>
    <xf numFmtId="0" fontId="53" fillId="6" borderId="50" xfId="13" applyFont="1" applyFill="1" applyBorder="1" applyAlignment="1">
      <alignment vertical="top"/>
    </xf>
    <xf numFmtId="0" fontId="53" fillId="6" borderId="46" xfId="13" applyFont="1" applyFill="1" applyBorder="1" applyAlignment="1"/>
    <xf numFmtId="0" fontId="53" fillId="6" borderId="50" xfId="13" applyFont="1" applyFill="1" applyBorder="1" applyAlignment="1"/>
    <xf numFmtId="0" fontId="53" fillId="6" borderId="146" xfId="13" applyFont="1" applyFill="1" applyBorder="1" applyAlignment="1">
      <alignment horizontal="center"/>
    </xf>
    <xf numFmtId="0" fontId="53" fillId="6" borderId="148" xfId="13" applyFont="1" applyFill="1" applyBorder="1" applyAlignment="1">
      <alignment horizontal="center"/>
    </xf>
    <xf numFmtId="0" fontId="53" fillId="6" borderId="49" xfId="12" applyFont="1" applyFill="1" applyBorder="1" applyAlignment="1">
      <alignment horizontal="center" vertical="center" textRotation="255" shrinkToFit="1"/>
    </xf>
    <xf numFmtId="0" fontId="83" fillId="0" borderId="41" xfId="12" applyBorder="1" applyAlignment="1">
      <alignment horizontal="center" vertical="center" textRotation="255" shrinkToFit="1"/>
    </xf>
    <xf numFmtId="0" fontId="53" fillId="6" borderId="14" xfId="12" applyFont="1" applyFill="1" applyBorder="1" applyAlignment="1">
      <alignment horizontal="center" vertical="center"/>
    </xf>
    <xf numFmtId="0" fontId="83" fillId="6" borderId="13" xfId="12" applyFill="1" applyBorder="1" applyAlignment="1">
      <alignment horizontal="center" vertical="center"/>
    </xf>
    <xf numFmtId="0" fontId="83" fillId="6" borderId="56" xfId="12" applyFill="1" applyBorder="1" applyAlignment="1">
      <alignment horizontal="center" vertical="center"/>
    </xf>
    <xf numFmtId="0" fontId="83" fillId="6" borderId="50" xfId="12" applyFill="1" applyBorder="1" applyAlignment="1">
      <alignment horizontal="center" vertical="center"/>
    </xf>
    <xf numFmtId="0" fontId="57" fillId="6" borderId="14" xfId="12" applyFont="1" applyFill="1" applyBorder="1" applyAlignment="1">
      <alignment horizontal="center" vertical="center"/>
    </xf>
    <xf numFmtId="0" fontId="86" fillId="6" borderId="13" xfId="12" applyFont="1" applyFill="1" applyBorder="1" applyAlignment="1">
      <alignment horizontal="center" vertical="center"/>
    </xf>
    <xf numFmtId="0" fontId="86" fillId="6" borderId="56" xfId="12" applyFont="1" applyFill="1" applyBorder="1" applyAlignment="1">
      <alignment horizontal="center" vertical="center"/>
    </xf>
    <xf numFmtId="0" fontId="86" fillId="6" borderId="50" xfId="12" applyFont="1" applyFill="1" applyBorder="1" applyAlignment="1">
      <alignment horizontal="center" vertical="center"/>
    </xf>
    <xf numFmtId="0" fontId="96" fillId="0" borderId="14" xfId="12" applyFont="1" applyBorder="1" applyAlignment="1">
      <alignment horizontal="center" vertical="center" wrapText="1"/>
    </xf>
    <xf numFmtId="0" fontId="96" fillId="0" borderId="13" xfId="12" applyFont="1" applyBorder="1" applyAlignment="1">
      <alignment horizontal="center" vertical="center" wrapText="1"/>
    </xf>
    <xf numFmtId="0" fontId="96" fillId="0" borderId="56" xfId="12" applyFont="1" applyBorder="1" applyAlignment="1">
      <alignment horizontal="center" vertical="center" wrapText="1"/>
    </xf>
    <xf numFmtId="0" fontId="96" fillId="0" borderId="50" xfId="12" applyFont="1" applyBorder="1" applyAlignment="1">
      <alignment horizontal="center" vertical="center" wrapText="1"/>
    </xf>
    <xf numFmtId="0" fontId="53" fillId="0" borderId="49" xfId="12" applyFont="1" applyBorder="1" applyAlignment="1">
      <alignment horizontal="center" vertical="center" wrapText="1"/>
    </xf>
    <xf numFmtId="0" fontId="53" fillId="0" borderId="41" xfId="12" applyFont="1" applyBorder="1" applyAlignment="1">
      <alignment horizontal="center" vertical="center" wrapText="1"/>
    </xf>
    <xf numFmtId="0" fontId="83" fillId="0" borderId="31" xfId="12" applyBorder="1" applyAlignment="1">
      <alignment horizontal="center" vertical="center" textRotation="255" shrinkToFit="1"/>
    </xf>
    <xf numFmtId="0" fontId="83" fillId="0" borderId="13" xfId="12" applyBorder="1" applyAlignment="1">
      <alignment horizontal="center" vertical="center"/>
    </xf>
    <xf numFmtId="0" fontId="97" fillId="0" borderId="14" xfId="12" applyFont="1" applyBorder="1" applyAlignment="1">
      <alignment horizontal="center" vertical="center" wrapText="1"/>
    </xf>
    <xf numFmtId="0" fontId="97" fillId="0" borderId="13" xfId="12" applyFont="1" applyBorder="1" applyAlignment="1">
      <alignment horizontal="center" vertical="center" wrapText="1"/>
    </xf>
    <xf numFmtId="0" fontId="97" fillId="0" borderId="16" xfId="12" applyFont="1" applyBorder="1" applyAlignment="1">
      <alignment horizontal="center" vertical="center" wrapText="1"/>
    </xf>
    <xf numFmtId="0" fontId="97" fillId="0" borderId="29" xfId="12" applyFont="1" applyBorder="1" applyAlignment="1">
      <alignment horizontal="center" vertical="center" wrapText="1"/>
    </xf>
    <xf numFmtId="0" fontId="97" fillId="0" borderId="56" xfId="12" applyFont="1" applyBorder="1" applyAlignment="1">
      <alignment horizontal="center" vertical="center" wrapText="1"/>
    </xf>
    <xf numFmtId="0" fontId="97" fillId="0" borderId="50" xfId="12" applyFont="1" applyBorder="1" applyAlignment="1">
      <alignment horizontal="center" vertical="center" wrapText="1"/>
    </xf>
    <xf numFmtId="0" fontId="97" fillId="0" borderId="49" xfId="12" applyFont="1" applyBorder="1" applyAlignment="1">
      <alignment horizontal="center" vertical="center" wrapText="1"/>
    </xf>
    <xf numFmtId="0" fontId="97" fillId="0" borderId="31" xfId="12" applyFont="1" applyBorder="1" applyAlignment="1">
      <alignment horizontal="center" vertical="center" wrapText="1"/>
    </xf>
    <xf numFmtId="0" fontId="97" fillId="0" borderId="41" xfId="12" applyFont="1" applyBorder="1" applyAlignment="1">
      <alignment horizontal="center" vertical="center" wrapText="1"/>
    </xf>
    <xf numFmtId="0" fontId="57" fillId="6" borderId="56" xfId="12" applyFont="1" applyFill="1" applyBorder="1" applyAlignment="1">
      <alignment horizontal="center" vertical="center"/>
    </xf>
    <xf numFmtId="0" fontId="83" fillId="0" borderId="50" xfId="12" applyBorder="1" applyAlignment="1">
      <alignment horizontal="center" vertical="center"/>
    </xf>
    <xf numFmtId="0" fontId="53" fillId="6" borderId="0" xfId="12" applyFont="1" applyFill="1" applyBorder="1" applyAlignment="1">
      <alignment horizontal="center" vertical="center"/>
    </xf>
    <xf numFmtId="0" fontId="83" fillId="6" borderId="46" xfId="12" applyFill="1" applyBorder="1" applyAlignment="1">
      <alignment horizontal="center" vertical="center"/>
    </xf>
    <xf numFmtId="0" fontId="83" fillId="0" borderId="56" xfId="12" applyBorder="1" applyAlignment="1">
      <alignment horizontal="center" vertical="center"/>
    </xf>
    <xf numFmtId="0" fontId="98" fillId="0" borderId="49" xfId="12" applyFont="1" applyBorder="1" applyAlignment="1">
      <alignment horizontal="center" vertical="center" wrapText="1"/>
    </xf>
    <xf numFmtId="0" fontId="98" fillId="0" borderId="31" xfId="12" applyFont="1" applyBorder="1" applyAlignment="1">
      <alignment horizontal="center" vertical="center" wrapText="1"/>
    </xf>
    <xf numFmtId="0" fontId="98" fillId="0" borderId="41" xfId="12" applyFont="1" applyBorder="1" applyAlignment="1">
      <alignment horizontal="center" vertical="center" wrapText="1"/>
    </xf>
    <xf numFmtId="0" fontId="53" fillId="0" borderId="49" xfId="12" applyFont="1" applyBorder="1" applyAlignment="1">
      <alignment vertical="top" wrapText="1"/>
    </xf>
    <xf numFmtId="0" fontId="53" fillId="0" borderId="31" xfId="12" applyFont="1" applyBorder="1" applyAlignment="1">
      <alignment vertical="top" wrapText="1"/>
    </xf>
    <xf numFmtId="0" fontId="53" fillId="0" borderId="41" xfId="12" applyFont="1" applyBorder="1" applyAlignment="1">
      <alignment vertical="top" wrapText="1"/>
    </xf>
    <xf numFmtId="0" fontId="53" fillId="0" borderId="31" xfId="12" applyFont="1" applyBorder="1" applyAlignment="1">
      <alignment horizontal="center" vertical="center" wrapText="1"/>
    </xf>
    <xf numFmtId="0" fontId="83" fillId="0" borderId="15" xfId="12" applyBorder="1" applyAlignment="1"/>
    <xf numFmtId="0" fontId="83" fillId="0" borderId="13" xfId="12" applyBorder="1" applyAlignment="1"/>
    <xf numFmtId="0" fontId="83" fillId="0" borderId="56" xfId="12" applyBorder="1" applyAlignment="1"/>
    <xf numFmtId="0" fontId="83" fillId="0" borderId="46" xfId="12" applyBorder="1" applyAlignment="1"/>
    <xf numFmtId="0" fontId="83" fillId="0" borderId="50" xfId="12" applyBorder="1" applyAlignment="1"/>
    <xf numFmtId="0" fontId="53" fillId="6" borderId="13" xfId="12" applyFont="1" applyFill="1" applyBorder="1" applyAlignment="1">
      <alignment horizontal="center" vertical="center"/>
    </xf>
    <xf numFmtId="0" fontId="57" fillId="6" borderId="14" xfId="12" applyFont="1" applyFill="1" applyBorder="1" applyAlignment="1">
      <alignment horizontal="center" vertical="center" wrapText="1"/>
    </xf>
    <xf numFmtId="0" fontId="83" fillId="0" borderId="13" xfId="12" applyFont="1" applyBorder="1" applyAlignment="1">
      <alignment horizontal="center" vertical="center"/>
    </xf>
    <xf numFmtId="0" fontId="83" fillId="6" borderId="56" xfId="12" applyFont="1" applyFill="1" applyBorder="1" applyAlignment="1">
      <alignment horizontal="center" vertical="center"/>
    </xf>
    <xf numFmtId="0" fontId="83" fillId="0" borderId="50" xfId="12" applyFont="1" applyBorder="1" applyAlignment="1">
      <alignment horizontal="center" vertical="center"/>
    </xf>
    <xf numFmtId="0" fontId="57" fillId="6" borderId="13" xfId="12" applyFont="1" applyFill="1" applyBorder="1" applyAlignment="1">
      <alignment horizontal="center" vertical="center"/>
    </xf>
    <xf numFmtId="0" fontId="57" fillId="6" borderId="50" xfId="12" applyFont="1" applyFill="1" applyBorder="1" applyAlignment="1">
      <alignment horizontal="center" vertical="center"/>
    </xf>
    <xf numFmtId="0" fontId="53" fillId="6" borderId="49" xfId="12" applyFont="1" applyFill="1" applyBorder="1" applyAlignment="1">
      <alignment horizontal="center" vertical="center"/>
    </xf>
    <xf numFmtId="0" fontId="53" fillId="6" borderId="41" xfId="12" applyFont="1" applyFill="1" applyBorder="1" applyAlignment="1">
      <alignment horizontal="center" vertical="center"/>
    </xf>
    <xf numFmtId="0" fontId="53" fillId="6" borderId="14" xfId="12" applyNumberFormat="1" applyFont="1" applyFill="1" applyBorder="1" applyAlignment="1"/>
    <xf numFmtId="0" fontId="83" fillId="0" borderId="16" xfId="12" applyBorder="1" applyAlignment="1"/>
    <xf numFmtId="0" fontId="83" fillId="0" borderId="0" xfId="12" applyAlignment="1"/>
    <xf numFmtId="0" fontId="83" fillId="0" borderId="29" xfId="12" applyBorder="1" applyAlignment="1"/>
    <xf numFmtId="0" fontId="53" fillId="6" borderId="49" xfId="12" applyFont="1" applyFill="1" applyBorder="1" applyAlignment="1">
      <alignment horizontal="center" vertical="center" wrapText="1"/>
    </xf>
    <xf numFmtId="0" fontId="83" fillId="0" borderId="31" xfId="12" applyBorder="1" applyAlignment="1">
      <alignment horizontal="center" vertical="center" wrapText="1"/>
    </xf>
    <xf numFmtId="0" fontId="83" fillId="0" borderId="41" xfId="12" applyBorder="1" applyAlignment="1">
      <alignment horizontal="center" vertical="center" wrapText="1"/>
    </xf>
    <xf numFmtId="0" fontId="53" fillId="6" borderId="14" xfId="12" applyFont="1" applyFill="1" applyBorder="1" applyAlignment="1"/>
    <xf numFmtId="0" fontId="53" fillId="6" borderId="15" xfId="12" applyNumberFormat="1" applyFont="1" applyFill="1" applyBorder="1" applyAlignment="1"/>
    <xf numFmtId="0" fontId="53" fillId="6" borderId="13" xfId="12" applyNumberFormat="1" applyFont="1" applyFill="1" applyBorder="1" applyAlignment="1"/>
    <xf numFmtId="0" fontId="53" fillId="6" borderId="16" xfId="12" applyNumberFormat="1" applyFont="1" applyFill="1" applyBorder="1" applyAlignment="1"/>
    <xf numFmtId="0" fontId="53" fillId="6" borderId="0" xfId="12" applyNumberFormat="1" applyFont="1" applyFill="1" applyBorder="1" applyAlignment="1"/>
    <xf numFmtId="0" fontId="53" fillId="6" borderId="29" xfId="12" applyNumberFormat="1" applyFont="1" applyFill="1" applyBorder="1" applyAlignment="1"/>
    <xf numFmtId="0" fontId="53" fillId="6" borderId="56" xfId="12" applyNumberFormat="1" applyFont="1" applyFill="1" applyBorder="1" applyAlignment="1"/>
    <xf numFmtId="0" fontId="53" fillId="6" borderId="46" xfId="12" applyNumberFormat="1" applyFont="1" applyFill="1" applyBorder="1" applyAlignment="1"/>
    <xf numFmtId="0" fontId="53" fillId="6" borderId="50" xfId="12" applyNumberFormat="1" applyFont="1" applyFill="1" applyBorder="1" applyAlignment="1"/>
    <xf numFmtId="0" fontId="53" fillId="0" borderId="14" xfId="12" applyFont="1" applyBorder="1" applyAlignment="1">
      <alignment vertical="top" wrapText="1"/>
    </xf>
    <xf numFmtId="0" fontId="53" fillId="0" borderId="13" xfId="12" applyFont="1" applyBorder="1" applyAlignment="1">
      <alignment vertical="top" wrapText="1"/>
    </xf>
    <xf numFmtId="0" fontId="53" fillId="0" borderId="16" xfId="12" applyFont="1" applyBorder="1" applyAlignment="1">
      <alignment vertical="top" wrapText="1"/>
    </xf>
    <xf numFmtId="0" fontId="53" fillId="0" borderId="29" xfId="12" applyFont="1" applyBorder="1" applyAlignment="1">
      <alignment vertical="top" wrapText="1"/>
    </xf>
    <xf numFmtId="0" fontId="53" fillId="0" borderId="56" xfId="12" applyFont="1" applyBorder="1" applyAlignment="1">
      <alignment vertical="top" wrapText="1"/>
    </xf>
    <xf numFmtId="0" fontId="53" fillId="0" borderId="50" xfId="12" applyFont="1" applyBorder="1" applyAlignment="1">
      <alignment vertical="top" wrapText="1"/>
    </xf>
    <xf numFmtId="0" fontId="53" fillId="6" borderId="16" xfId="12" applyFont="1" applyFill="1" applyBorder="1" applyAlignment="1"/>
    <xf numFmtId="0" fontId="53" fillId="6" borderId="146" xfId="12" applyFont="1" applyFill="1" applyBorder="1" applyAlignment="1"/>
    <xf numFmtId="0" fontId="83" fillId="0" borderId="148" xfId="12" applyBorder="1" applyAlignment="1"/>
    <xf numFmtId="0" fontId="53" fillId="6" borderId="56" xfId="12" applyFont="1" applyFill="1" applyBorder="1" applyAlignment="1"/>
    <xf numFmtId="0" fontId="53" fillId="0" borderId="0" xfId="12" applyFont="1" applyBorder="1" applyAlignment="1">
      <alignment horizontal="center" vertical="center"/>
    </xf>
    <xf numFmtId="0" fontId="53" fillId="0" borderId="15" xfId="12" applyFont="1" applyBorder="1" applyAlignment="1">
      <alignment vertical="top" wrapText="1"/>
    </xf>
    <xf numFmtId="0" fontId="53" fillId="0" borderId="0" xfId="12" applyFont="1" applyBorder="1" applyAlignment="1">
      <alignment vertical="top" wrapText="1"/>
    </xf>
    <xf numFmtId="0" fontId="53" fillId="6" borderId="146" xfId="12" applyFont="1" applyFill="1" applyBorder="1" applyAlignment="1">
      <alignment horizontal="left" vertical="center"/>
    </xf>
    <xf numFmtId="0" fontId="53" fillId="6" borderId="148" xfId="12" applyFont="1" applyFill="1" applyBorder="1" applyAlignment="1">
      <alignment horizontal="left" vertical="center"/>
    </xf>
    <xf numFmtId="0" fontId="53" fillId="6" borderId="141" xfId="12" applyNumberFormat="1" applyFont="1" applyFill="1" applyBorder="1" applyAlignment="1">
      <alignment horizontal="center"/>
    </xf>
    <xf numFmtId="0" fontId="83" fillId="0" borderId="142" xfId="12" applyBorder="1" applyAlignment="1">
      <alignment horizontal="center"/>
    </xf>
    <xf numFmtId="0" fontId="83" fillId="0" borderId="143" xfId="12" applyBorder="1" applyAlignment="1">
      <alignment horizontal="center"/>
    </xf>
    <xf numFmtId="0" fontId="53" fillId="6" borderId="141" xfId="12" applyFont="1" applyFill="1" applyBorder="1" applyAlignment="1">
      <alignment wrapText="1"/>
    </xf>
    <xf numFmtId="0" fontId="83" fillId="0" borderId="143" xfId="12" applyBorder="1" applyAlignment="1">
      <alignment wrapText="1"/>
    </xf>
    <xf numFmtId="0" fontId="53" fillId="6" borderId="16" xfId="12" applyNumberFormat="1" applyFont="1" applyFill="1" applyBorder="1" applyAlignment="1">
      <alignment horizontal="center" vertical="center" textRotation="255"/>
    </xf>
    <xf numFmtId="0" fontId="83" fillId="0" borderId="29" xfId="12" applyBorder="1" applyAlignment="1">
      <alignment horizontal="center" vertical="center" textRotation="255"/>
    </xf>
    <xf numFmtId="0" fontId="83" fillId="0" borderId="16" xfId="12" applyBorder="1" applyAlignment="1">
      <alignment horizontal="center" vertical="center" textRotation="255"/>
    </xf>
    <xf numFmtId="0" fontId="83" fillId="0" borderId="56" xfId="12" applyBorder="1" applyAlignment="1">
      <alignment horizontal="center" vertical="center" textRotation="255"/>
    </xf>
    <xf numFmtId="0" fontId="83" fillId="0" borderId="50" xfId="12" applyBorder="1" applyAlignment="1">
      <alignment horizontal="center" vertical="center" textRotation="255"/>
    </xf>
    <xf numFmtId="0" fontId="101" fillId="0" borderId="149" xfId="5" applyFont="1" applyBorder="1" applyAlignment="1">
      <alignment vertical="top" wrapText="1"/>
    </xf>
    <xf numFmtId="14" fontId="53" fillId="0" borderId="41" xfId="12" applyNumberFormat="1" applyFont="1" applyBorder="1" applyAlignment="1">
      <alignment horizontal="center" vertical="center"/>
    </xf>
    <xf numFmtId="14" fontId="53" fillId="0" borderId="149" xfId="12" applyNumberFormat="1" applyFont="1" applyBorder="1" applyAlignment="1">
      <alignment horizontal="center" vertical="center"/>
    </xf>
    <xf numFmtId="0" fontId="53" fillId="0" borderId="149" xfId="12" applyFont="1" applyBorder="1" applyAlignment="1">
      <alignment vertical="top" wrapText="1"/>
    </xf>
    <xf numFmtId="0" fontId="185" fillId="0" borderId="149" xfId="5" applyFont="1" applyBorder="1" applyAlignment="1">
      <alignment vertical="top" wrapText="1"/>
    </xf>
    <xf numFmtId="0" fontId="15" fillId="0" borderId="195" xfId="2" applyFont="1" applyBorder="1" applyAlignment="1">
      <alignment horizontal="center" vertical="center"/>
    </xf>
    <xf numFmtId="0" fontId="61" fillId="8" borderId="30" xfId="10" applyFont="1" applyFill="1" applyBorder="1" applyAlignment="1">
      <alignment horizontal="center" vertical="center"/>
    </xf>
    <xf numFmtId="0" fontId="61" fillId="8" borderId="42" xfId="10" applyFont="1" applyFill="1" applyBorder="1" applyAlignment="1">
      <alignment horizontal="center" vertical="center"/>
    </xf>
    <xf numFmtId="180" fontId="61" fillId="0" borderId="42" xfId="10" applyNumberFormat="1" applyFont="1" applyFill="1" applyBorder="1" applyAlignment="1">
      <alignment horizontal="center" vertical="center"/>
    </xf>
    <xf numFmtId="180" fontId="61" fillId="0" borderId="43" xfId="10" applyNumberFormat="1" applyFont="1" applyFill="1" applyBorder="1" applyAlignment="1">
      <alignment horizontal="center" vertical="center"/>
    </xf>
    <xf numFmtId="58" fontId="61" fillId="0" borderId="46" xfId="10" applyNumberFormat="1" applyFont="1" applyBorder="1" applyAlignment="1">
      <alignment horizontal="right"/>
    </xf>
    <xf numFmtId="0" fontId="71" fillId="0" borderId="14" xfId="10" applyFont="1" applyBorder="1" applyAlignment="1">
      <alignment horizontal="center" vertical="center"/>
    </xf>
    <xf numFmtId="0" fontId="71" fillId="0" borderId="15" xfId="10" applyFont="1" applyBorder="1" applyAlignment="1">
      <alignment horizontal="center" vertical="center"/>
    </xf>
    <xf numFmtId="0" fontId="71" fillId="0" borderId="13" xfId="10" applyFont="1" applyBorder="1" applyAlignment="1">
      <alignment horizontal="center" vertical="center"/>
    </xf>
    <xf numFmtId="0" fontId="71" fillId="0" borderId="56" xfId="10" applyFont="1" applyBorder="1" applyAlignment="1">
      <alignment horizontal="center" vertical="center"/>
    </xf>
    <xf numFmtId="0" fontId="71" fillId="0" borderId="46" xfId="10" applyFont="1" applyBorder="1" applyAlignment="1">
      <alignment horizontal="center" vertical="center"/>
    </xf>
    <xf numFmtId="0" fontId="71" fillId="0" borderId="50" xfId="10" applyFont="1" applyBorder="1" applyAlignment="1">
      <alignment horizontal="center" vertical="center"/>
    </xf>
    <xf numFmtId="0" fontId="61" fillId="8" borderId="14" xfId="10" applyFont="1" applyFill="1" applyBorder="1" applyAlignment="1">
      <alignment horizontal="center" vertical="center"/>
    </xf>
    <xf numFmtId="0" fontId="61" fillId="8" borderId="13" xfId="10" applyFont="1" applyFill="1" applyBorder="1" applyAlignment="1">
      <alignment horizontal="center" vertical="center"/>
    </xf>
    <xf numFmtId="0" fontId="61" fillId="8" borderId="16" xfId="10" applyFont="1" applyFill="1" applyBorder="1" applyAlignment="1">
      <alignment horizontal="center" vertical="center"/>
    </xf>
    <xf numFmtId="0" fontId="61" fillId="8" borderId="29" xfId="10" applyFont="1" applyFill="1" applyBorder="1" applyAlignment="1">
      <alignment horizontal="center" vertical="center"/>
    </xf>
    <xf numFmtId="0" fontId="75" fillId="0" borderId="92" xfId="10" applyFont="1" applyBorder="1" applyAlignment="1">
      <alignment horizontal="center"/>
    </xf>
    <xf numFmtId="0" fontId="75" fillId="0" borderId="84" xfId="10" applyFont="1" applyBorder="1" applyAlignment="1">
      <alignment horizontal="center"/>
    </xf>
    <xf numFmtId="0" fontId="75" fillId="0" borderId="109" xfId="10" applyFont="1" applyBorder="1" applyAlignment="1">
      <alignment horizontal="center"/>
    </xf>
    <xf numFmtId="0" fontId="75" fillId="0" borderId="46" xfId="10" applyFont="1" applyBorder="1" applyAlignment="1">
      <alignment horizontal="center" vertical="center"/>
    </xf>
    <xf numFmtId="0" fontId="64" fillId="8" borderId="49" xfId="10" applyFont="1" applyFill="1" applyBorder="1" applyAlignment="1">
      <alignment horizontal="center" vertical="center" textRotation="255"/>
    </xf>
    <xf numFmtId="0" fontId="64" fillId="8" borderId="31" xfId="10" applyFont="1" applyFill="1" applyBorder="1" applyAlignment="1">
      <alignment horizontal="center" vertical="center" textRotation="255"/>
    </xf>
    <xf numFmtId="0" fontId="64" fillId="5" borderId="31" xfId="10" applyFont="1" applyFill="1" applyBorder="1" applyAlignment="1">
      <alignment horizontal="center" vertical="center" textRotation="255"/>
    </xf>
    <xf numFmtId="0" fontId="75" fillId="0" borderId="14" xfId="10" applyFont="1" applyBorder="1" applyAlignment="1"/>
    <xf numFmtId="0" fontId="75" fillId="0" borderId="15" xfId="10" applyFont="1" applyBorder="1" applyAlignment="1"/>
    <xf numFmtId="0" fontId="75" fillId="0" borderId="13" xfId="10" applyFont="1" applyBorder="1" applyAlignment="1"/>
    <xf numFmtId="0" fontId="75" fillId="0" borderId="16" xfId="10" applyFont="1" applyBorder="1" applyAlignment="1">
      <alignment vertical="center" wrapText="1"/>
    </xf>
    <xf numFmtId="0" fontId="75" fillId="0" borderId="0" xfId="10" applyFont="1" applyBorder="1" applyAlignment="1">
      <alignment vertical="center" wrapText="1"/>
    </xf>
    <xf numFmtId="0" fontId="75" fillId="0" borderId="29" xfId="10" applyFont="1" applyBorder="1" applyAlignment="1">
      <alignment vertical="center" wrapText="1"/>
    </xf>
    <xf numFmtId="0" fontId="75" fillId="0" borderId="92" xfId="10" applyFont="1" applyBorder="1" applyAlignment="1">
      <alignment vertical="center" wrapText="1"/>
    </xf>
    <xf numFmtId="0" fontId="75" fillId="0" borderId="84" xfId="10" applyFont="1" applyBorder="1" applyAlignment="1">
      <alignment vertical="center" wrapText="1"/>
    </xf>
    <xf numFmtId="0" fontId="75" fillId="0" borderId="109" xfId="10" applyFont="1" applyBorder="1" applyAlignment="1">
      <alignment vertical="center" wrapText="1"/>
    </xf>
    <xf numFmtId="0" fontId="6" fillId="0" borderId="93" xfId="10" applyFont="1" applyBorder="1" applyAlignment="1">
      <alignment horizontal="center"/>
    </xf>
    <xf numFmtId="0" fontId="6" fillId="0" borderId="83" xfId="10" applyFont="1" applyBorder="1" applyAlignment="1">
      <alignment horizontal="center"/>
    </xf>
    <xf numFmtId="0" fontId="6" fillId="0" borderId="94" xfId="10" applyFont="1" applyBorder="1" applyAlignment="1"/>
    <xf numFmtId="0" fontId="6" fillId="0" borderId="87" xfId="10" applyFont="1" applyBorder="1" applyAlignment="1"/>
    <xf numFmtId="0" fontId="6" fillId="0" borderId="123" xfId="10" applyFont="1" applyBorder="1" applyAlignment="1"/>
    <xf numFmtId="0" fontId="75" fillId="0" borderId="84" xfId="10" applyFont="1" applyBorder="1" applyAlignment="1"/>
    <xf numFmtId="0" fontId="75" fillId="0" borderId="109" xfId="10" applyFont="1" applyBorder="1" applyAlignment="1"/>
    <xf numFmtId="0" fontId="68" fillId="5" borderId="31" xfId="10" applyFont="1" applyFill="1" applyBorder="1" applyAlignment="1">
      <alignment horizontal="center" vertical="center" textRotation="255" wrapText="1"/>
    </xf>
    <xf numFmtId="0" fontId="75" fillId="0" borderId="94" xfId="10" applyFont="1" applyBorder="1" applyAlignment="1">
      <alignment horizontal="left" vertical="center" wrapText="1"/>
    </xf>
    <xf numFmtId="0" fontId="75" fillId="0" borderId="87" xfId="10" applyFont="1" applyBorder="1" applyAlignment="1">
      <alignment horizontal="left" vertical="center" wrapText="1"/>
    </xf>
    <xf numFmtId="0" fontId="75" fillId="0" borderId="123" xfId="10" applyFont="1" applyBorder="1" applyAlignment="1">
      <alignment horizontal="left" vertical="center" wrapText="1"/>
    </xf>
    <xf numFmtId="0" fontId="75" fillId="0" borderId="16" xfId="10" applyFont="1" applyBorder="1" applyAlignment="1">
      <alignment horizontal="left" vertical="center" wrapText="1"/>
    </xf>
    <xf numFmtId="0" fontId="75" fillId="0" borderId="0" xfId="10" applyFont="1" applyBorder="1" applyAlignment="1">
      <alignment horizontal="left" vertical="center" wrapText="1"/>
    </xf>
    <xf numFmtId="0" fontId="75" fillId="0" borderId="29" xfId="10" applyFont="1" applyBorder="1" applyAlignment="1">
      <alignment horizontal="left" vertical="center" wrapText="1"/>
    </xf>
    <xf numFmtId="38" fontId="75" fillId="0" borderId="83" xfId="11" applyNumberFormat="1" applyFont="1" applyBorder="1" applyAlignment="1">
      <alignment horizontal="center"/>
    </xf>
    <xf numFmtId="58" fontId="6" fillId="0" borderId="136" xfId="10" applyNumberFormat="1" applyFont="1" applyBorder="1" applyAlignment="1">
      <alignment horizontal="right"/>
    </xf>
    <xf numFmtId="58" fontId="6" fillId="0" borderId="138" xfId="10" applyNumberFormat="1" applyFont="1" applyBorder="1" applyAlignment="1">
      <alignment horizontal="right"/>
    </xf>
    <xf numFmtId="58" fontId="6" fillId="0" borderId="138" xfId="10" applyNumberFormat="1" applyFont="1" applyBorder="1" applyAlignment="1">
      <alignment horizontal="center"/>
    </xf>
    <xf numFmtId="58" fontId="6" fillId="0" borderId="137" xfId="10" applyNumberFormat="1" applyFont="1" applyBorder="1" applyAlignment="1">
      <alignment horizontal="center"/>
    </xf>
    <xf numFmtId="0" fontId="70" fillId="8" borderId="31" xfId="10" applyFont="1" applyFill="1" applyBorder="1" applyAlignment="1">
      <alignment horizontal="center" vertical="center" textRotation="255" wrapText="1"/>
    </xf>
    <xf numFmtId="0" fontId="70" fillId="8" borderId="31" xfId="10" applyFont="1" applyFill="1" applyBorder="1" applyAlignment="1">
      <alignment horizontal="center" vertical="center" textRotation="255"/>
    </xf>
    <xf numFmtId="0" fontId="70" fillId="8" borderId="41" xfId="10" applyFont="1" applyFill="1" applyBorder="1" applyAlignment="1">
      <alignment horizontal="center" vertical="center" textRotation="255"/>
    </xf>
    <xf numFmtId="0" fontId="61" fillId="0" borderId="15" xfId="10" applyFont="1" applyFill="1" applyBorder="1" applyAlignment="1">
      <alignment horizontal="center"/>
    </xf>
    <xf numFmtId="0" fontId="61" fillId="0" borderId="13" xfId="10" applyFont="1" applyFill="1" applyBorder="1" applyAlignment="1">
      <alignment horizontal="center"/>
    </xf>
    <xf numFmtId="0" fontId="64" fillId="0" borderId="16" xfId="10" applyFont="1" applyFill="1" applyBorder="1" applyAlignment="1">
      <alignment horizontal="center" vertical="center" textRotation="255"/>
    </xf>
    <xf numFmtId="0" fontId="75" fillId="0" borderId="0" xfId="10" applyFont="1" applyFill="1" applyBorder="1" applyAlignment="1">
      <alignment vertical="center" wrapText="1"/>
    </xf>
    <xf numFmtId="0" fontId="75" fillId="0" borderId="29" xfId="10" applyFont="1" applyFill="1" applyBorder="1" applyAlignment="1">
      <alignment vertical="center" wrapText="1"/>
    </xf>
    <xf numFmtId="0" fontId="61" fillId="0" borderId="0" xfId="10" applyFont="1" applyFill="1" applyBorder="1" applyAlignment="1">
      <alignment horizontal="right"/>
    </xf>
    <xf numFmtId="0" fontId="78" fillId="0" borderId="0" xfId="10" applyFont="1" applyFill="1" applyBorder="1" applyAlignment="1">
      <alignment horizontal="center"/>
    </xf>
    <xf numFmtId="0" fontId="78" fillId="0" borderId="0" xfId="10" applyFont="1" applyFill="1" applyBorder="1" applyAlignment="1">
      <alignment horizontal="right"/>
    </xf>
    <xf numFmtId="0" fontId="78" fillId="0" borderId="29" xfId="10" applyFont="1" applyFill="1" applyBorder="1" applyAlignment="1">
      <alignment horizontal="right"/>
    </xf>
    <xf numFmtId="0" fontId="61" fillId="0" borderId="0" xfId="10" applyFont="1" applyFill="1" applyBorder="1" applyAlignment="1">
      <alignment horizontal="distributed" vertical="center" indent="1"/>
    </xf>
    <xf numFmtId="0" fontId="61" fillId="0" borderId="0" xfId="10" applyFont="1" applyFill="1" applyBorder="1" applyAlignment="1">
      <alignment wrapText="1"/>
    </xf>
    <xf numFmtId="0" fontId="61" fillId="0" borderId="29" xfId="10" applyFont="1" applyFill="1" applyBorder="1" applyAlignment="1">
      <alignment wrapText="1"/>
    </xf>
    <xf numFmtId="0" fontId="61" fillId="0" borderId="0" xfId="10" applyFont="1" applyFill="1" applyBorder="1"/>
    <xf numFmtId="0" fontId="61" fillId="0" borderId="29" xfId="10" applyFont="1" applyFill="1" applyBorder="1"/>
    <xf numFmtId="0" fontId="70" fillId="0" borderId="16" xfId="10" applyFont="1" applyFill="1" applyBorder="1" applyAlignment="1">
      <alignment horizontal="center" vertical="center" textRotation="255" wrapText="1"/>
    </xf>
    <xf numFmtId="0" fontId="70" fillId="0" borderId="56" xfId="10" applyFont="1" applyFill="1" applyBorder="1" applyAlignment="1">
      <alignment horizontal="center" vertical="center" textRotation="255" wrapText="1"/>
    </xf>
    <xf numFmtId="0" fontId="46" fillId="0" borderId="0" xfId="10" applyFont="1" applyFill="1" applyBorder="1" applyAlignment="1">
      <alignment wrapText="1"/>
    </xf>
    <xf numFmtId="0" fontId="46" fillId="0" borderId="29" xfId="10" applyFont="1" applyFill="1" applyBorder="1" applyAlignment="1">
      <alignment wrapText="1"/>
    </xf>
    <xf numFmtId="0" fontId="46" fillId="0" borderId="0" xfId="10" applyFont="1" applyFill="1" applyBorder="1" applyAlignment="1">
      <alignment horizontal="left" wrapText="1"/>
    </xf>
    <xf numFmtId="0" fontId="46" fillId="0" borderId="29" xfId="10" applyFont="1" applyFill="1" applyBorder="1" applyAlignment="1">
      <alignment horizontal="left" wrapText="1"/>
    </xf>
    <xf numFmtId="49" fontId="73" fillId="0" borderId="0" xfId="10" applyNumberFormat="1" applyFont="1" applyFill="1" applyBorder="1" applyAlignment="1">
      <alignment horizontal="center"/>
    </xf>
    <xf numFmtId="0" fontId="61" fillId="0" borderId="0" xfId="10" applyFont="1" applyFill="1" applyBorder="1" applyAlignment="1">
      <alignment horizontal="center" vertical="center"/>
    </xf>
    <xf numFmtId="0" fontId="61" fillId="0" borderId="46" xfId="10" applyFont="1" applyFill="1" applyBorder="1" applyAlignment="1">
      <alignment horizontal="center" vertical="center"/>
    </xf>
    <xf numFmtId="0" fontId="61" fillId="0" borderId="46" xfId="10" applyFont="1" applyFill="1" applyBorder="1"/>
    <xf numFmtId="0" fontId="61" fillId="0" borderId="50" xfId="10" applyFont="1" applyFill="1" applyBorder="1"/>
    <xf numFmtId="0" fontId="68" fillId="0" borderId="49" xfId="10" applyFont="1" applyBorder="1" applyAlignment="1">
      <alignment horizontal="left" vertical="center" wrapText="1"/>
    </xf>
    <xf numFmtId="0" fontId="68" fillId="0" borderId="41" xfId="10" applyFont="1" applyBorder="1" applyAlignment="1">
      <alignment horizontal="left" vertical="center" wrapText="1"/>
    </xf>
    <xf numFmtId="0" fontId="70" fillId="0" borderId="14" xfId="10" applyFont="1" applyBorder="1" applyAlignment="1">
      <alignment horizontal="center" vertical="center"/>
    </xf>
    <xf numFmtId="0" fontId="70" fillId="0" borderId="16" xfId="10" applyFont="1" applyBorder="1" applyAlignment="1">
      <alignment horizontal="center" vertical="center"/>
    </xf>
    <xf numFmtId="0" fontId="70" fillId="0" borderId="56" xfId="10" applyFont="1" applyBorder="1" applyAlignment="1">
      <alignment horizontal="center" vertical="center"/>
    </xf>
    <xf numFmtId="0" fontId="70" fillId="0" borderId="14" xfId="10" applyFont="1" applyBorder="1" applyAlignment="1">
      <alignment horizontal="center"/>
    </xf>
    <xf numFmtId="0" fontId="70" fillId="0" borderId="13" xfId="10" applyFont="1" applyBorder="1" applyAlignment="1">
      <alignment horizontal="center"/>
    </xf>
    <xf numFmtId="0" fontId="91" fillId="0" borderId="41" xfId="10" applyFont="1" applyBorder="1" applyAlignment="1">
      <alignment horizontal="left" vertical="center" wrapText="1"/>
    </xf>
    <xf numFmtId="0" fontId="61" fillId="0" borderId="16" xfId="10" applyFont="1" applyBorder="1" applyAlignment="1">
      <alignment horizontal="center"/>
    </xf>
    <xf numFmtId="0" fontId="61" fillId="0" borderId="29" xfId="10" applyFont="1" applyBorder="1" applyAlignment="1">
      <alignment horizontal="center"/>
    </xf>
    <xf numFmtId="0" fontId="142" fillId="0" borderId="0" xfId="0" applyFont="1" applyAlignment="1">
      <alignment vertical="top" wrapText="1"/>
    </xf>
    <xf numFmtId="0" fontId="0" fillId="0" borderId="0" xfId="0" applyAlignment="1">
      <alignment vertical="top" wrapText="1"/>
    </xf>
    <xf numFmtId="0" fontId="140" fillId="2" borderId="164" xfId="15" applyFont="1" applyFill="1" applyBorder="1" applyAlignment="1">
      <alignment horizontal="center" vertical="top" wrapText="1" shrinkToFit="1"/>
    </xf>
    <xf numFmtId="0" fontId="140" fillId="2" borderId="169" xfId="15" applyFont="1" applyFill="1" applyBorder="1" applyAlignment="1">
      <alignment horizontal="center" vertical="top" wrapText="1" shrinkToFit="1"/>
    </xf>
    <xf numFmtId="0" fontId="173" fillId="0" borderId="0" xfId="15" applyFont="1" applyAlignment="1">
      <alignment horizontal="center" vertical="center"/>
    </xf>
    <xf numFmtId="0" fontId="153" fillId="12" borderId="181" xfId="15" applyFont="1" applyFill="1" applyBorder="1" applyAlignment="1">
      <alignment horizontal="center" vertical="center"/>
    </xf>
    <xf numFmtId="0" fontId="153" fillId="12" borderId="1" xfId="15" applyFont="1" applyFill="1" applyBorder="1" applyAlignment="1">
      <alignment horizontal="center" vertical="center"/>
    </xf>
    <xf numFmtId="0" fontId="153" fillId="12" borderId="3" xfId="15" applyFont="1" applyFill="1" applyBorder="1" applyAlignment="1">
      <alignment horizontal="center" vertical="center"/>
    </xf>
    <xf numFmtId="0" fontId="140" fillId="17" borderId="152" xfId="15" applyFont="1" applyFill="1" applyBorder="1" applyAlignment="1">
      <alignment horizontal="center" vertical="center" textRotation="255" wrapText="1"/>
    </xf>
    <xf numFmtId="0" fontId="140" fillId="17" borderId="65" xfId="15" applyFont="1" applyFill="1" applyBorder="1" applyAlignment="1">
      <alignment horizontal="center" vertical="center" textRotation="255" wrapText="1"/>
    </xf>
    <xf numFmtId="0" fontId="140" fillId="17" borderId="153" xfId="15" applyFont="1" applyFill="1" applyBorder="1" applyAlignment="1">
      <alignment horizontal="center" vertical="center" textRotation="255" wrapText="1"/>
    </xf>
    <xf numFmtId="0" fontId="140" fillId="2" borderId="157" xfId="15" applyFont="1" applyFill="1" applyBorder="1" applyAlignment="1">
      <alignment horizontal="center" vertical="top" wrapText="1" shrinkToFit="1"/>
    </xf>
    <xf numFmtId="0" fontId="140" fillId="2" borderId="162" xfId="15" applyFont="1" applyFill="1" applyBorder="1" applyAlignment="1">
      <alignment horizontal="center" vertical="top" wrapText="1" shrinkToFit="1"/>
    </xf>
    <xf numFmtId="0" fontId="140" fillId="2" borderId="174" xfId="15" applyFont="1" applyFill="1" applyBorder="1" applyAlignment="1">
      <alignment horizontal="center" vertical="top" wrapText="1" shrinkToFit="1"/>
    </xf>
    <xf numFmtId="0" fontId="140" fillId="2" borderId="180" xfId="15" applyFont="1" applyFill="1" applyBorder="1" applyAlignment="1">
      <alignment horizontal="center" vertical="top" wrapText="1" shrinkToFit="1"/>
    </xf>
    <xf numFmtId="0" fontId="7" fillId="5" borderId="26" xfId="2" applyFont="1" applyFill="1" applyBorder="1" applyAlignment="1">
      <alignment horizontal="center" vertical="center" wrapText="1"/>
    </xf>
    <xf numFmtId="0" fontId="7" fillId="5" borderId="9" xfId="2" applyFont="1" applyFill="1" applyBorder="1" applyAlignment="1">
      <alignment horizontal="center" vertical="center" wrapText="1"/>
    </xf>
    <xf numFmtId="0" fontId="7" fillId="5" borderId="11" xfId="2" applyFont="1" applyFill="1" applyBorder="1" applyAlignment="1">
      <alignment horizontal="center" vertical="center" wrapText="1"/>
    </xf>
    <xf numFmtId="0" fontId="7" fillId="5" borderId="18" xfId="2" applyFont="1" applyFill="1" applyBorder="1" applyAlignment="1">
      <alignment horizontal="center" vertical="center" wrapText="1"/>
    </xf>
    <xf numFmtId="0" fontId="7" fillId="5" borderId="21" xfId="2" applyFont="1" applyFill="1" applyBorder="1" applyAlignment="1">
      <alignment horizontal="center" vertical="center" wrapText="1"/>
    </xf>
    <xf numFmtId="0" fontId="7" fillId="5" borderId="22" xfId="2" applyFont="1" applyFill="1" applyBorder="1" applyAlignment="1">
      <alignment horizontal="center" vertical="center" wrapText="1"/>
    </xf>
    <xf numFmtId="0" fontId="19" fillId="0" borderId="28" xfId="2" applyFont="1" applyBorder="1" applyAlignment="1">
      <alignment horizontal="center" vertical="center"/>
    </xf>
    <xf numFmtId="0" fontId="10" fillId="0" borderId="28" xfId="2" applyFont="1" applyBorder="1" applyAlignment="1">
      <alignment horizontal="center" vertical="center"/>
    </xf>
    <xf numFmtId="0" fontId="10" fillId="5" borderId="45" xfId="2" applyFont="1" applyFill="1" applyBorder="1" applyAlignment="1">
      <alignment horizontal="center" vertical="center" wrapText="1"/>
    </xf>
    <xf numFmtId="0" fontId="10" fillId="5" borderId="46" xfId="2" applyFont="1" applyFill="1" applyBorder="1" applyAlignment="1">
      <alignment horizontal="center" vertical="center" wrapText="1"/>
    </xf>
    <xf numFmtId="0" fontId="10" fillId="5" borderId="50" xfId="2" applyFont="1" applyFill="1" applyBorder="1" applyAlignment="1">
      <alignment horizontal="center" vertical="center" wrapText="1"/>
    </xf>
    <xf numFmtId="0" fontId="10" fillId="5" borderId="48" xfId="2" applyFont="1" applyFill="1" applyBorder="1" applyAlignment="1">
      <alignment horizontal="center" vertical="center" wrapText="1"/>
    </xf>
    <xf numFmtId="0" fontId="10" fillId="0" borderId="30" xfId="2" applyFont="1" applyBorder="1" applyAlignment="1">
      <alignment vertical="center" wrapText="1"/>
    </xf>
    <xf numFmtId="0" fontId="10" fillId="0" borderId="42" xfId="2" applyFont="1" applyBorder="1" applyAlignment="1">
      <alignment vertical="center" wrapText="1"/>
    </xf>
    <xf numFmtId="0" fontId="10" fillId="0" borderId="77" xfId="2" applyFont="1" applyBorder="1" applyAlignment="1">
      <alignment vertical="center" wrapText="1"/>
    </xf>
    <xf numFmtId="0" fontId="10" fillId="0" borderId="33" xfId="2" applyFont="1" applyBorder="1" applyAlignment="1">
      <alignment horizontal="right" vertical="center" wrapText="1"/>
    </xf>
    <xf numFmtId="0" fontId="10" fillId="0" borderId="0" xfId="2" applyFont="1" applyBorder="1" applyAlignment="1">
      <alignment horizontal="right" vertical="center" wrapText="1"/>
    </xf>
    <xf numFmtId="0" fontId="10" fillId="0" borderId="0" xfId="2" applyFont="1" applyBorder="1" applyAlignment="1">
      <alignment horizontal="center" vertical="center" wrapText="1"/>
    </xf>
    <xf numFmtId="0" fontId="10" fillId="0" borderId="83" xfId="2" applyFont="1" applyBorder="1" applyAlignment="1">
      <alignment horizontal="center" vertical="center" wrapText="1"/>
    </xf>
    <xf numFmtId="0" fontId="10" fillId="0" borderId="40" xfId="2" applyFont="1" applyBorder="1" applyAlignment="1">
      <alignment horizontal="justify" vertical="center" wrapText="1"/>
    </xf>
    <xf numFmtId="0" fontId="10" fillId="0" borderId="50" xfId="2" applyFont="1" applyBorder="1" applyAlignment="1">
      <alignment horizontal="justify" vertical="center" wrapText="1"/>
    </xf>
    <xf numFmtId="0" fontId="10" fillId="0" borderId="108" xfId="2" applyFont="1" applyBorder="1" applyAlignment="1">
      <alignment horizontal="justify" vertical="center" wrapText="1"/>
    </xf>
    <xf numFmtId="0" fontId="10" fillId="0" borderId="109" xfId="2" applyFont="1" applyBorder="1" applyAlignment="1">
      <alignment horizontal="justify" vertical="center" wrapText="1"/>
    </xf>
    <xf numFmtId="0" fontId="10" fillId="0" borderId="110" xfId="2" applyFont="1" applyBorder="1" applyAlignment="1">
      <alignment horizontal="justify" vertical="center" wrapText="1"/>
    </xf>
    <xf numFmtId="0" fontId="10" fillId="0" borderId="111" xfId="2" applyFont="1" applyBorder="1" applyAlignment="1">
      <alignment horizontal="justify" vertical="center" wrapText="1"/>
    </xf>
    <xf numFmtId="0" fontId="19" fillId="0" borderId="0" xfId="2" applyFont="1" applyBorder="1" applyAlignment="1">
      <alignment horizontal="justify" vertical="center"/>
    </xf>
    <xf numFmtId="0" fontId="19" fillId="0" borderId="0" xfId="2" applyFont="1" applyAlignment="1">
      <alignment vertical="center"/>
    </xf>
    <xf numFmtId="0" fontId="12" fillId="0" borderId="0" xfId="2" applyFont="1" applyBorder="1" applyAlignment="1">
      <alignment horizontal="center" vertical="center"/>
    </xf>
    <xf numFmtId="0" fontId="10" fillId="0" borderId="84" xfId="2" applyFont="1" applyBorder="1" applyAlignment="1">
      <alignment horizontal="center" vertical="center"/>
    </xf>
    <xf numFmtId="0" fontId="10" fillId="0" borderId="83" xfId="2" applyFont="1" applyBorder="1" applyAlignment="1">
      <alignment horizontal="center" vertical="center"/>
    </xf>
    <xf numFmtId="0" fontId="7" fillId="15" borderId="26" xfId="2" applyFont="1" applyFill="1" applyBorder="1" applyAlignment="1">
      <alignment horizontal="center" vertical="center" shrinkToFit="1"/>
    </xf>
    <xf numFmtId="0" fontId="7" fillId="15" borderId="9" xfId="2" applyFont="1" applyFill="1" applyBorder="1" applyAlignment="1">
      <alignment horizontal="center" vertical="center" shrinkToFit="1"/>
    </xf>
    <xf numFmtId="0" fontId="7" fillId="15" borderId="11" xfId="2" applyFont="1" applyFill="1" applyBorder="1" applyAlignment="1">
      <alignment horizontal="center" vertical="center" shrinkToFit="1"/>
    </xf>
    <xf numFmtId="0" fontId="7" fillId="15" borderId="18" xfId="2" applyFont="1" applyFill="1" applyBorder="1" applyAlignment="1">
      <alignment horizontal="center" vertical="center" shrinkToFit="1"/>
    </xf>
    <xf numFmtId="0" fontId="7" fillId="15" borderId="21" xfId="2" applyFont="1" applyFill="1" applyBorder="1" applyAlignment="1">
      <alignment horizontal="center" vertical="center" shrinkToFit="1"/>
    </xf>
    <xf numFmtId="0" fontId="7" fillId="15" borderId="22" xfId="2" applyFont="1" applyFill="1" applyBorder="1" applyAlignment="1">
      <alignment horizontal="center" vertical="center" shrinkToFit="1"/>
    </xf>
    <xf numFmtId="0" fontId="10" fillId="15" borderId="8" xfId="2" applyFont="1" applyFill="1" applyBorder="1" applyAlignment="1">
      <alignment horizontal="center" vertical="center" shrinkToFit="1"/>
    </xf>
    <xf numFmtId="0" fontId="10" fillId="15" borderId="5" xfId="2" applyFont="1" applyFill="1" applyBorder="1" applyAlignment="1">
      <alignment horizontal="center" vertical="center" shrinkToFit="1"/>
    </xf>
    <xf numFmtId="0" fontId="10" fillId="15" borderId="43" xfId="2" applyFont="1" applyFill="1" applyBorder="1" applyAlignment="1">
      <alignment horizontal="center" vertical="center" shrinkToFit="1"/>
    </xf>
    <xf numFmtId="0" fontId="10" fillId="15" borderId="28" xfId="2" applyFont="1" applyFill="1" applyBorder="1" applyAlignment="1">
      <alignment horizontal="center" vertical="center" shrinkToFit="1"/>
    </xf>
    <xf numFmtId="0" fontId="10" fillId="0" borderId="30" xfId="2" applyFont="1" applyBorder="1" applyAlignment="1">
      <alignment horizontal="center" vertical="top" wrapText="1"/>
    </xf>
    <xf numFmtId="0" fontId="10" fillId="0" borderId="42" xfId="2" applyFont="1" applyBorder="1" applyAlignment="1">
      <alignment horizontal="center" vertical="top" wrapText="1"/>
    </xf>
    <xf numFmtId="0" fontId="10" fillId="0" borderId="0" xfId="2" applyFont="1" applyBorder="1" applyAlignment="1">
      <alignment vertical="center" shrinkToFit="1"/>
    </xf>
    <xf numFmtId="0" fontId="10" fillId="15" borderId="40" xfId="2" applyFont="1" applyFill="1" applyBorder="1" applyAlignment="1">
      <alignment horizontal="center" vertical="center" wrapText="1"/>
    </xf>
    <xf numFmtId="0" fontId="10" fillId="15" borderId="50" xfId="2" applyFont="1" applyFill="1" applyBorder="1" applyAlignment="1">
      <alignment horizontal="center" vertical="center" wrapText="1"/>
    </xf>
    <xf numFmtId="0" fontId="10" fillId="15" borderId="41" xfId="2" applyFont="1" applyFill="1" applyBorder="1" applyAlignment="1">
      <alignment horizontal="center" vertical="center" wrapText="1"/>
    </xf>
    <xf numFmtId="0" fontId="10" fillId="0" borderId="30" xfId="2" applyFont="1" applyBorder="1" applyAlignment="1">
      <alignment horizontal="justify" vertical="center" wrapText="1"/>
    </xf>
    <xf numFmtId="0" fontId="10" fillId="15" borderId="27" xfId="2" applyFont="1" applyFill="1" applyBorder="1" applyAlignment="1">
      <alignment horizontal="center" vertical="center" wrapText="1"/>
    </xf>
    <xf numFmtId="0" fontId="10" fillId="15" borderId="43" xfId="2" applyFont="1" applyFill="1" applyBorder="1" applyAlignment="1">
      <alignment horizontal="center" vertical="center" wrapText="1"/>
    </xf>
    <xf numFmtId="0" fontId="10" fillId="15" borderId="28" xfId="2" applyFont="1" applyFill="1" applyBorder="1" applyAlignment="1">
      <alignment horizontal="center" vertical="center" wrapText="1"/>
    </xf>
    <xf numFmtId="0" fontId="10" fillId="15" borderId="48" xfId="2" applyFont="1" applyFill="1" applyBorder="1" applyAlignment="1">
      <alignment horizontal="center" vertical="center" wrapText="1"/>
    </xf>
    <xf numFmtId="0" fontId="10" fillId="15" borderId="42" xfId="2" applyFont="1" applyFill="1" applyBorder="1" applyAlignment="1">
      <alignment horizontal="center" vertical="center" wrapText="1"/>
    </xf>
    <xf numFmtId="0" fontId="10" fillId="15" borderId="77" xfId="2" applyFont="1" applyFill="1" applyBorder="1" applyAlignment="1">
      <alignment horizontal="center" vertical="center" wrapText="1"/>
    </xf>
    <xf numFmtId="0" fontId="10" fillId="0" borderId="12" xfId="2" applyFont="1" applyBorder="1" applyAlignment="1">
      <alignment horizontal="left" vertical="top" wrapText="1"/>
    </xf>
    <xf numFmtId="0" fontId="10" fillId="0" borderId="15" xfId="2" applyFont="1" applyBorder="1" applyAlignment="1">
      <alignment horizontal="left" vertical="top" wrapText="1"/>
    </xf>
    <xf numFmtId="0" fontId="10" fillId="0" borderId="79" xfId="2" applyFont="1" applyBorder="1" applyAlignment="1">
      <alignment horizontal="left" vertical="top" wrapText="1"/>
    </xf>
    <xf numFmtId="0" fontId="10" fillId="0" borderId="33" xfId="2" applyFont="1" applyBorder="1" applyAlignment="1">
      <alignment horizontal="left" vertical="top" wrapText="1"/>
    </xf>
    <xf numFmtId="0" fontId="10" fillId="0" borderId="0" xfId="2" applyFont="1" applyBorder="1" applyAlignment="1">
      <alignment horizontal="left" vertical="top" wrapText="1"/>
    </xf>
    <xf numFmtId="0" fontId="10" fillId="0" borderId="17" xfId="2" applyFont="1" applyBorder="1" applyAlignment="1">
      <alignment horizontal="left" vertical="top" wrapText="1"/>
    </xf>
    <xf numFmtId="0" fontId="10" fillId="0" borderId="45" xfId="2" applyFont="1" applyBorder="1" applyAlignment="1">
      <alignment horizontal="left" vertical="top" wrapText="1"/>
    </xf>
    <xf numFmtId="0" fontId="10" fillId="0" borderId="46" xfId="2" applyFont="1" applyBorder="1" applyAlignment="1">
      <alignment horizontal="left" vertical="top" wrapText="1"/>
    </xf>
    <xf numFmtId="0" fontId="10" fillId="0" borderId="78" xfId="2" applyFont="1" applyBorder="1" applyAlignment="1">
      <alignment horizontal="left" vertical="top" wrapText="1"/>
    </xf>
    <xf numFmtId="0" fontId="10" fillId="15" borderId="30" xfId="2" applyFont="1" applyFill="1" applyBorder="1" applyAlignment="1">
      <alignment horizontal="center" vertical="center" wrapText="1"/>
    </xf>
    <xf numFmtId="0" fontId="10" fillId="15" borderId="32" xfId="2" applyFont="1" applyFill="1" applyBorder="1" applyAlignment="1">
      <alignment horizontal="center" vertical="center" wrapText="1"/>
    </xf>
    <xf numFmtId="0" fontId="10" fillId="0" borderId="0" xfId="2" applyFont="1" applyBorder="1" applyAlignment="1">
      <alignment vertical="top" wrapText="1"/>
    </xf>
    <xf numFmtId="0" fontId="10" fillId="0" borderId="29" xfId="2" applyFont="1" applyBorder="1" applyAlignment="1">
      <alignment vertical="top" wrapText="1"/>
    </xf>
    <xf numFmtId="0" fontId="18" fillId="0" borderId="14" xfId="2" applyFont="1" applyBorder="1" applyAlignment="1">
      <alignment horizontal="center" vertical="center" wrapText="1"/>
    </xf>
    <xf numFmtId="0" fontId="18" fillId="0" borderId="13" xfId="2" applyFont="1" applyBorder="1" applyAlignment="1">
      <alignment horizontal="center" vertical="center" wrapText="1"/>
    </xf>
    <xf numFmtId="0" fontId="18" fillId="0" borderId="16" xfId="2" applyFont="1" applyBorder="1" applyAlignment="1">
      <alignment horizontal="center" vertical="center" wrapText="1"/>
    </xf>
    <xf numFmtId="0" fontId="18" fillId="0" borderId="29" xfId="2" applyFont="1" applyBorder="1" applyAlignment="1">
      <alignment horizontal="center" vertical="center" wrapText="1"/>
    </xf>
    <xf numFmtId="0" fontId="18" fillId="0" borderId="56" xfId="2" applyFont="1" applyBorder="1" applyAlignment="1">
      <alignment horizontal="center" vertical="center" wrapText="1"/>
    </xf>
    <xf numFmtId="0" fontId="18" fillId="0" borderId="50" xfId="2" applyFont="1" applyBorder="1" applyAlignment="1">
      <alignment horizontal="center" vertical="center" wrapText="1"/>
    </xf>
    <xf numFmtId="0" fontId="18" fillId="0" borderId="0" xfId="2" applyFont="1" applyBorder="1" applyAlignment="1">
      <alignment horizontal="center" vertical="center" wrapText="1"/>
    </xf>
    <xf numFmtId="0" fontId="18" fillId="0" borderId="0" xfId="2" applyFont="1" applyBorder="1" applyAlignment="1">
      <alignment horizontal="center" vertical="center" shrinkToFit="1"/>
    </xf>
    <xf numFmtId="0" fontId="18" fillId="0" borderId="0" xfId="2" applyFont="1" applyBorder="1" applyAlignment="1">
      <alignment horizontal="center" vertical="center"/>
    </xf>
    <xf numFmtId="0" fontId="10" fillId="0" borderId="29" xfId="2" applyFont="1" applyBorder="1" applyAlignment="1">
      <alignment vertical="center" shrinkToFit="1"/>
    </xf>
    <xf numFmtId="0" fontId="12" fillId="0" borderId="58" xfId="2" applyFont="1" applyBorder="1" applyAlignment="1">
      <alignment horizontal="justify" vertical="center" wrapText="1"/>
    </xf>
    <xf numFmtId="0" fontId="12" fillId="0" borderId="19" xfId="2" applyFont="1" applyBorder="1" applyAlignment="1">
      <alignment horizontal="justify" vertical="center" wrapText="1"/>
    </xf>
    <xf numFmtId="0" fontId="12" fillId="0" borderId="37" xfId="2" applyFont="1" applyBorder="1" applyAlignment="1">
      <alignment horizontal="justify" vertical="center" wrapText="1"/>
    </xf>
    <xf numFmtId="0" fontId="12" fillId="0" borderId="20" xfId="2" applyFont="1" applyBorder="1" applyAlignment="1">
      <alignment horizontal="justify" vertical="center" wrapText="1"/>
    </xf>
    <xf numFmtId="0" fontId="12" fillId="0" borderId="62" xfId="2" applyFont="1" applyBorder="1" applyAlignment="1">
      <alignment horizontal="justify" vertical="center" wrapText="1"/>
    </xf>
    <xf numFmtId="0" fontId="10" fillId="0" borderId="105" xfId="2" applyFont="1" applyBorder="1" applyAlignment="1">
      <alignment vertical="center" shrinkToFit="1"/>
    </xf>
    <xf numFmtId="0" fontId="10" fillId="0" borderId="103" xfId="2" applyFont="1" applyBorder="1" applyAlignment="1">
      <alignment vertical="center" shrinkToFit="1"/>
    </xf>
    <xf numFmtId="0" fontId="15" fillId="0" borderId="28" xfId="2" applyFont="1" applyBorder="1" applyAlignment="1">
      <alignment horizontal="center" vertical="center" shrinkToFit="1"/>
    </xf>
    <xf numFmtId="0" fontId="15" fillId="0" borderId="28" xfId="2" applyFont="1" applyBorder="1" applyAlignment="1">
      <alignment horizontal="center" vertical="center"/>
    </xf>
    <xf numFmtId="0" fontId="31" fillId="0" borderId="30" xfId="2" applyFont="1" applyBorder="1" applyAlignment="1">
      <alignment horizontal="center" vertical="center" wrapText="1"/>
    </xf>
    <xf numFmtId="0" fontId="31" fillId="0" borderId="43" xfId="2" applyFont="1" applyBorder="1" applyAlignment="1">
      <alignment horizontal="center" vertical="center" wrapText="1"/>
    </xf>
    <xf numFmtId="0" fontId="31" fillId="0" borderId="28" xfId="2" applyFont="1" applyBorder="1" applyAlignment="1">
      <alignment horizontal="center" vertical="center" wrapText="1"/>
    </xf>
    <xf numFmtId="0" fontId="19" fillId="0" borderId="29" xfId="2" applyFont="1" applyBorder="1" applyAlignment="1">
      <alignment vertical="top" wrapText="1" shrinkToFit="1"/>
    </xf>
    <xf numFmtId="0" fontId="31" fillId="0" borderId="29" xfId="2" applyFont="1" applyBorder="1" applyAlignment="1">
      <alignment vertical="top" wrapText="1"/>
    </xf>
    <xf numFmtId="0" fontId="10" fillId="0" borderId="204" xfId="2" applyFont="1" applyFill="1" applyBorder="1" applyAlignment="1">
      <alignment horizontal="center" vertical="center" wrapText="1"/>
    </xf>
    <xf numFmtId="0" fontId="10" fillId="0" borderId="205" xfId="2" applyFont="1" applyFill="1" applyBorder="1" applyAlignment="1">
      <alignment horizontal="center" vertical="center" wrapText="1"/>
    </xf>
    <xf numFmtId="0" fontId="140" fillId="0" borderId="56" xfId="0" applyFont="1" applyFill="1" applyBorder="1" applyAlignment="1">
      <alignment horizontal="center" vertical="center" wrapText="1"/>
    </xf>
    <xf numFmtId="0" fontId="140" fillId="0" borderId="50" xfId="0" applyFont="1" applyFill="1" applyBorder="1" applyAlignment="1">
      <alignment horizontal="center" vertical="center" wrapText="1"/>
    </xf>
    <xf numFmtId="0" fontId="96" fillId="0" borderId="0" xfId="2" applyFont="1" applyFill="1" applyBorder="1" applyAlignment="1">
      <alignment horizontal="right" wrapText="1"/>
    </xf>
    <xf numFmtId="0" fontId="96" fillId="0" borderId="0" xfId="2" applyFont="1" applyFill="1" applyBorder="1" applyAlignment="1">
      <alignment horizontal="left" wrapText="1"/>
    </xf>
    <xf numFmtId="0" fontId="96" fillId="0" borderId="0" xfId="2" applyFont="1" applyFill="1" applyBorder="1" applyAlignment="1">
      <alignment horizontal="center" wrapText="1"/>
    </xf>
    <xf numFmtId="0" fontId="96" fillId="0" borderId="0" xfId="2" applyFont="1" applyFill="1" applyBorder="1" applyAlignment="1">
      <alignment horizontal="right"/>
    </xf>
    <xf numFmtId="0" fontId="96" fillId="0" borderId="0" xfId="2" applyFont="1" applyFill="1" applyBorder="1" applyAlignment="1">
      <alignment horizontal="center" vertical="center"/>
    </xf>
    <xf numFmtId="0" fontId="85" fillId="0" borderId="0" xfId="2" applyFont="1" applyFill="1" applyBorder="1" applyAlignment="1">
      <alignment horizontal="center" vertical="center" wrapText="1"/>
    </xf>
    <xf numFmtId="0" fontId="96" fillId="0" borderId="0" xfId="2" applyFont="1" applyFill="1" applyBorder="1" applyAlignment="1"/>
    <xf numFmtId="0" fontId="112" fillId="0" borderId="0" xfId="2" applyFont="1" applyFill="1" applyBorder="1" applyAlignment="1">
      <alignment horizontal="center" shrinkToFit="1"/>
    </xf>
    <xf numFmtId="0" fontId="96" fillId="0" borderId="0" xfId="2" applyFont="1" applyFill="1" applyBorder="1" applyAlignment="1">
      <alignment horizontal="center"/>
    </xf>
    <xf numFmtId="0" fontId="96" fillId="0" borderId="0" xfId="2" applyFont="1" applyFill="1" applyBorder="1" applyAlignment="1">
      <alignment wrapText="1"/>
    </xf>
    <xf numFmtId="0" fontId="15" fillId="0" borderId="16" xfId="2" applyFont="1" applyFill="1" applyBorder="1" applyAlignment="1">
      <alignment horizontal="center" vertical="center"/>
    </xf>
    <xf numFmtId="0" fontId="140" fillId="0" borderId="0" xfId="0" applyFont="1" applyFill="1" applyAlignment="1">
      <alignment horizontal="center" vertical="center"/>
    </xf>
    <xf numFmtId="0" fontId="140" fillId="0" borderId="29" xfId="0" applyFont="1" applyFill="1" applyBorder="1" applyAlignment="1">
      <alignment horizontal="center" vertical="center"/>
    </xf>
    <xf numFmtId="0" fontId="19" fillId="0" borderId="15" xfId="2" applyFont="1" applyFill="1" applyBorder="1" applyAlignment="1">
      <alignment horizontal="justify" wrapText="1"/>
    </xf>
    <xf numFmtId="0" fontId="139" fillId="0" borderId="0" xfId="0" applyFont="1" applyFill="1" applyAlignment="1">
      <alignment horizontal="justify" wrapText="1"/>
    </xf>
    <xf numFmtId="0" fontId="10" fillId="0" borderId="49" xfId="2" applyFont="1" applyFill="1" applyBorder="1" applyAlignment="1">
      <alignment horizontal="center"/>
    </xf>
    <xf numFmtId="0" fontId="140" fillId="0" borderId="31" xfId="0" applyFont="1" applyFill="1" applyBorder="1" applyAlignment="1">
      <alignment horizontal="center"/>
    </xf>
    <xf numFmtId="0" fontId="10" fillId="0" borderId="31" xfId="2" applyFont="1" applyFill="1" applyBorder="1" applyAlignment="1">
      <alignment horizontal="center" vertical="top"/>
    </xf>
    <xf numFmtId="0" fontId="140" fillId="0" borderId="41" xfId="0" applyFont="1" applyFill="1" applyBorder="1" applyAlignment="1">
      <alignment horizontal="center" vertical="top"/>
    </xf>
    <xf numFmtId="0" fontId="15" fillId="0" borderId="14" xfId="2" applyFont="1" applyBorder="1" applyAlignment="1">
      <alignment vertical="center" shrinkToFit="1"/>
    </xf>
    <xf numFmtId="0" fontId="15" fillId="0" borderId="15" xfId="2" applyFont="1" applyBorder="1" applyAlignment="1">
      <alignment vertical="center" shrinkToFit="1"/>
    </xf>
    <xf numFmtId="0" fontId="15" fillId="0" borderId="13" xfId="2" applyFont="1" applyBorder="1" applyAlignment="1">
      <alignment vertical="center" shrinkToFit="1"/>
    </xf>
    <xf numFmtId="0" fontId="15" fillId="0" borderId="30" xfId="2" applyFont="1" applyBorder="1" applyAlignment="1">
      <alignment vertical="center" shrinkToFit="1"/>
    </xf>
    <xf numFmtId="0" fontId="15" fillId="0" borderId="42" xfId="2" applyFont="1" applyBorder="1" applyAlignment="1">
      <alignment vertical="center" shrinkToFit="1"/>
    </xf>
    <xf numFmtId="0" fontId="15" fillId="0" borderId="43" xfId="2" applyFont="1" applyBorder="1" applyAlignment="1">
      <alignment vertical="center" shrinkToFit="1"/>
    </xf>
    <xf numFmtId="0" fontId="10" fillId="0" borderId="0" xfId="2" applyFont="1" applyBorder="1" applyAlignment="1">
      <alignment horizontal="justify" vertical="center" wrapText="1"/>
    </xf>
    <xf numFmtId="0" fontId="10" fillId="4" borderId="145" xfId="2" applyFont="1" applyFill="1" applyBorder="1" applyAlignment="1">
      <alignment horizontal="center" vertical="center" shrinkToFit="1"/>
    </xf>
    <xf numFmtId="0" fontId="15" fillId="0" borderId="14" xfId="2" applyFont="1" applyFill="1" applyBorder="1" applyAlignment="1">
      <alignment horizontal="center" vertical="center"/>
    </xf>
    <xf numFmtId="0" fontId="140" fillId="0" borderId="56" xfId="0" applyFont="1" applyFill="1" applyBorder="1" applyAlignment="1">
      <alignment horizontal="center" vertical="center"/>
    </xf>
    <xf numFmtId="0" fontId="15" fillId="0" borderId="13" xfId="2" applyFont="1" applyFill="1" applyBorder="1" applyAlignment="1">
      <alignment vertical="center"/>
    </xf>
    <xf numFmtId="0" fontId="140" fillId="0" borderId="50" xfId="0" applyFont="1" applyFill="1" applyBorder="1" applyAlignment="1">
      <alignment vertical="center"/>
    </xf>
    <xf numFmtId="0" fontId="10" fillId="0" borderId="33" xfId="2" applyFont="1" applyBorder="1" applyAlignment="1">
      <alignment horizontal="right" vertical="center"/>
    </xf>
    <xf numFmtId="0" fontId="10" fillId="0" borderId="0" xfId="2" applyFont="1" applyBorder="1" applyAlignment="1">
      <alignment horizontal="right" vertical="center"/>
    </xf>
    <xf numFmtId="0" fontId="10" fillId="0" borderId="0" xfId="2" applyFont="1" applyBorder="1" applyAlignment="1">
      <alignment vertical="center"/>
    </xf>
    <xf numFmtId="0" fontId="10" fillId="0" borderId="17" xfId="2" applyFont="1" applyBorder="1" applyAlignment="1">
      <alignment vertical="center"/>
    </xf>
    <xf numFmtId="0" fontId="7" fillId="4" borderId="80" xfId="2" applyFont="1" applyFill="1" applyBorder="1" applyAlignment="1">
      <alignment horizontal="center" vertical="center" wrapText="1"/>
    </xf>
    <xf numFmtId="0" fontId="7" fillId="4" borderId="81" xfId="2" applyFont="1" applyFill="1" applyBorder="1" applyAlignment="1">
      <alignment horizontal="center" vertical="center" wrapText="1"/>
    </xf>
    <xf numFmtId="0" fontId="7" fillId="4" borderId="82" xfId="2" applyFont="1" applyFill="1" applyBorder="1" applyAlignment="1">
      <alignment horizontal="center" vertical="center" wrapText="1"/>
    </xf>
    <xf numFmtId="0" fontId="10" fillId="4" borderId="40" xfId="2" applyFont="1" applyFill="1" applyBorder="1" applyAlignment="1">
      <alignment horizontal="center" vertical="center" wrapText="1"/>
    </xf>
    <xf numFmtId="0" fontId="10" fillId="4" borderId="41" xfId="2" applyFont="1" applyFill="1" applyBorder="1" applyAlignment="1">
      <alignment horizontal="center" vertical="center" wrapText="1"/>
    </xf>
    <xf numFmtId="0" fontId="10" fillId="0" borderId="41" xfId="2" applyFont="1" applyFill="1" applyBorder="1" applyAlignment="1">
      <alignment vertical="center" wrapText="1"/>
    </xf>
    <xf numFmtId="0" fontId="10" fillId="0" borderId="47" xfId="2" applyFont="1" applyFill="1" applyBorder="1" applyAlignment="1">
      <alignment vertical="center" wrapText="1"/>
    </xf>
    <xf numFmtId="0" fontId="10" fillId="4" borderId="27" xfId="2" applyFont="1" applyFill="1" applyBorder="1" applyAlignment="1">
      <alignment horizontal="center" vertical="center" wrapText="1"/>
    </xf>
    <xf numFmtId="0" fontId="10" fillId="4" borderId="145" xfId="2" applyFont="1" applyFill="1" applyBorder="1" applyAlignment="1">
      <alignment horizontal="center" vertical="center" wrapText="1"/>
    </xf>
    <xf numFmtId="0" fontId="10" fillId="0" borderId="145" xfId="2" applyFont="1" applyFill="1" applyBorder="1" applyAlignment="1">
      <alignment vertical="center" wrapText="1"/>
    </xf>
    <xf numFmtId="0" fontId="10" fillId="0" borderId="32" xfId="2" applyFont="1" applyFill="1" applyBorder="1" applyAlignment="1">
      <alignment vertical="center" wrapText="1"/>
    </xf>
    <xf numFmtId="0" fontId="15" fillId="0" borderId="56" xfId="2" applyFont="1" applyBorder="1" applyAlignment="1">
      <alignment vertical="center" shrinkToFit="1"/>
    </xf>
    <xf numFmtId="0" fontId="15" fillId="0" borderId="46" xfId="2" applyFont="1" applyBorder="1" applyAlignment="1">
      <alignment vertical="center" shrinkToFit="1"/>
    </xf>
    <xf numFmtId="0" fontId="15" fillId="0" borderId="50" xfId="2" applyFont="1" applyBorder="1" applyAlignment="1">
      <alignment vertical="center" shrinkToFit="1"/>
    </xf>
    <xf numFmtId="0" fontId="15" fillId="0" borderId="49" xfId="2" applyFont="1" applyFill="1" applyBorder="1" applyAlignment="1">
      <alignment horizontal="center" vertical="center"/>
    </xf>
    <xf numFmtId="0" fontId="15" fillId="0" borderId="41" xfId="2" applyFont="1" applyFill="1" applyBorder="1" applyAlignment="1">
      <alignment horizontal="center" vertical="center"/>
    </xf>
    <xf numFmtId="0" fontId="10" fillId="0" borderId="45" xfId="2" applyFont="1" applyBorder="1" applyAlignment="1">
      <alignment horizontal="right" vertical="center" wrapText="1"/>
    </xf>
    <xf numFmtId="0" fontId="10" fillId="0" borderId="46" xfId="2" applyFont="1" applyBorder="1" applyAlignment="1">
      <alignment horizontal="right" vertical="center" wrapText="1"/>
    </xf>
    <xf numFmtId="0" fontId="15" fillId="4" borderId="49" xfId="2" applyFont="1" applyFill="1" applyBorder="1" applyAlignment="1">
      <alignment horizontal="center" vertical="center" wrapText="1"/>
    </xf>
    <xf numFmtId="0" fontId="15" fillId="4" borderId="41" xfId="2" applyFont="1" applyFill="1" applyBorder="1" applyAlignment="1">
      <alignment horizontal="center" vertical="center" wrapText="1"/>
    </xf>
    <xf numFmtId="0" fontId="15" fillId="4" borderId="14" xfId="2" applyFont="1" applyFill="1" applyBorder="1" applyAlignment="1">
      <alignment horizontal="center" vertical="center" wrapText="1"/>
    </xf>
    <xf numFmtId="0" fontId="15" fillId="4" borderId="15" xfId="2" applyFont="1" applyFill="1" applyBorder="1" applyAlignment="1">
      <alignment horizontal="center" vertical="center" wrapText="1"/>
    </xf>
    <xf numFmtId="0" fontId="15" fillId="4" borderId="13" xfId="2" applyFont="1" applyFill="1" applyBorder="1" applyAlignment="1">
      <alignment horizontal="center" vertical="center" wrapText="1"/>
    </xf>
    <xf numFmtId="0" fontId="15" fillId="4" borderId="56" xfId="2" applyFont="1" applyFill="1" applyBorder="1" applyAlignment="1">
      <alignment horizontal="center" vertical="center" wrapText="1"/>
    </xf>
    <xf numFmtId="0" fontId="15" fillId="4" borderId="46" xfId="2" applyFont="1" applyFill="1" applyBorder="1" applyAlignment="1">
      <alignment horizontal="center" vertical="center" wrapText="1"/>
    </xf>
    <xf numFmtId="0" fontId="15" fillId="4" borderId="50" xfId="2" applyFont="1" applyFill="1" applyBorder="1" applyAlignment="1">
      <alignment horizontal="center" vertical="center" wrapText="1"/>
    </xf>
    <xf numFmtId="0" fontId="15" fillId="0" borderId="14" xfId="2" applyFont="1" applyBorder="1" applyAlignment="1">
      <alignment horizontal="justify" vertical="center" wrapText="1" shrinkToFit="1"/>
    </xf>
    <xf numFmtId="0" fontId="15" fillId="0" borderId="15" xfId="2" applyFont="1" applyBorder="1" applyAlignment="1">
      <alignment horizontal="justify" vertical="center" wrapText="1" shrinkToFit="1"/>
    </xf>
    <xf numFmtId="0" fontId="15" fillId="0" borderId="13" xfId="2" applyFont="1" applyBorder="1" applyAlignment="1">
      <alignment horizontal="justify" vertical="center" wrapText="1" shrinkToFit="1"/>
    </xf>
    <xf numFmtId="0" fontId="15" fillId="0" borderId="56" xfId="2" applyFont="1" applyBorder="1" applyAlignment="1">
      <alignment horizontal="justify" vertical="center" wrapText="1" shrinkToFit="1"/>
    </xf>
    <xf numFmtId="0" fontId="15" fillId="0" borderId="46" xfId="2" applyFont="1" applyBorder="1" applyAlignment="1">
      <alignment horizontal="justify" vertical="center" wrapText="1" shrinkToFit="1"/>
    </xf>
    <xf numFmtId="0" fontId="15" fillId="0" borderId="50" xfId="2" applyFont="1" applyBorder="1" applyAlignment="1">
      <alignment horizontal="justify" vertical="center" wrapText="1" shrinkToFit="1"/>
    </xf>
    <xf numFmtId="0" fontId="15" fillId="0" borderId="14" xfId="2" applyFont="1" applyBorder="1" applyAlignment="1">
      <alignment vertical="center" wrapText="1" shrinkToFit="1"/>
    </xf>
    <xf numFmtId="0" fontId="15" fillId="0" borderId="15" xfId="2" applyFont="1" applyBorder="1" applyAlignment="1">
      <alignment vertical="center" wrapText="1" shrinkToFit="1"/>
    </xf>
    <xf numFmtId="0" fontId="15" fillId="0" borderId="13" xfId="2" applyFont="1" applyBorder="1" applyAlignment="1">
      <alignment vertical="center" wrapText="1" shrinkToFit="1"/>
    </xf>
    <xf numFmtId="0" fontId="15" fillId="0" borderId="56" xfId="2" applyFont="1" applyBorder="1" applyAlignment="1">
      <alignment vertical="center" wrapText="1" shrinkToFit="1"/>
    </xf>
    <xf numFmtId="0" fontId="15" fillId="0" borderId="46" xfId="2" applyFont="1" applyBorder="1" applyAlignment="1">
      <alignment vertical="center" wrapText="1" shrinkToFit="1"/>
    </xf>
    <xf numFmtId="0" fontId="15" fillId="0" borderId="50" xfId="2" applyFont="1" applyBorder="1" applyAlignment="1">
      <alignment vertical="center" wrapText="1" shrinkToFit="1"/>
    </xf>
    <xf numFmtId="0" fontId="10" fillId="0" borderId="145" xfId="2" applyFont="1" applyBorder="1" applyAlignment="1">
      <alignment horizontal="center" vertical="center"/>
    </xf>
    <xf numFmtId="0" fontId="12" fillId="0" borderId="21" xfId="2" applyFont="1" applyBorder="1" applyAlignment="1">
      <alignment horizontal="justify" vertical="center" wrapText="1"/>
    </xf>
    <xf numFmtId="14" fontId="10" fillId="0" borderId="145" xfId="2" applyNumberFormat="1" applyFont="1" applyBorder="1" applyAlignment="1">
      <alignment horizontal="center" vertical="center" shrinkToFit="1"/>
    </xf>
    <xf numFmtId="0" fontId="10" fillId="0" borderId="145" xfId="2" applyFont="1" applyBorder="1" applyAlignment="1">
      <alignment horizontal="center" vertical="center" shrinkToFit="1"/>
    </xf>
    <xf numFmtId="0" fontId="10" fillId="0" borderId="149" xfId="2" applyFont="1" applyBorder="1" applyAlignment="1">
      <alignment horizontal="center" vertical="center" shrinkToFit="1"/>
    </xf>
    <xf numFmtId="0" fontId="10" fillId="0" borderId="145" xfId="2" applyFont="1" applyBorder="1" applyAlignment="1">
      <alignment horizontal="justify" vertical="center" wrapText="1"/>
    </xf>
    <xf numFmtId="0" fontId="10" fillId="0" borderId="149" xfId="2" applyFont="1" applyBorder="1" applyAlignment="1">
      <alignment horizontal="justify" vertical="center" wrapText="1"/>
    </xf>
    <xf numFmtId="14" fontId="10" fillId="0" borderId="149" xfId="2" applyNumberFormat="1" applyFont="1" applyBorder="1" applyAlignment="1">
      <alignment horizontal="center" vertical="center" shrinkToFit="1"/>
    </xf>
    <xf numFmtId="0" fontId="10" fillId="4" borderId="28" xfId="2" applyFont="1" applyFill="1" applyBorder="1" applyAlignment="1">
      <alignment horizontal="center" vertical="center" wrapText="1"/>
    </xf>
    <xf numFmtId="0" fontId="10" fillId="0" borderId="28" xfId="2" applyFont="1" applyFill="1" applyBorder="1" applyAlignment="1">
      <alignment vertical="center" wrapText="1"/>
    </xf>
    <xf numFmtId="0" fontId="15" fillId="2" borderId="14" xfId="2" applyFont="1" applyFill="1" applyBorder="1" applyAlignment="1">
      <alignment vertical="center" shrinkToFit="1"/>
    </xf>
    <xf numFmtId="0" fontId="15" fillId="2" borderId="15" xfId="2" applyFont="1" applyFill="1" applyBorder="1" applyAlignment="1">
      <alignment vertical="center" shrinkToFit="1"/>
    </xf>
    <xf numFmtId="0" fontId="15" fillId="2" borderId="13" xfId="2" applyFont="1" applyFill="1" applyBorder="1" applyAlignment="1">
      <alignment vertical="center" shrinkToFit="1"/>
    </xf>
    <xf numFmtId="0" fontId="15" fillId="2" borderId="56" xfId="2" applyFont="1" applyFill="1" applyBorder="1" applyAlignment="1">
      <alignment vertical="center" shrinkToFit="1"/>
    </xf>
    <xf numFmtId="0" fontId="15" fillId="2" borderId="46" xfId="2" applyFont="1" applyFill="1" applyBorder="1" applyAlignment="1">
      <alignment vertical="center" shrinkToFit="1"/>
    </xf>
    <xf numFmtId="0" fontId="10" fillId="2" borderId="33" xfId="2" applyFont="1" applyFill="1" applyBorder="1" applyAlignment="1">
      <alignment horizontal="right" vertical="center"/>
    </xf>
    <xf numFmtId="0" fontId="10" fillId="2" borderId="0" xfId="2" applyFont="1" applyFill="1" applyBorder="1" applyAlignment="1">
      <alignment horizontal="right" vertical="center"/>
    </xf>
    <xf numFmtId="0" fontId="10" fillId="2" borderId="0" xfId="2" applyFont="1" applyFill="1" applyBorder="1" applyAlignment="1">
      <alignment vertical="center"/>
    </xf>
    <xf numFmtId="0" fontId="10" fillId="2" borderId="17" xfId="2" applyFont="1" applyFill="1" applyBorder="1" applyAlignment="1">
      <alignment vertical="center"/>
    </xf>
    <xf numFmtId="0" fontId="10" fillId="2" borderId="33" xfId="2" applyFont="1" applyFill="1" applyBorder="1" applyAlignment="1">
      <alignment horizontal="right" vertical="center" wrapText="1"/>
    </xf>
    <xf numFmtId="0" fontId="10" fillId="2" borderId="0" xfId="2" applyFont="1" applyFill="1" applyBorder="1" applyAlignment="1">
      <alignment horizontal="right" vertical="center" wrapText="1"/>
    </xf>
    <xf numFmtId="0" fontId="10" fillId="2" borderId="45" xfId="2" applyFont="1" applyFill="1" applyBorder="1" applyAlignment="1">
      <alignment horizontal="right" vertical="center" wrapText="1"/>
    </xf>
    <xf numFmtId="0" fontId="10" fillId="2" borderId="46" xfId="2" applyFont="1" applyFill="1" applyBorder="1" applyAlignment="1">
      <alignment horizontal="right" vertical="center" wrapText="1"/>
    </xf>
    <xf numFmtId="0" fontId="10" fillId="2" borderId="0" xfId="2" applyFont="1" applyFill="1" applyBorder="1" applyAlignment="1">
      <alignment horizontal="justify" vertical="center" wrapText="1"/>
    </xf>
    <xf numFmtId="0" fontId="15" fillId="2" borderId="30" xfId="2" applyFont="1" applyFill="1" applyBorder="1" applyAlignment="1">
      <alignment vertical="center" shrinkToFit="1"/>
    </xf>
    <xf numFmtId="0" fontId="15" fillId="2" borderId="42" xfId="2" applyFont="1" applyFill="1" applyBorder="1" applyAlignment="1">
      <alignment vertical="center" shrinkToFit="1"/>
    </xf>
    <xf numFmtId="0" fontId="15" fillId="2" borderId="43" xfId="2" applyFont="1" applyFill="1" applyBorder="1" applyAlignment="1">
      <alignment vertical="center" shrinkToFit="1"/>
    </xf>
    <xf numFmtId="0" fontId="15" fillId="2" borderId="146" xfId="2" applyFont="1" applyFill="1" applyBorder="1" applyAlignment="1">
      <alignment vertical="center" shrinkToFit="1"/>
    </xf>
    <xf numFmtId="0" fontId="140" fillId="0" borderId="147" xfId="0" applyFont="1" applyBorder="1" applyAlignment="1">
      <alignment vertical="center" shrinkToFit="1"/>
    </xf>
    <xf numFmtId="0" fontId="140" fillId="0" borderId="148" xfId="0" applyFont="1" applyBorder="1" applyAlignment="1">
      <alignment vertical="center" shrinkToFit="1"/>
    </xf>
    <xf numFmtId="0" fontId="15" fillId="0" borderId="28" xfId="2" applyFont="1" applyFill="1" applyBorder="1" applyAlignment="1">
      <alignment horizontal="center" vertical="center"/>
    </xf>
    <xf numFmtId="0" fontId="10" fillId="4" borderId="28" xfId="2" applyFont="1" applyFill="1" applyBorder="1" applyAlignment="1">
      <alignment horizontal="center" vertical="center" shrinkToFit="1"/>
    </xf>
    <xf numFmtId="0" fontId="10" fillId="4" borderId="14" xfId="2" applyFont="1" applyFill="1" applyBorder="1" applyAlignment="1">
      <alignment horizontal="center" vertical="center" shrinkToFit="1"/>
    </xf>
    <xf numFmtId="0" fontId="10" fillId="4" borderId="15" xfId="2" applyFont="1" applyFill="1" applyBorder="1" applyAlignment="1">
      <alignment horizontal="center" vertical="center" shrinkToFit="1"/>
    </xf>
    <xf numFmtId="0" fontId="10" fillId="4" borderId="13" xfId="2" applyFont="1" applyFill="1" applyBorder="1" applyAlignment="1">
      <alignment horizontal="center" vertical="center" shrinkToFit="1"/>
    </xf>
    <xf numFmtId="0" fontId="10" fillId="4" borderId="56" xfId="2" applyFont="1" applyFill="1" applyBorder="1" applyAlignment="1">
      <alignment horizontal="center" vertical="center" shrinkToFit="1"/>
    </xf>
    <xf numFmtId="0" fontId="10" fillId="4" borderId="46" xfId="2" applyFont="1" applyFill="1" applyBorder="1" applyAlignment="1">
      <alignment horizontal="center" vertical="center" shrinkToFit="1"/>
    </xf>
    <xf numFmtId="0" fontId="10" fillId="4" borderId="50" xfId="2" applyFont="1" applyFill="1" applyBorder="1" applyAlignment="1">
      <alignment horizontal="center" vertical="center" shrinkToFit="1"/>
    </xf>
    <xf numFmtId="0" fontId="10" fillId="4" borderId="30" xfId="2" applyFont="1" applyFill="1" applyBorder="1" applyAlignment="1">
      <alignment horizontal="center" vertical="center" shrinkToFit="1"/>
    </xf>
    <xf numFmtId="0" fontId="10" fillId="4" borderId="43" xfId="2" applyFont="1" applyFill="1" applyBorder="1" applyAlignment="1">
      <alignment horizontal="center" vertical="center" shrinkToFit="1"/>
    </xf>
    <xf numFmtId="0" fontId="140" fillId="0" borderId="41" xfId="0" applyFont="1" applyFill="1" applyBorder="1" applyAlignment="1">
      <alignment horizontal="center" vertical="center"/>
    </xf>
    <xf numFmtId="0" fontId="140" fillId="0" borderId="0" xfId="0" applyFont="1" applyFill="1" applyAlignment="1">
      <alignment horizontal="justify" wrapText="1"/>
    </xf>
    <xf numFmtId="0" fontId="12" fillId="2" borderId="21" xfId="2" applyFont="1" applyFill="1" applyBorder="1" applyAlignment="1">
      <alignment horizontal="justify" vertical="center" wrapText="1"/>
    </xf>
    <xf numFmtId="0" fontId="10" fillId="2" borderId="28" xfId="2" applyFont="1" applyFill="1" applyBorder="1" applyAlignment="1">
      <alignment horizontal="center" vertical="center" shrinkToFit="1"/>
    </xf>
    <xf numFmtId="0" fontId="10" fillId="2" borderId="149" xfId="2" applyFont="1" applyFill="1" applyBorder="1" applyAlignment="1">
      <alignment horizontal="center" vertical="center" shrinkToFit="1"/>
    </xf>
    <xf numFmtId="0" fontId="10" fillId="2" borderId="14" xfId="2" applyFont="1" applyFill="1" applyBorder="1" applyAlignment="1">
      <alignment horizontal="justify" vertical="center" wrapText="1"/>
    </xf>
    <xf numFmtId="0" fontId="10" fillId="2" borderId="15" xfId="2" applyFont="1" applyFill="1" applyBorder="1" applyAlignment="1">
      <alignment horizontal="justify" vertical="center" wrapText="1"/>
    </xf>
    <xf numFmtId="0" fontId="10" fillId="2" borderId="13" xfId="2" applyFont="1" applyFill="1" applyBorder="1" applyAlignment="1">
      <alignment horizontal="justify" vertical="center" wrapText="1"/>
    </xf>
    <xf numFmtId="0" fontId="10" fillId="2" borderId="16" xfId="2" applyFont="1" applyFill="1" applyBorder="1" applyAlignment="1">
      <alignment horizontal="justify" vertical="center" wrapText="1"/>
    </xf>
    <xf numFmtId="0" fontId="10" fillId="2" borderId="29" xfId="2" applyFont="1" applyFill="1" applyBorder="1" applyAlignment="1">
      <alignment horizontal="justify" vertical="center" wrapText="1"/>
    </xf>
    <xf numFmtId="0" fontId="10" fillId="2" borderId="56" xfId="2" applyFont="1" applyFill="1" applyBorder="1" applyAlignment="1">
      <alignment horizontal="justify" vertical="center" wrapText="1"/>
    </xf>
    <xf numFmtId="0" fontId="10" fillId="2" borderId="46" xfId="2" applyFont="1" applyFill="1" applyBorder="1" applyAlignment="1">
      <alignment horizontal="justify" vertical="center" wrapText="1"/>
    </xf>
    <xf numFmtId="0" fontId="10" fillId="2" borderId="50" xfId="2" applyFont="1" applyFill="1" applyBorder="1" applyAlignment="1">
      <alignment horizontal="justify" vertical="center" wrapText="1"/>
    </xf>
    <xf numFmtId="14" fontId="10" fillId="2" borderId="14" xfId="2" applyNumberFormat="1" applyFont="1" applyFill="1" applyBorder="1" applyAlignment="1">
      <alignment horizontal="center" vertical="center" shrinkToFit="1"/>
    </xf>
    <xf numFmtId="14" fontId="10" fillId="2" borderId="13" xfId="2" applyNumberFormat="1" applyFont="1" applyFill="1" applyBorder="1" applyAlignment="1">
      <alignment horizontal="center" vertical="center" shrinkToFit="1"/>
    </xf>
    <xf numFmtId="14" fontId="10" fillId="2" borderId="16" xfId="2" applyNumberFormat="1" applyFont="1" applyFill="1" applyBorder="1" applyAlignment="1">
      <alignment horizontal="center" vertical="center" shrinkToFit="1"/>
    </xf>
    <xf numFmtId="14" fontId="10" fillId="2" borderId="29" xfId="2" applyNumberFormat="1" applyFont="1" applyFill="1" applyBorder="1" applyAlignment="1">
      <alignment horizontal="center" vertical="center" shrinkToFit="1"/>
    </xf>
    <xf numFmtId="14" fontId="10" fillId="2" borderId="56" xfId="2" applyNumberFormat="1" applyFont="1" applyFill="1" applyBorder="1" applyAlignment="1">
      <alignment horizontal="center" vertical="center" shrinkToFit="1"/>
    </xf>
    <xf numFmtId="14" fontId="10" fillId="2" borderId="50" xfId="2" applyNumberFormat="1" applyFont="1" applyFill="1" applyBorder="1" applyAlignment="1">
      <alignment horizontal="center" vertical="center" shrinkToFit="1"/>
    </xf>
    <xf numFmtId="0" fontId="10" fillId="2" borderId="149" xfId="2" applyFont="1" applyFill="1" applyBorder="1" applyAlignment="1">
      <alignment horizontal="center" vertical="center"/>
    </xf>
    <xf numFmtId="14" fontId="10" fillId="2" borderId="28" xfId="2" applyNumberFormat="1" applyFont="1" applyFill="1" applyBorder="1" applyAlignment="1">
      <alignment horizontal="center" vertical="center" shrinkToFit="1"/>
    </xf>
    <xf numFmtId="0" fontId="10" fillId="0" borderId="14" xfId="2" applyFont="1" applyFill="1" applyBorder="1" applyAlignment="1">
      <alignment horizontal="center"/>
    </xf>
    <xf numFmtId="0" fontId="10" fillId="0" borderId="13" xfId="2" applyFont="1" applyFill="1" applyBorder="1" applyAlignment="1">
      <alignment horizontal="center"/>
    </xf>
    <xf numFmtId="0" fontId="10" fillId="0" borderId="16" xfId="2" applyFont="1" applyFill="1" applyBorder="1" applyAlignment="1">
      <alignment horizontal="center"/>
    </xf>
    <xf numFmtId="0" fontId="10" fillId="0" borderId="29" xfId="2" applyFont="1" applyFill="1" applyBorder="1" applyAlignment="1">
      <alignment horizontal="center"/>
    </xf>
    <xf numFmtId="0" fontId="10" fillId="0" borderId="16" xfId="2" applyFont="1" applyFill="1" applyBorder="1" applyAlignment="1">
      <alignment horizontal="center" vertical="top"/>
    </xf>
    <xf numFmtId="0" fontId="10" fillId="0" borderId="29" xfId="2" applyFont="1" applyFill="1" applyBorder="1" applyAlignment="1">
      <alignment horizontal="center" vertical="top"/>
    </xf>
    <xf numFmtId="0" fontId="10" fillId="0" borderId="56" xfId="2" applyFont="1" applyFill="1" applyBorder="1" applyAlignment="1">
      <alignment horizontal="center" vertical="top"/>
    </xf>
    <xf numFmtId="0" fontId="10" fillId="0" borderId="50" xfId="2" applyFont="1" applyFill="1" applyBorder="1" applyAlignment="1">
      <alignment horizontal="center" vertical="top"/>
    </xf>
    <xf numFmtId="0" fontId="15" fillId="2" borderId="14" xfId="2" applyFont="1" applyFill="1" applyBorder="1" applyAlignment="1">
      <alignment vertical="center" wrapText="1"/>
    </xf>
    <xf numFmtId="0" fontId="15" fillId="2" borderId="15" xfId="2" applyFont="1" applyFill="1" applyBorder="1" applyAlignment="1">
      <alignment vertical="center" wrapText="1"/>
    </xf>
    <xf numFmtId="0" fontId="15" fillId="2" borderId="13" xfId="2" applyFont="1" applyFill="1" applyBorder="1" applyAlignment="1">
      <alignment vertical="center" wrapText="1"/>
    </xf>
    <xf numFmtId="0" fontId="140" fillId="0" borderId="56" xfId="0" applyFont="1" applyBorder="1" applyAlignment="1">
      <alignment vertical="center" wrapText="1"/>
    </xf>
    <xf numFmtId="0" fontId="140" fillId="0" borderId="46" xfId="0" applyFont="1" applyBorder="1" applyAlignment="1">
      <alignment vertical="center" wrapText="1"/>
    </xf>
    <xf numFmtId="0" fontId="140" fillId="0" borderId="50" xfId="0" applyFont="1" applyBorder="1" applyAlignment="1">
      <alignment vertical="center" wrapText="1"/>
    </xf>
    <xf numFmtId="0" fontId="15" fillId="2" borderId="14" xfId="2" applyFont="1" applyFill="1" applyBorder="1" applyAlignment="1">
      <alignment horizontal="justify" vertical="center" wrapText="1"/>
    </xf>
    <xf numFmtId="0" fontId="15" fillId="2" borderId="15" xfId="2" applyFont="1" applyFill="1" applyBorder="1" applyAlignment="1">
      <alignment horizontal="justify" vertical="center" wrapText="1"/>
    </xf>
    <xf numFmtId="0" fontId="15" fillId="2" borderId="13" xfId="2" applyFont="1" applyFill="1" applyBorder="1" applyAlignment="1">
      <alignment horizontal="justify" vertical="center" wrapText="1"/>
    </xf>
    <xf numFmtId="0" fontId="140" fillId="0" borderId="56" xfId="0" applyFont="1" applyBorder="1" applyAlignment="1">
      <alignment horizontal="justify" vertical="center" wrapText="1"/>
    </xf>
    <xf numFmtId="0" fontId="140" fillId="0" borderId="46" xfId="0" applyFont="1" applyBorder="1" applyAlignment="1">
      <alignment horizontal="justify" vertical="center" wrapText="1"/>
    </xf>
    <xf numFmtId="0" fontId="140" fillId="0" borderId="50" xfId="0" applyFont="1" applyBorder="1" applyAlignment="1">
      <alignment horizontal="justify" vertical="center" wrapText="1"/>
    </xf>
    <xf numFmtId="0" fontId="10" fillId="4" borderId="42" xfId="2" applyFont="1" applyFill="1" applyBorder="1" applyAlignment="1">
      <alignment horizontal="center" vertical="center" shrinkToFit="1"/>
    </xf>
    <xf numFmtId="0" fontId="15" fillId="0" borderId="14" xfId="2" applyFont="1" applyFill="1" applyBorder="1" applyAlignment="1">
      <alignment vertical="center" shrinkToFit="1"/>
    </xf>
    <xf numFmtId="0" fontId="15" fillId="0" borderId="15" xfId="2" applyFont="1" applyFill="1" applyBorder="1" applyAlignment="1">
      <alignment vertical="center" shrinkToFit="1"/>
    </xf>
    <xf numFmtId="0" fontId="15" fillId="0" borderId="13" xfId="2" applyFont="1" applyFill="1" applyBorder="1" applyAlignment="1">
      <alignment vertical="center" shrinkToFit="1"/>
    </xf>
    <xf numFmtId="0" fontId="15" fillId="0" borderId="56" xfId="2" applyFont="1" applyFill="1" applyBorder="1" applyAlignment="1">
      <alignment horizontal="center" vertical="center"/>
    </xf>
    <xf numFmtId="0" fontId="15" fillId="0" borderId="46" xfId="2" applyFont="1" applyFill="1" applyBorder="1" applyAlignment="1">
      <alignment horizontal="center" vertical="center"/>
    </xf>
    <xf numFmtId="0" fontId="15" fillId="0" borderId="46" xfId="2" applyFont="1" applyFill="1" applyBorder="1" applyAlignment="1">
      <alignment vertical="center" shrinkToFit="1"/>
    </xf>
    <xf numFmtId="0" fontId="15" fillId="0" borderId="30" xfId="2" applyFont="1" applyFill="1" applyBorder="1" applyAlignment="1">
      <alignment vertical="center" shrinkToFit="1"/>
    </xf>
    <xf numFmtId="0" fontId="15" fillId="0" borderId="42" xfId="2" applyFont="1" applyFill="1" applyBorder="1" applyAlignment="1">
      <alignment vertical="center" shrinkToFit="1"/>
    </xf>
    <xf numFmtId="0" fontId="15" fillId="0" borderId="43" xfId="2" applyFont="1" applyFill="1" applyBorder="1" applyAlignment="1">
      <alignment vertical="center" shrinkToFit="1"/>
    </xf>
    <xf numFmtId="0" fontId="10" fillId="0" borderId="28" xfId="2" applyFont="1" applyBorder="1" applyAlignment="1">
      <alignment horizontal="center" vertical="center" shrinkToFit="1"/>
    </xf>
    <xf numFmtId="0" fontId="10" fillId="0" borderId="16" xfId="2" applyFont="1" applyBorder="1" applyAlignment="1">
      <alignment horizontal="justify" vertical="center" wrapText="1"/>
    </xf>
    <xf numFmtId="0" fontId="10" fillId="0" borderId="29" xfId="2" applyFont="1" applyBorder="1" applyAlignment="1">
      <alignment horizontal="justify" vertical="center" wrapText="1"/>
    </xf>
    <xf numFmtId="0" fontId="10" fillId="0" borderId="46" xfId="2" applyFont="1" applyBorder="1" applyAlignment="1">
      <alignment horizontal="justify" vertical="center" wrapText="1"/>
    </xf>
    <xf numFmtId="14" fontId="10" fillId="0" borderId="14" xfId="2" applyNumberFormat="1" applyFont="1" applyBorder="1" applyAlignment="1">
      <alignment horizontal="center" vertical="center" shrinkToFit="1"/>
    </xf>
    <xf numFmtId="14" fontId="10" fillId="0" borderId="13" xfId="2" applyNumberFormat="1" applyFont="1" applyBorder="1" applyAlignment="1">
      <alignment horizontal="center" vertical="center" shrinkToFit="1"/>
    </xf>
    <xf numFmtId="14" fontId="10" fillId="0" borderId="16" xfId="2" applyNumberFormat="1" applyFont="1" applyBorder="1" applyAlignment="1">
      <alignment horizontal="center" vertical="center" shrinkToFit="1"/>
    </xf>
    <xf numFmtId="14" fontId="10" fillId="0" borderId="29" xfId="2" applyNumberFormat="1" applyFont="1" applyBorder="1" applyAlignment="1">
      <alignment horizontal="center" vertical="center" shrinkToFit="1"/>
    </xf>
    <xf numFmtId="14" fontId="10" fillId="0" borderId="56" xfId="2" applyNumberFormat="1" applyFont="1" applyBorder="1" applyAlignment="1">
      <alignment horizontal="center" vertical="center" shrinkToFit="1"/>
    </xf>
    <xf numFmtId="14" fontId="10" fillId="0" borderId="50" xfId="2" applyNumberFormat="1" applyFont="1" applyBorder="1" applyAlignment="1">
      <alignment horizontal="center" vertical="center" shrinkToFit="1"/>
    </xf>
    <xf numFmtId="14" fontId="10" fillId="0" borderId="28" xfId="2" applyNumberFormat="1" applyFont="1" applyBorder="1" applyAlignment="1">
      <alignment horizontal="center" vertical="center" shrinkToFit="1"/>
    </xf>
    <xf numFmtId="0" fontId="15" fillId="0" borderId="146" xfId="2" applyFont="1" applyFill="1" applyBorder="1" applyAlignment="1">
      <alignment vertical="center" shrinkToFit="1"/>
    </xf>
    <xf numFmtId="0" fontId="141" fillId="0" borderId="147" xfId="0" applyFont="1" applyFill="1" applyBorder="1" applyAlignment="1">
      <alignment vertical="center" shrinkToFit="1"/>
    </xf>
    <xf numFmtId="0" fontId="141" fillId="0" borderId="148" xfId="0" applyFont="1" applyFill="1" applyBorder="1" applyAlignment="1">
      <alignment vertical="center" shrinkToFit="1"/>
    </xf>
    <xf numFmtId="0" fontId="141" fillId="0" borderId="56" xfId="0" applyFont="1" applyFill="1" applyBorder="1" applyAlignment="1">
      <alignment horizontal="center" vertical="center"/>
    </xf>
    <xf numFmtId="0" fontId="141" fillId="0" borderId="50" xfId="0" applyFont="1" applyFill="1" applyBorder="1" applyAlignment="1">
      <alignment vertical="center"/>
    </xf>
    <xf numFmtId="0" fontId="15" fillId="0" borderId="14" xfId="2" applyFont="1" applyFill="1" applyBorder="1" applyAlignment="1">
      <alignment horizontal="justify" vertical="center" wrapText="1"/>
    </xf>
    <xf numFmtId="0" fontId="141" fillId="0" borderId="15" xfId="0" applyFont="1" applyFill="1" applyBorder="1" applyAlignment="1">
      <alignment horizontal="justify" vertical="center" wrapText="1"/>
    </xf>
    <xf numFmtId="0" fontId="141" fillId="0" borderId="13" xfId="0" applyFont="1" applyFill="1" applyBorder="1" applyAlignment="1">
      <alignment horizontal="justify" vertical="center" wrapText="1"/>
    </xf>
    <xf numFmtId="0" fontId="141" fillId="0" borderId="56" xfId="0" applyFont="1" applyFill="1" applyBorder="1" applyAlignment="1">
      <alignment horizontal="justify" vertical="center" wrapText="1"/>
    </xf>
    <xf numFmtId="0" fontId="141" fillId="0" borderId="46" xfId="0" applyFont="1" applyFill="1" applyBorder="1" applyAlignment="1">
      <alignment horizontal="justify" vertical="center" wrapText="1"/>
    </xf>
    <xf numFmtId="0" fontId="141" fillId="0" borderId="50" xfId="0" applyFont="1" applyFill="1" applyBorder="1" applyAlignment="1">
      <alignment horizontal="justify" vertical="center" wrapText="1"/>
    </xf>
    <xf numFmtId="0" fontId="141" fillId="0" borderId="41" xfId="0" applyFont="1" applyFill="1" applyBorder="1" applyAlignment="1">
      <alignment horizontal="center" vertical="center"/>
    </xf>
    <xf numFmtId="0" fontId="10" fillId="0" borderId="33" xfId="2" applyFont="1" applyFill="1" applyBorder="1" applyAlignment="1">
      <alignment horizontal="right" vertical="center"/>
    </xf>
    <xf numFmtId="0" fontId="140" fillId="0" borderId="0" xfId="0" applyFont="1" applyFill="1" applyAlignment="1">
      <alignment horizontal="right" vertical="center"/>
    </xf>
    <xf numFmtId="0" fontId="10" fillId="0" borderId="0" xfId="2" applyFont="1" applyFill="1" applyBorder="1" applyAlignment="1">
      <alignment horizontal="justify" vertical="center" wrapText="1"/>
    </xf>
    <xf numFmtId="0" fontId="140" fillId="0" borderId="0" xfId="0" applyFont="1" applyFill="1" applyAlignment="1">
      <alignment horizontal="justify" vertical="center"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10" fillId="3" borderId="39" xfId="2" applyFont="1" applyFill="1" applyBorder="1" applyAlignment="1">
      <alignment horizontal="center" vertical="center" wrapText="1"/>
    </xf>
    <xf numFmtId="0" fontId="10" fillId="3" borderId="7" xfId="2" applyFont="1" applyFill="1" applyBorder="1" applyAlignment="1">
      <alignment horizontal="center" vertical="center" wrapText="1"/>
    </xf>
    <xf numFmtId="0" fontId="10" fillId="3" borderId="8" xfId="2" applyFont="1" applyFill="1" applyBorder="1" applyAlignment="1">
      <alignment horizontal="center" vertical="center" wrapText="1"/>
    </xf>
    <xf numFmtId="0" fontId="10" fillId="0" borderId="7" xfId="2" applyFont="1" applyFill="1" applyBorder="1" applyAlignment="1">
      <alignment vertical="center" wrapText="1"/>
    </xf>
    <xf numFmtId="0" fontId="10" fillId="0" borderId="76" xfId="2" applyFont="1" applyFill="1" applyBorder="1" applyAlignment="1">
      <alignment vertical="center" wrapText="1"/>
    </xf>
    <xf numFmtId="0" fontId="10" fillId="3" borderId="48" xfId="2" applyFont="1" applyFill="1" applyBorder="1" applyAlignment="1">
      <alignment horizontal="center" vertical="center" wrapText="1"/>
    </xf>
    <xf numFmtId="0" fontId="10" fillId="3" borderId="147" xfId="2" applyFont="1" applyFill="1" applyBorder="1" applyAlignment="1">
      <alignment horizontal="center" vertical="center" wrapText="1"/>
    </xf>
    <xf numFmtId="0" fontId="10" fillId="3" borderId="148" xfId="2" applyFont="1" applyFill="1" applyBorder="1" applyAlignment="1">
      <alignment horizontal="center" vertical="center" wrapText="1"/>
    </xf>
    <xf numFmtId="0" fontId="10" fillId="0" borderId="147" xfId="2" applyFont="1" applyFill="1" applyBorder="1" applyAlignment="1">
      <alignment vertical="center" wrapText="1"/>
    </xf>
    <xf numFmtId="0" fontId="10" fillId="0" borderId="77" xfId="2" applyFont="1" applyFill="1" applyBorder="1" applyAlignment="1">
      <alignment vertical="center" wrapText="1"/>
    </xf>
    <xf numFmtId="0" fontId="140" fillId="0" borderId="0" xfId="0" applyFont="1" applyFill="1" applyBorder="1" applyAlignment="1">
      <alignment horizontal="right" vertical="center"/>
    </xf>
    <xf numFmtId="0" fontId="12" fillId="2" borderId="18" xfId="2" applyFont="1" applyFill="1" applyBorder="1" applyAlignment="1">
      <alignment vertical="center" wrapText="1"/>
    </xf>
    <xf numFmtId="0" fontId="12" fillId="2" borderId="21" xfId="2" applyFont="1" applyFill="1" applyBorder="1" applyAlignment="1">
      <alignment vertical="center" wrapText="1"/>
    </xf>
    <xf numFmtId="0" fontId="12" fillId="2" borderId="22" xfId="2" applyFont="1" applyFill="1" applyBorder="1" applyAlignment="1">
      <alignment vertical="center" wrapText="1"/>
    </xf>
    <xf numFmtId="0" fontId="10" fillId="0" borderId="146" xfId="2" applyFont="1" applyFill="1" applyBorder="1" applyAlignment="1">
      <alignment horizontal="center" vertical="center" shrinkToFit="1"/>
    </xf>
    <xf numFmtId="0" fontId="140" fillId="0" borderId="147" xfId="0" applyFont="1" applyFill="1" applyBorder="1" applyAlignment="1">
      <alignment horizontal="center" vertical="center" shrinkToFit="1"/>
    </xf>
    <xf numFmtId="0" fontId="140" fillId="0" borderId="148" xfId="0" applyFont="1" applyFill="1" applyBorder="1" applyAlignment="1">
      <alignment horizontal="center" vertical="center" shrinkToFit="1"/>
    </xf>
    <xf numFmtId="0" fontId="10" fillId="0" borderId="0" xfId="2" applyFont="1" applyFill="1" applyBorder="1" applyAlignment="1">
      <alignment horizontal="right" vertical="center"/>
    </xf>
    <xf numFmtId="0" fontId="140" fillId="0" borderId="15" xfId="0" applyFont="1" applyFill="1" applyBorder="1" applyAlignment="1">
      <alignment horizontal="center" vertical="center"/>
    </xf>
    <xf numFmtId="0" fontId="140" fillId="0" borderId="13" xfId="0" applyFont="1" applyFill="1" applyBorder="1" applyAlignment="1">
      <alignment horizontal="center" vertical="center"/>
    </xf>
    <xf numFmtId="0" fontId="140" fillId="0" borderId="16" xfId="0" applyFont="1" applyFill="1" applyBorder="1" applyAlignment="1">
      <alignment horizontal="center" vertical="center"/>
    </xf>
    <xf numFmtId="0" fontId="140" fillId="0" borderId="46" xfId="0" applyFont="1" applyFill="1" applyBorder="1" applyAlignment="1">
      <alignment horizontal="center" vertical="center"/>
    </xf>
    <xf numFmtId="0" fontId="140" fillId="0" borderId="50" xfId="0" applyFont="1" applyFill="1" applyBorder="1" applyAlignment="1">
      <alignment horizontal="center" vertical="center"/>
    </xf>
    <xf numFmtId="0" fontId="10" fillId="0" borderId="0" xfId="2" applyFont="1" applyFill="1" applyBorder="1" applyAlignment="1">
      <alignment horizontal="justify" vertical="top" wrapText="1"/>
    </xf>
    <xf numFmtId="0" fontId="140" fillId="0" borderId="0" xfId="0" applyFont="1" applyFill="1" applyAlignment="1">
      <alignment horizontal="justify" vertical="top" wrapText="1"/>
    </xf>
    <xf numFmtId="0" fontId="10" fillId="0" borderId="14" xfId="2" applyFont="1" applyFill="1" applyBorder="1" applyAlignment="1">
      <alignment horizontal="justify" vertical="top" wrapText="1"/>
    </xf>
    <xf numFmtId="0" fontId="140" fillId="0" borderId="15" xfId="0" applyFont="1" applyFill="1" applyBorder="1" applyAlignment="1">
      <alignment horizontal="justify" vertical="top" wrapText="1"/>
    </xf>
    <xf numFmtId="0" fontId="140" fillId="0" borderId="13" xfId="0" applyFont="1" applyFill="1" applyBorder="1" applyAlignment="1">
      <alignment horizontal="justify" vertical="top" wrapText="1"/>
    </xf>
    <xf numFmtId="0" fontId="140" fillId="0" borderId="16" xfId="0" applyFont="1" applyFill="1" applyBorder="1" applyAlignment="1">
      <alignment horizontal="justify" vertical="top" wrapText="1"/>
    </xf>
    <xf numFmtId="0" fontId="140" fillId="0" borderId="0" xfId="0" applyFont="1" applyFill="1" applyBorder="1" applyAlignment="1">
      <alignment horizontal="justify" vertical="top" wrapText="1"/>
    </xf>
    <xf numFmtId="0" fontId="140" fillId="0" borderId="29" xfId="0" applyFont="1" applyFill="1" applyBorder="1" applyAlignment="1">
      <alignment horizontal="justify" vertical="top" wrapText="1"/>
    </xf>
    <xf numFmtId="0" fontId="140" fillId="0" borderId="56" xfId="0" applyFont="1" applyFill="1" applyBorder="1" applyAlignment="1">
      <alignment horizontal="justify" vertical="top" wrapText="1"/>
    </xf>
    <xf numFmtId="0" fontId="140" fillId="0" borderId="46" xfId="0" applyFont="1" applyFill="1" applyBorder="1" applyAlignment="1">
      <alignment horizontal="justify" vertical="top" wrapText="1"/>
    </xf>
    <xf numFmtId="0" fontId="140" fillId="0" borderId="50" xfId="0" applyFont="1" applyFill="1" applyBorder="1" applyAlignment="1">
      <alignment horizontal="justify" vertical="top" wrapText="1"/>
    </xf>
    <xf numFmtId="0" fontId="10" fillId="0" borderId="0" xfId="2" applyFont="1" applyFill="1" applyBorder="1" applyAlignment="1">
      <alignment vertical="center"/>
    </xf>
    <xf numFmtId="0" fontId="140" fillId="0" borderId="0" xfId="0" applyFont="1" applyFill="1" applyAlignment="1">
      <alignment vertical="center"/>
    </xf>
    <xf numFmtId="0" fontId="10" fillId="0" borderId="0" xfId="2" applyFont="1" applyFill="1" applyBorder="1" applyAlignment="1">
      <alignment horizontal="center" vertical="center"/>
    </xf>
    <xf numFmtId="0" fontId="14" fillId="0" borderId="33" xfId="2" applyFont="1" applyFill="1" applyBorder="1" applyAlignment="1">
      <alignment horizontal="justify" vertical="center" wrapText="1"/>
    </xf>
    <xf numFmtId="0" fontId="14" fillId="0" borderId="0" xfId="2" applyFont="1" applyFill="1" applyBorder="1" applyAlignment="1">
      <alignment horizontal="justify" vertical="center" wrapText="1"/>
    </xf>
    <xf numFmtId="0" fontId="14" fillId="0" borderId="17" xfId="2" applyFont="1" applyFill="1" applyBorder="1" applyAlignment="1">
      <alignment horizontal="justify" vertical="center" wrapText="1"/>
    </xf>
    <xf numFmtId="0" fontId="10" fillId="0" borderId="0" xfId="2" applyFont="1" applyFill="1" applyBorder="1" applyAlignment="1">
      <alignment vertical="center" shrinkToFit="1"/>
    </xf>
    <xf numFmtId="0" fontId="140" fillId="0" borderId="0" xfId="0" applyFont="1" applyFill="1" applyAlignment="1">
      <alignment vertical="center" shrinkToFit="1"/>
    </xf>
    <xf numFmtId="0" fontId="19" fillId="0" borderId="14" xfId="2" applyFont="1" applyFill="1" applyBorder="1" applyAlignment="1">
      <alignment horizontal="justify" vertical="center" wrapText="1"/>
    </xf>
    <xf numFmtId="0" fontId="140" fillId="0" borderId="15" xfId="0" applyFont="1" applyFill="1" applyBorder="1" applyAlignment="1">
      <alignment horizontal="justify" vertical="center" wrapText="1"/>
    </xf>
    <xf numFmtId="0" fontId="140" fillId="0" borderId="13" xfId="0" applyFont="1" applyFill="1" applyBorder="1" applyAlignment="1">
      <alignment horizontal="justify" vertical="center" wrapText="1"/>
    </xf>
    <xf numFmtId="0" fontId="140" fillId="0" borderId="56" xfId="0" applyFont="1" applyFill="1" applyBorder="1" applyAlignment="1">
      <alignment horizontal="justify" vertical="center" wrapText="1"/>
    </xf>
    <xf numFmtId="0" fontId="140" fillId="0" borderId="46" xfId="0" applyFont="1" applyFill="1" applyBorder="1" applyAlignment="1">
      <alignment horizontal="justify" vertical="center" wrapText="1"/>
    </xf>
    <xf numFmtId="0" fontId="140" fillId="0" borderId="50" xfId="0" applyFont="1" applyFill="1" applyBorder="1" applyAlignment="1">
      <alignment horizontal="justify" vertical="center" wrapText="1"/>
    </xf>
    <xf numFmtId="31" fontId="10" fillId="0" borderId="0" xfId="2" applyNumberFormat="1" applyFont="1" applyFill="1" applyBorder="1" applyAlignment="1">
      <alignment horizontal="left" vertical="center" shrinkToFit="1"/>
    </xf>
    <xf numFmtId="0" fontId="140" fillId="0" borderId="0" xfId="0" applyFont="1" applyFill="1" applyAlignment="1">
      <alignment horizontal="left" vertical="center" shrinkToFit="1"/>
    </xf>
    <xf numFmtId="0" fontId="10" fillId="3" borderId="48" xfId="2" applyFont="1" applyFill="1" applyBorder="1" applyAlignment="1">
      <alignment horizontal="center" vertical="center"/>
    </xf>
    <xf numFmtId="0" fontId="10" fillId="3" borderId="77" xfId="2" applyFont="1" applyFill="1" applyBorder="1" applyAlignment="1">
      <alignment horizontal="center" vertical="center"/>
    </xf>
    <xf numFmtId="0" fontId="10" fillId="0" borderId="45" xfId="2" applyFont="1" applyBorder="1" applyAlignment="1">
      <alignment vertical="center"/>
    </xf>
    <xf numFmtId="0" fontId="10" fillId="0" borderId="46" xfId="2" applyFont="1" applyBorder="1" applyAlignment="1">
      <alignment vertical="center"/>
    </xf>
    <xf numFmtId="0" fontId="10" fillId="0" borderId="78" xfId="2" applyFont="1" applyBorder="1" applyAlignment="1">
      <alignment vertical="center"/>
    </xf>
    <xf numFmtId="0" fontId="26" fillId="0" borderId="149" xfId="2" applyFont="1" applyBorder="1" applyAlignment="1">
      <alignment horizontal="center" vertical="center"/>
    </xf>
    <xf numFmtId="0" fontId="5" fillId="3" borderId="4" xfId="2" applyFont="1" applyFill="1" applyBorder="1" applyAlignment="1">
      <alignment horizontal="center" vertical="center"/>
    </xf>
    <xf numFmtId="0" fontId="5" fillId="3" borderId="8" xfId="2" applyFont="1" applyFill="1" applyBorder="1" applyAlignment="1">
      <alignment horizontal="center" vertical="center"/>
    </xf>
    <xf numFmtId="0" fontId="5" fillId="3" borderId="5" xfId="2" applyFont="1" applyFill="1" applyBorder="1" applyAlignment="1">
      <alignment horizontal="center" vertical="center"/>
    </xf>
    <xf numFmtId="0" fontId="5" fillId="3" borderId="25" xfId="2" applyFont="1" applyFill="1" applyBorder="1" applyAlignment="1">
      <alignment horizontal="center" vertical="center"/>
    </xf>
    <xf numFmtId="0" fontId="5" fillId="3" borderId="34" xfId="2" applyFont="1" applyFill="1" applyBorder="1" applyAlignment="1">
      <alignment horizontal="center" vertical="center"/>
    </xf>
    <xf numFmtId="0" fontId="5" fillId="3" borderId="61" xfId="2" applyFont="1" applyFill="1" applyBorder="1" applyAlignment="1">
      <alignment horizontal="center" vertical="center"/>
    </xf>
    <xf numFmtId="0" fontId="5" fillId="3" borderId="35" xfId="2" applyFont="1" applyFill="1" applyBorder="1" applyAlignment="1">
      <alignment horizontal="center" vertical="center"/>
    </xf>
    <xf numFmtId="0" fontId="5" fillId="3" borderId="38" xfId="2" applyFont="1" applyFill="1" applyBorder="1" applyAlignment="1">
      <alignment horizontal="center" vertical="center"/>
    </xf>
    <xf numFmtId="0" fontId="10" fillId="3" borderId="39" xfId="2" applyFont="1" applyFill="1" applyBorder="1" applyAlignment="1">
      <alignment horizontal="center" vertical="center"/>
    </xf>
    <xf numFmtId="0" fontId="10" fillId="3" borderId="76" xfId="2" applyFont="1" applyFill="1" applyBorder="1" applyAlignment="1">
      <alignment horizontal="center" vertical="center"/>
    </xf>
    <xf numFmtId="0" fontId="10" fillId="0" borderId="39" xfId="2" applyFont="1" applyBorder="1" applyAlignment="1">
      <alignment vertical="center"/>
    </xf>
    <xf numFmtId="0" fontId="10" fillId="0" borderId="7" xfId="2" applyFont="1" applyBorder="1" applyAlignment="1">
      <alignment vertical="center"/>
    </xf>
    <xf numFmtId="0" fontId="10" fillId="0" borderId="76" xfId="2" applyFont="1" applyBorder="1" applyAlignment="1">
      <alignment vertical="center"/>
    </xf>
    <xf numFmtId="0" fontId="10" fillId="3" borderId="12" xfId="2" applyFont="1" applyFill="1" applyBorder="1" applyAlignment="1">
      <alignment horizontal="center" vertical="center"/>
    </xf>
    <xf numFmtId="0" fontId="10" fillId="3" borderId="79" xfId="2" applyFont="1" applyFill="1" applyBorder="1" applyAlignment="1">
      <alignment horizontal="center" vertical="center"/>
    </xf>
    <xf numFmtId="0" fontId="10" fillId="3" borderId="45" xfId="2" applyFont="1" applyFill="1" applyBorder="1" applyAlignment="1">
      <alignment horizontal="center" vertical="center"/>
    </xf>
    <xf numFmtId="0" fontId="10" fillId="3" borderId="78" xfId="2" applyFont="1" applyFill="1" applyBorder="1" applyAlignment="1">
      <alignment horizontal="center" vertical="center"/>
    </xf>
    <xf numFmtId="0" fontId="10" fillId="0" borderId="15" xfId="2" applyFont="1" applyBorder="1" applyAlignment="1">
      <alignment horizontal="center" vertical="center" wrapText="1"/>
    </xf>
    <xf numFmtId="0" fontId="10" fillId="0" borderId="46" xfId="2" applyFont="1" applyBorder="1" applyAlignment="1">
      <alignment horizontal="center" vertical="center" wrapText="1"/>
    </xf>
    <xf numFmtId="0" fontId="10" fillId="0" borderId="149" xfId="2" applyFont="1" applyBorder="1" applyAlignment="1">
      <alignment horizontal="center" vertical="center" wrapText="1"/>
    </xf>
    <xf numFmtId="0" fontId="10" fillId="0" borderId="48" xfId="2" applyFont="1" applyBorder="1" applyAlignment="1">
      <alignment vertical="center"/>
    </xf>
    <xf numFmtId="0" fontId="10" fillId="0" borderId="147" xfId="2" applyFont="1" applyBorder="1" applyAlignment="1">
      <alignment vertical="center"/>
    </xf>
    <xf numFmtId="0" fontId="10" fillId="0" borderId="77" xfId="2" applyFont="1" applyBorder="1" applyAlignment="1">
      <alignment vertical="center"/>
    </xf>
    <xf numFmtId="0" fontId="10" fillId="3" borderId="18" xfId="2" applyFont="1" applyFill="1" applyBorder="1" applyAlignment="1">
      <alignment horizontal="center" vertical="center"/>
    </xf>
    <xf numFmtId="0" fontId="10" fillId="3" borderId="22" xfId="2" applyFont="1" applyFill="1" applyBorder="1" applyAlignment="1">
      <alignment horizontal="center" vertical="center"/>
    </xf>
    <xf numFmtId="0" fontId="10" fillId="0" borderId="12" xfId="2" applyFont="1" applyBorder="1" applyAlignment="1">
      <alignment vertical="top" wrapText="1"/>
    </xf>
    <xf numFmtId="0" fontId="10" fillId="0" borderId="15" xfId="2" applyFont="1" applyBorder="1" applyAlignment="1">
      <alignment vertical="top" wrapText="1"/>
    </xf>
    <xf numFmtId="0" fontId="10" fillId="0" borderId="79" xfId="2" applyFont="1" applyBorder="1" applyAlignment="1">
      <alignment vertical="top" wrapText="1"/>
    </xf>
    <xf numFmtId="0" fontId="10" fillId="0" borderId="18" xfId="2" applyFont="1" applyBorder="1" applyAlignment="1">
      <alignment vertical="top" wrapText="1"/>
    </xf>
    <xf numFmtId="0" fontId="10" fillId="0" borderId="21" xfId="2" applyFont="1" applyBorder="1" applyAlignment="1">
      <alignment vertical="top" wrapText="1"/>
    </xf>
    <xf numFmtId="0" fontId="10" fillId="0" borderId="22" xfId="2" applyFont="1" applyBorder="1" applyAlignment="1">
      <alignment vertical="top" wrapText="1"/>
    </xf>
    <xf numFmtId="0" fontId="10" fillId="3" borderId="26" xfId="2" applyFont="1" applyFill="1" applyBorder="1" applyAlignment="1">
      <alignment horizontal="center" vertical="center" wrapText="1"/>
    </xf>
    <xf numFmtId="0" fontId="10" fillId="3" borderId="11" xfId="2" applyFont="1" applyFill="1" applyBorder="1" applyAlignment="1">
      <alignment horizontal="center" vertical="center" wrapText="1"/>
    </xf>
    <xf numFmtId="0" fontId="10" fillId="3" borderId="33" xfId="2" applyFont="1" applyFill="1" applyBorder="1" applyAlignment="1">
      <alignment horizontal="center" vertical="center" wrapText="1"/>
    </xf>
    <xf numFmtId="0" fontId="10" fillId="3" borderId="17" xfId="2" applyFont="1" applyFill="1" applyBorder="1" applyAlignment="1">
      <alignment horizontal="center" vertical="center" wrapText="1"/>
    </xf>
    <xf numFmtId="0" fontId="10" fillId="3" borderId="18" xfId="2" applyFont="1" applyFill="1" applyBorder="1" applyAlignment="1">
      <alignment horizontal="center" vertical="center" wrapText="1"/>
    </xf>
    <xf numFmtId="0" fontId="10" fillId="3" borderId="22" xfId="2" applyFont="1" applyFill="1" applyBorder="1" applyAlignment="1">
      <alignment horizontal="center" vertical="center" wrapText="1"/>
    </xf>
    <xf numFmtId="0" fontId="10" fillId="0" borderId="88" xfId="2" applyFont="1" applyBorder="1" applyAlignment="1">
      <alignment vertical="center" wrapText="1"/>
    </xf>
    <xf numFmtId="0" fontId="10" fillId="0" borderId="83" xfId="2" applyFont="1" applyBorder="1" applyAlignment="1">
      <alignment vertical="center" wrapText="1"/>
    </xf>
    <xf numFmtId="0" fontId="10" fillId="2" borderId="87" xfId="2" applyFont="1" applyFill="1" applyBorder="1" applyAlignment="1">
      <alignment vertical="top"/>
    </xf>
    <xf numFmtId="0" fontId="124" fillId="0" borderId="21" xfId="2" applyFont="1" applyBorder="1" applyAlignment="1">
      <alignment horizontal="center" vertical="center"/>
    </xf>
    <xf numFmtId="0" fontId="124" fillId="0" borderId="60" xfId="2" applyFont="1" applyBorder="1" applyAlignment="1">
      <alignment horizontal="center" vertical="center"/>
    </xf>
    <xf numFmtId="0" fontId="124" fillId="0" borderId="22" xfId="2" applyFont="1" applyBorder="1" applyAlignment="1">
      <alignment horizontal="center" vertical="center"/>
    </xf>
    <xf numFmtId="0" fontId="10" fillId="2" borderId="26" xfId="2" applyFont="1" applyFill="1" applyBorder="1" applyAlignment="1">
      <alignment vertical="top" wrapText="1"/>
    </xf>
    <xf numFmtId="0" fontId="10" fillId="2" borderId="9" xfId="2" applyFont="1" applyFill="1" applyBorder="1" applyAlignment="1">
      <alignment vertical="top" wrapText="1"/>
    </xf>
    <xf numFmtId="0" fontId="11" fillId="0" borderId="21" xfId="2" applyFont="1" applyBorder="1" applyAlignment="1">
      <alignment horizontal="center" vertical="center"/>
    </xf>
    <xf numFmtId="0" fontId="11" fillId="0" borderId="22" xfId="2" applyFont="1" applyBorder="1" applyAlignment="1">
      <alignment horizontal="center" vertical="center"/>
    </xf>
    <xf numFmtId="0" fontId="26" fillId="0" borderId="0" xfId="2" applyFont="1" applyBorder="1" applyAlignment="1">
      <alignment horizontal="center" vertical="center"/>
    </xf>
    <xf numFmtId="0" fontId="142" fillId="3" borderId="6" xfId="0" applyFont="1" applyFill="1" applyBorder="1" applyAlignment="1">
      <alignment horizontal="center" vertical="center"/>
    </xf>
    <xf numFmtId="0" fontId="142" fillId="3" borderId="7" xfId="0" applyFont="1" applyFill="1" applyBorder="1" applyAlignment="1">
      <alignment horizontal="center" vertical="center"/>
    </xf>
    <xf numFmtId="0" fontId="142" fillId="3" borderId="76" xfId="0" applyFont="1" applyFill="1" applyBorder="1" applyAlignment="1">
      <alignment horizontal="center" vertical="center"/>
    </xf>
    <xf numFmtId="14" fontId="142" fillId="0" borderId="0" xfId="0" applyNumberFormat="1" applyFont="1" applyAlignment="1">
      <alignment horizontal="right" vertical="center"/>
    </xf>
    <xf numFmtId="0" fontId="154" fillId="0" borderId="21" xfId="0" applyFont="1" applyBorder="1" applyAlignment="1">
      <alignment horizontal="center" vertical="center"/>
    </xf>
    <xf numFmtId="0" fontId="132" fillId="3" borderId="4" xfId="0" applyFont="1" applyFill="1" applyBorder="1" applyAlignment="1">
      <alignment horizontal="center" vertical="center" wrapText="1"/>
    </xf>
    <xf numFmtId="0" fontId="132" fillId="3" borderId="209" xfId="0" applyFont="1" applyFill="1" applyBorder="1" applyAlignment="1">
      <alignment horizontal="center" vertical="center" wrapText="1"/>
    </xf>
    <xf numFmtId="0" fontId="132" fillId="3" borderId="5" xfId="0" applyFont="1" applyFill="1" applyBorder="1" applyAlignment="1">
      <alignment horizontal="center" vertical="center" wrapText="1"/>
    </xf>
    <xf numFmtId="0" fontId="132" fillId="3" borderId="195" xfId="0" applyFont="1" applyFill="1" applyBorder="1" applyAlignment="1">
      <alignment horizontal="center" vertical="center" wrapText="1"/>
    </xf>
    <xf numFmtId="0" fontId="142" fillId="3" borderId="4" xfId="0" applyFont="1" applyFill="1" applyBorder="1" applyAlignment="1">
      <alignment horizontal="center" vertical="center"/>
    </xf>
    <xf numFmtId="0" fontId="142" fillId="3" borderId="5" xfId="0" applyFont="1" applyFill="1" applyBorder="1" applyAlignment="1">
      <alignment horizontal="center" vertical="center"/>
    </xf>
    <xf numFmtId="0" fontId="142" fillId="3" borderId="209" xfId="0" applyFont="1" applyFill="1" applyBorder="1" applyAlignment="1">
      <alignment horizontal="center" vertical="center"/>
    </xf>
    <xf numFmtId="0" fontId="142" fillId="3" borderId="195" xfId="0" applyFont="1" applyFill="1" applyBorder="1" applyAlignment="1">
      <alignment horizontal="center" vertical="center"/>
    </xf>
    <xf numFmtId="0" fontId="142" fillId="3" borderId="208" xfId="0" applyFont="1" applyFill="1" applyBorder="1" applyAlignment="1">
      <alignment horizontal="center" vertical="center"/>
    </xf>
    <xf numFmtId="0" fontId="114" fillId="0" borderId="35" xfId="0" applyFont="1" applyBorder="1" applyAlignment="1">
      <alignment horizontal="justify" vertical="center" wrapText="1"/>
    </xf>
    <xf numFmtId="0" fontId="114" fillId="0" borderId="38" xfId="0" applyFont="1" applyBorder="1" applyAlignment="1">
      <alignment horizontal="justify" vertical="center" wrapText="1"/>
    </xf>
    <xf numFmtId="0" fontId="114" fillId="0" borderId="149" xfId="0" applyFont="1" applyBorder="1" applyAlignment="1">
      <alignment horizontal="justify" vertical="center" wrapText="1"/>
    </xf>
    <xf numFmtId="0" fontId="114" fillId="0" borderId="32" xfId="0" applyFont="1" applyBorder="1" applyAlignment="1">
      <alignment horizontal="justify" vertical="center" wrapText="1"/>
    </xf>
    <xf numFmtId="0" fontId="114" fillId="0" borderId="27" xfId="0" applyFont="1" applyBorder="1" applyAlignment="1">
      <alignment horizontal="center" vertical="center" wrapText="1"/>
    </xf>
    <xf numFmtId="0" fontId="114" fillId="0" borderId="149" xfId="0" applyFont="1" applyBorder="1" applyAlignment="1">
      <alignment horizontal="center" vertical="center" wrapText="1"/>
    </xf>
    <xf numFmtId="0" fontId="114" fillId="0" borderId="32" xfId="0" applyFont="1" applyBorder="1" applyAlignment="1">
      <alignment horizontal="center" vertical="center" wrapText="1"/>
    </xf>
    <xf numFmtId="0" fontId="114" fillId="0" borderId="27" xfId="0" applyFont="1" applyBorder="1" applyAlignment="1">
      <alignment horizontal="justify" vertical="center" wrapText="1"/>
    </xf>
    <xf numFmtId="0" fontId="114" fillId="0" borderId="18" xfId="0" applyFont="1" applyBorder="1" applyAlignment="1">
      <alignment vertical="center" wrapText="1"/>
    </xf>
    <xf numFmtId="0" fontId="114" fillId="0" borderId="19" xfId="0" applyFont="1" applyBorder="1" applyAlignment="1">
      <alignment vertical="center" wrapText="1"/>
    </xf>
    <xf numFmtId="0" fontId="114" fillId="0" borderId="21" xfId="0" applyFont="1" applyBorder="1" applyAlignment="1">
      <alignment horizontal="justify" vertical="center" wrapText="1"/>
    </xf>
    <xf numFmtId="0" fontId="114" fillId="0" borderId="22" xfId="0" applyFont="1" applyBorder="1" applyAlignment="1">
      <alignment horizontal="justify" vertical="center" wrapText="1"/>
    </xf>
    <xf numFmtId="0" fontId="114" fillId="0" borderId="4" xfId="0" applyFont="1" applyBorder="1" applyAlignment="1">
      <alignment horizontal="center" vertical="center" wrapText="1"/>
    </xf>
    <xf numFmtId="0" fontId="114" fillId="0" borderId="5" xfId="0" applyFont="1" applyBorder="1" applyAlignment="1">
      <alignment horizontal="center" vertical="center" wrapText="1"/>
    </xf>
    <xf numFmtId="0" fontId="114" fillId="0" borderId="25" xfId="0" applyFont="1" applyBorder="1" applyAlignment="1">
      <alignment horizontal="center" vertical="center" wrapText="1"/>
    </xf>
    <xf numFmtId="0" fontId="114" fillId="0" borderId="4" xfId="0" applyFont="1" applyBorder="1" applyAlignment="1">
      <alignment horizontal="justify" vertical="center" wrapText="1"/>
    </xf>
    <xf numFmtId="0" fontId="114" fillId="0" borderId="5" xfId="0" applyFont="1" applyBorder="1" applyAlignment="1">
      <alignment horizontal="justify" vertical="center" wrapText="1"/>
    </xf>
    <xf numFmtId="0" fontId="114" fillId="0" borderId="33" xfId="0" applyFont="1" applyBorder="1" applyAlignment="1">
      <alignment horizontal="justify" vertical="center" wrapText="1"/>
    </xf>
    <xf numFmtId="0" fontId="114" fillId="0" borderId="29" xfId="0" applyFont="1" applyBorder="1" applyAlignment="1">
      <alignment horizontal="justify" vertical="center" wrapText="1"/>
    </xf>
    <xf numFmtId="0" fontId="114" fillId="0" borderId="46" xfId="0" applyFont="1" applyBorder="1" applyAlignment="1">
      <alignment horizontal="justify" vertical="center" wrapText="1"/>
    </xf>
    <xf numFmtId="0" fontId="114" fillId="0" borderId="78" xfId="0" applyFont="1" applyBorder="1" applyAlignment="1">
      <alignment horizontal="justify" vertical="center" wrapText="1"/>
    </xf>
    <xf numFmtId="0" fontId="114" fillId="0" borderId="33" xfId="0" applyFont="1" applyBorder="1" applyAlignment="1">
      <alignment vertical="center" wrapText="1"/>
    </xf>
    <xf numFmtId="0" fontId="114" fillId="0" borderId="29" xfId="0" applyFont="1" applyBorder="1" applyAlignment="1">
      <alignment vertical="center" wrapText="1"/>
    </xf>
    <xf numFmtId="0" fontId="114" fillId="0" borderId="0" xfId="0" applyFont="1" applyBorder="1" applyAlignment="1">
      <alignment horizontal="justify" vertical="center" wrapText="1"/>
    </xf>
    <xf numFmtId="0" fontId="114" fillId="0" borderId="17" xfId="0" applyFont="1" applyBorder="1" applyAlignment="1">
      <alignment horizontal="justify" vertical="center" wrapText="1"/>
    </xf>
    <xf numFmtId="0" fontId="114" fillId="0" borderId="26" xfId="0" applyFont="1" applyBorder="1" applyAlignment="1">
      <alignment horizontal="justify" vertical="center" wrapText="1"/>
    </xf>
    <xf numFmtId="0" fontId="114" fillId="0" borderId="23" xfId="0" applyFont="1" applyBorder="1" applyAlignment="1">
      <alignment horizontal="justify" vertical="center" wrapText="1"/>
    </xf>
    <xf numFmtId="0" fontId="114" fillId="0" borderId="9" xfId="0" applyFont="1" applyBorder="1" applyAlignment="1">
      <alignment horizontal="justify" vertical="center" wrapText="1"/>
    </xf>
    <xf numFmtId="0" fontId="114" fillId="0" borderId="11" xfId="0" applyFont="1" applyBorder="1" applyAlignment="1">
      <alignment horizontal="justify" vertical="center" wrapText="1"/>
    </xf>
    <xf numFmtId="0" fontId="114" fillId="0" borderId="45" xfId="0" applyFont="1" applyBorder="1" applyAlignment="1">
      <alignment horizontal="justify" vertical="center" wrapText="1"/>
    </xf>
    <xf numFmtId="0" fontId="114" fillId="0" borderId="50" xfId="0" applyFont="1" applyBorder="1" applyAlignment="1">
      <alignment horizontal="justify" vertical="center" wrapText="1"/>
    </xf>
    <xf numFmtId="0" fontId="114" fillId="0" borderId="56" xfId="0" applyFont="1" applyBorder="1" applyAlignment="1">
      <alignment horizontal="justify" vertical="center" wrapText="1"/>
    </xf>
    <xf numFmtId="0" fontId="114" fillId="0" borderId="0" xfId="0" applyFont="1" applyBorder="1" applyAlignment="1">
      <alignment horizontal="justify" vertical="top" wrapText="1"/>
    </xf>
    <xf numFmtId="0" fontId="114" fillId="0" borderId="17" xfId="0" applyFont="1" applyBorder="1" applyAlignment="1">
      <alignment horizontal="justify" vertical="top" wrapText="1"/>
    </xf>
    <xf numFmtId="0" fontId="114" fillId="0" borderId="46" xfId="0" applyFont="1" applyBorder="1" applyAlignment="1">
      <alignment horizontal="justify" vertical="top" wrapText="1"/>
    </xf>
    <xf numFmtId="0" fontId="114" fillId="0" borderId="78" xfId="0" applyFont="1" applyBorder="1" applyAlignment="1">
      <alignment horizontal="justify" vertical="top" wrapText="1"/>
    </xf>
    <xf numFmtId="0" fontId="114" fillId="0" borderId="18" xfId="0" applyFont="1" applyBorder="1" applyAlignment="1">
      <alignment horizontal="justify" vertical="center" wrapText="1"/>
    </xf>
    <xf numFmtId="0" fontId="114" fillId="0" borderId="19" xfId="0" applyFont="1" applyBorder="1" applyAlignment="1">
      <alignment horizontal="justify" vertical="center" wrapText="1"/>
    </xf>
    <xf numFmtId="0" fontId="114" fillId="0" borderId="34" xfId="0" applyFont="1" applyBorder="1" applyAlignment="1">
      <alignment horizontal="justify" vertical="center" wrapText="1"/>
    </xf>
    <xf numFmtId="0" fontId="114" fillId="0" borderId="49" xfId="0" applyFont="1" applyBorder="1" applyAlignment="1">
      <alignment horizontal="justify" vertical="center" wrapText="1"/>
    </xf>
    <xf numFmtId="0" fontId="114" fillId="0" borderId="44" xfId="0" applyFont="1" applyBorder="1" applyAlignment="1">
      <alignment horizontal="justify" vertical="center" wrapText="1"/>
    </xf>
    <xf numFmtId="0" fontId="114" fillId="0" borderId="31" xfId="0" applyFont="1" applyBorder="1" applyAlignment="1">
      <alignment horizontal="justify" vertical="center" wrapText="1"/>
    </xf>
    <xf numFmtId="0" fontId="114" fillId="0" borderId="64" xfId="0" applyFont="1" applyBorder="1" applyAlignment="1">
      <alignment horizontal="justify" vertical="center" wrapText="1"/>
    </xf>
    <xf numFmtId="0" fontId="114" fillId="0" borderId="37" xfId="0" applyFont="1" applyBorder="1" applyAlignment="1">
      <alignment horizontal="justify" vertical="center" wrapText="1"/>
    </xf>
    <xf numFmtId="0" fontId="114" fillId="0" borderId="62" xfId="0" applyFont="1" applyBorder="1" applyAlignment="1">
      <alignment horizontal="justify" vertical="center" wrapText="1"/>
    </xf>
    <xf numFmtId="0" fontId="114" fillId="0" borderId="0" xfId="0" applyFont="1" applyAlignment="1">
      <alignment horizontal="justify" vertical="center" wrapText="1"/>
    </xf>
    <xf numFmtId="0" fontId="114" fillId="0" borderId="51" xfId="0" applyFont="1" applyBorder="1" applyAlignment="1">
      <alignment horizontal="center" vertical="center" wrapText="1"/>
    </xf>
    <xf numFmtId="0" fontId="114" fillId="0" borderId="49" xfId="0" applyFont="1" applyBorder="1" applyAlignment="1">
      <alignment horizontal="center" vertical="center" wrapText="1"/>
    </xf>
    <xf numFmtId="0" fontId="114" fillId="0" borderId="44" xfId="0" applyFont="1" applyBorder="1" applyAlignment="1">
      <alignment horizontal="center" vertical="center" wrapText="1"/>
    </xf>
    <xf numFmtId="0" fontId="114" fillId="0" borderId="25" xfId="0" applyFont="1" applyBorder="1" applyAlignment="1">
      <alignment horizontal="justify" vertical="center" wrapText="1"/>
    </xf>
    <xf numFmtId="0" fontId="113" fillId="0" borderId="0" xfId="0" applyFont="1" applyAlignment="1">
      <alignment horizontal="center" vertical="center" wrapText="1"/>
    </xf>
    <xf numFmtId="0" fontId="113" fillId="0" borderId="0" xfId="0" applyFont="1" applyBorder="1" applyAlignment="1">
      <alignment horizontal="center" vertical="center" wrapText="1"/>
    </xf>
    <xf numFmtId="0" fontId="115" fillId="0" borderId="5" xfId="0" applyFont="1" applyBorder="1" applyAlignment="1">
      <alignment horizontal="center" vertical="center" wrapText="1"/>
    </xf>
    <xf numFmtId="0" fontId="115" fillId="0" borderId="25" xfId="0" applyFont="1" applyBorder="1" applyAlignment="1">
      <alignment horizontal="center" vertical="center" wrapText="1"/>
    </xf>
    <xf numFmtId="0" fontId="115" fillId="0" borderId="149" xfId="0" applyFont="1" applyBorder="1" applyAlignment="1">
      <alignment horizontal="center" vertical="center" wrapText="1"/>
    </xf>
    <xf numFmtId="0" fontId="115" fillId="0" borderId="32" xfId="0" applyFont="1" applyBorder="1" applyAlignment="1">
      <alignment horizontal="center" vertical="center" wrapText="1"/>
    </xf>
    <xf numFmtId="0" fontId="114" fillId="0" borderId="35" xfId="0" applyFont="1" applyBorder="1" applyAlignment="1">
      <alignment horizontal="center" vertical="center" wrapText="1"/>
    </xf>
    <xf numFmtId="0" fontId="114" fillId="0" borderId="38" xfId="0" applyFont="1" applyBorder="1" applyAlignment="1">
      <alignment horizontal="center" vertical="center" wrapText="1"/>
    </xf>
    <xf numFmtId="0" fontId="115" fillId="0" borderId="27" xfId="0" applyFont="1" applyBorder="1" applyAlignment="1">
      <alignment horizontal="justify" vertical="center" wrapText="1"/>
    </xf>
    <xf numFmtId="0" fontId="115" fillId="0" borderId="149" xfId="0" applyFont="1" applyBorder="1" applyAlignment="1">
      <alignment horizontal="justify" vertical="center" wrapText="1"/>
    </xf>
    <xf numFmtId="0" fontId="115" fillId="0" borderId="34" xfId="0" applyFont="1" applyBorder="1" applyAlignment="1">
      <alignment horizontal="justify" vertical="center" wrapText="1"/>
    </xf>
    <xf numFmtId="0" fontId="115" fillId="0" borderId="35" xfId="0" applyFont="1" applyBorder="1" applyAlignment="1">
      <alignment horizontal="justify" vertical="center" wrapText="1"/>
    </xf>
    <xf numFmtId="0" fontId="114" fillId="0" borderId="27" xfId="0" applyFont="1" applyBorder="1" applyAlignment="1">
      <alignment vertical="center" wrapText="1"/>
    </xf>
    <xf numFmtId="0" fontId="114" fillId="0" borderId="149" xfId="0" applyFont="1" applyBorder="1" applyAlignment="1">
      <alignment vertical="center" wrapText="1"/>
    </xf>
    <xf numFmtId="0" fontId="114" fillId="0" borderId="149" xfId="0" applyFont="1" applyBorder="1" applyAlignment="1">
      <alignment horizontal="justify" vertical="top" wrapText="1"/>
    </xf>
    <xf numFmtId="0" fontId="114" fillId="0" borderId="32" xfId="0" applyFont="1" applyBorder="1" applyAlignment="1">
      <alignment horizontal="justify" vertical="top" wrapText="1"/>
    </xf>
    <xf numFmtId="0" fontId="114" fillId="0" borderId="34" xfId="0" applyFont="1" applyBorder="1" applyAlignment="1">
      <alignment horizontal="center" vertical="center" wrapText="1"/>
    </xf>
    <xf numFmtId="0" fontId="114" fillId="0" borderId="32" xfId="0" applyFont="1" applyBorder="1" applyAlignment="1">
      <alignment vertical="center" wrapText="1"/>
    </xf>
    <xf numFmtId="0" fontId="113" fillId="0" borderId="0" xfId="0" applyFont="1" applyAlignment="1">
      <alignment vertical="center" wrapText="1"/>
    </xf>
    <xf numFmtId="0" fontId="113" fillId="0" borderId="0" xfId="0" applyFont="1" applyBorder="1" applyAlignment="1">
      <alignment vertical="center" wrapText="1"/>
    </xf>
  </cellXfs>
  <cellStyles count="17">
    <cellStyle name="パーセント" xfId="16" builtinId="5"/>
    <cellStyle name="パーセント 3" xfId="14" xr:uid="{00000000-0005-0000-0000-000000000000}"/>
    <cellStyle name="ハイパーリンク" xfId="3" builtinId="8"/>
    <cellStyle name="桁区切り 2" xfId="9" xr:uid="{00000000-0005-0000-0000-000002000000}"/>
    <cellStyle name="桁区切り 3" xfId="11" xr:uid="{00000000-0005-0000-0000-000003000000}"/>
    <cellStyle name="標準" xfId="0" builtinId="0"/>
    <cellStyle name="標準 12" xfId="13" xr:uid="{00000000-0005-0000-0000-000005000000}"/>
    <cellStyle name="標準 2" xfId="2" xr:uid="{00000000-0005-0000-0000-000006000000}"/>
    <cellStyle name="標準 2 2" xfId="7" xr:uid="{00000000-0005-0000-0000-000007000000}"/>
    <cellStyle name="標準 2 3" xfId="4" xr:uid="{00000000-0005-0000-0000-000008000000}"/>
    <cellStyle name="標準 2 4" xfId="15" xr:uid="{E040D54E-CA11-4B5D-AAC6-E4E4F1374093}"/>
    <cellStyle name="標準 3" xfId="10" xr:uid="{00000000-0005-0000-0000-000009000000}"/>
    <cellStyle name="標準 4" xfId="12" xr:uid="{00000000-0005-0000-0000-00000A000000}"/>
    <cellStyle name="標準 5" xfId="1" xr:uid="{00000000-0005-0000-0000-00000B000000}"/>
    <cellStyle name="標準 6" xfId="6" xr:uid="{00000000-0005-0000-0000-00000C000000}"/>
    <cellStyle name="標準_000143927" xfId="5" xr:uid="{00000000-0005-0000-0000-00000D000000}"/>
    <cellStyle name="標準_計画様式" xfId="8" xr:uid="{00000000-0005-0000-0000-00000E000000}"/>
  </cellStyles>
  <dxfs count="26">
    <dxf>
      <font>
        <condense val="0"/>
        <extend val="0"/>
        <color indexed="9"/>
      </font>
      <border>
        <left style="thin">
          <color indexed="9"/>
        </left>
        <right style="thin">
          <color indexed="9"/>
        </right>
        <top style="thin">
          <color indexed="9"/>
        </top>
      </border>
    </dxf>
    <dxf>
      <font>
        <condense val="0"/>
        <extend val="0"/>
        <color indexed="9"/>
      </font>
      <fill>
        <patternFill patternType="none">
          <bgColor indexed="65"/>
        </patternFill>
      </fill>
      <border>
        <left style="thin">
          <color indexed="9"/>
        </left>
        <right style="thin">
          <color indexed="9"/>
        </right>
        <bottom style="thin">
          <color indexed="9"/>
        </bottom>
      </border>
    </dxf>
    <dxf>
      <font>
        <condense val="0"/>
        <extend val="0"/>
        <color indexed="55"/>
      </font>
      <fill>
        <patternFill>
          <bgColor indexed="55"/>
        </patternFill>
      </fill>
    </dxf>
    <dxf>
      <font>
        <condense val="0"/>
        <extend val="0"/>
        <color indexed="9"/>
      </font>
    </dxf>
    <dxf>
      <font>
        <condense val="0"/>
        <extend val="0"/>
        <color indexed="9"/>
      </font>
      <border>
        <right style="thin">
          <color indexed="9"/>
        </right>
      </border>
    </dxf>
    <dxf>
      <font>
        <b/>
        <i val="0"/>
        <condense val="0"/>
        <extend val="0"/>
        <color indexed="10"/>
      </font>
    </dxf>
    <dxf>
      <font>
        <color rgb="FFFF0000"/>
      </font>
    </dxf>
    <dxf>
      <font>
        <color rgb="FFFFC000"/>
      </font>
    </dxf>
    <dxf>
      <font>
        <color rgb="FF00B050"/>
      </font>
    </dxf>
    <dxf>
      <font>
        <color rgb="FF00B0F0"/>
      </font>
    </dxf>
    <dxf>
      <font>
        <color rgb="FF00B0F0"/>
      </font>
    </dxf>
    <dxf>
      <font>
        <color rgb="FFFF0000"/>
      </font>
    </dxf>
    <dxf>
      <font>
        <color rgb="FFFF0000"/>
      </font>
    </dxf>
    <dxf>
      <font>
        <color rgb="FFFFC000"/>
      </font>
    </dxf>
    <dxf>
      <font>
        <color rgb="FF00B050"/>
      </font>
    </dxf>
    <dxf>
      <font>
        <color rgb="FF00B0F0"/>
      </font>
    </dxf>
    <dxf>
      <font>
        <color rgb="FFFF0000"/>
      </font>
    </dxf>
    <dxf>
      <font>
        <color rgb="FF00B0F0"/>
      </font>
    </dxf>
    <dxf>
      <font>
        <color rgb="FFFF0000"/>
      </font>
    </dxf>
    <dxf>
      <font>
        <color rgb="FFFFC000"/>
      </font>
    </dxf>
    <dxf>
      <font>
        <color rgb="FF00B050"/>
      </font>
    </dxf>
    <dxf>
      <font>
        <color rgb="FF00B0F0"/>
      </font>
    </dxf>
    <dxf>
      <font>
        <color rgb="FFFF0000"/>
      </font>
    </dxf>
    <dxf>
      <font>
        <color rgb="FFFFC000"/>
      </font>
    </dxf>
    <dxf>
      <font>
        <color rgb="FF00B050"/>
      </font>
    </dxf>
    <dxf>
      <font>
        <color rgb="FF00B0F0"/>
      </font>
    </dxf>
  </dxfs>
  <tableStyles count="0" defaultTableStyle="TableStyleMedium2" defaultPivotStyle="PivotStyleLight16"/>
  <colors>
    <mruColors>
      <color rgb="FF0000FF"/>
      <color rgb="FFCCFFCC"/>
      <color rgb="FFFFFF99"/>
      <color rgb="FFFFFF66"/>
      <color rgb="FFFFCCCC"/>
      <color rgb="FFC0C0C0"/>
      <color rgb="FFD9D9D9"/>
      <color rgb="FF969696"/>
      <color rgb="FF99CC00"/>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hyperlink" Target="#&#35336;&#28204;&#27231;&#22120;&#26657;&#27491;&#35352;&#37682;!A1"/><Relationship Id="rId13" Type="http://schemas.openxmlformats.org/officeDocument/2006/relationships/hyperlink" Target="#&#26989;&#21209;&#21697;&#36074;&#25991;&#26360;&#31649;&#29702;&#21488;&#24115;!A1"/><Relationship Id="rId18" Type="http://schemas.openxmlformats.org/officeDocument/2006/relationships/hyperlink" Target="#&#12497;&#12531;&#12481;&#12522;&#12473;&#12488;!A1"/><Relationship Id="rId26" Type="http://schemas.openxmlformats.org/officeDocument/2006/relationships/hyperlink" Target="#&#22996;&#35351;&#20808;&#30435;&#26619;&#12395;&#38306;&#12377;&#12427;&#20181;&#27096;&#26360;&#12398;&#35352;&#36617;!A1"/><Relationship Id="rId3" Type="http://schemas.openxmlformats.org/officeDocument/2006/relationships/hyperlink" Target="#&#21697;&#36074;&#35336;&#30011;&#26360;!A1"/><Relationship Id="rId21" Type="http://schemas.openxmlformats.org/officeDocument/2006/relationships/hyperlink" Target="#&#22793;&#26356;&#20381;&#38972;&#12539;&#25351;&#31034;&#26360;!A1"/><Relationship Id="rId7" Type="http://schemas.openxmlformats.org/officeDocument/2006/relationships/hyperlink" Target="#&#35336;&#28204;&#27231;&#22120;&#20351;&#29992;&#35352;&#37682;!A1"/><Relationship Id="rId12" Type="http://schemas.openxmlformats.org/officeDocument/2006/relationships/hyperlink" Target="#&#22949;&#24403;&#24615;&#30906;&#35469;&#35352;&#37682;!A1"/><Relationship Id="rId17" Type="http://schemas.openxmlformats.org/officeDocument/2006/relationships/hyperlink" Target="#&#26159;&#27491;&#20966;&#32622;&#31649;&#29702;&#31080;!Print_Area"/><Relationship Id="rId25" Type="http://schemas.openxmlformats.org/officeDocument/2006/relationships/hyperlink" Target="#&#22996;&#35351;&#26989;&#21209;&#25552;&#31034;&#36039;&#26009;&#24259;&#26820;&#35388;&#26126;&#23626;&#20986;&#26360;!A1"/><Relationship Id="rId2" Type="http://schemas.openxmlformats.org/officeDocument/2006/relationships/hyperlink" Target="#&#21463;&#27880;&#35336;&#30011;&#26360;!A1"/><Relationship Id="rId16" Type="http://schemas.openxmlformats.org/officeDocument/2006/relationships/hyperlink" Target="#&#12522;&#12473;&#12463;&#23550;&#31574;&#12471;&#12540;&#12488;!A1"/><Relationship Id="rId20" Type="http://schemas.openxmlformats.org/officeDocument/2006/relationships/hyperlink" Target="#&#22996;&#35351;&#25104;&#26524;&#21697;&#26908;&#26619;&#35352;&#37682;!A1"/><Relationship Id="rId29" Type="http://schemas.openxmlformats.org/officeDocument/2006/relationships/hyperlink" Target="#&#22996;&#35351;&#20808;&#12398;&#24773;&#22577;&#31649;&#29702;!A1"/><Relationship Id="rId1" Type="http://schemas.openxmlformats.org/officeDocument/2006/relationships/hyperlink" Target="#&#22865;&#32004;&#20869;&#23481;&#30906;&#35469;&#26360;!A1"/><Relationship Id="rId6" Type="http://schemas.openxmlformats.org/officeDocument/2006/relationships/hyperlink" Target="#&#39015;&#23458;&#25152;&#26377;&#29289;&#30906;&#35469;&#26360;!A1"/><Relationship Id="rId11" Type="http://schemas.openxmlformats.org/officeDocument/2006/relationships/hyperlink" Target="#&#24037;&#31243;&#20869;&#26908;&#26619;&#35352;&#37682;!A1"/><Relationship Id="rId24" Type="http://schemas.openxmlformats.org/officeDocument/2006/relationships/hyperlink" Target="#&#22996;&#35351;&#20808;&#36969;&#21512;&#24615;&#30906;&#35469;&#31080;!A1"/><Relationship Id="rId32" Type="http://schemas.openxmlformats.org/officeDocument/2006/relationships/hyperlink" Target="#&#29983;&#25104;AI&#12395;&#38306;&#12377;&#12427;&#20181;&#27096;&#26360;&#12408;&#12398;&#35352;&#36617;!Print_Area"/><Relationship Id="rId5" Type="http://schemas.openxmlformats.org/officeDocument/2006/relationships/hyperlink" Target="#&#23433;&#20840;&#20107;&#21069;&#35413;&#20385;&#35696;&#20107;&#37682;!A1"/><Relationship Id="rId15" Type="http://schemas.openxmlformats.org/officeDocument/2006/relationships/hyperlink" Target="#&#35373;&#35336;&#26989;&#21209;&#20381;&#38972;&#31080;!Print_Area"/><Relationship Id="rId23" Type="http://schemas.openxmlformats.org/officeDocument/2006/relationships/hyperlink" Target="#&#31777;&#26131;&#22996;&#35351;&#21463;&#27880;&#12539;&#23455;&#34892;&#26360;!A1"/><Relationship Id="rId28" Type="http://schemas.openxmlformats.org/officeDocument/2006/relationships/hyperlink" Target="#&#22996;&#35351;&#26989;&#21209;&#20181;&#27096;&#26360;&#12398;&#20316;&#25104;!A1"/><Relationship Id="rId10" Type="http://schemas.openxmlformats.org/officeDocument/2006/relationships/hyperlink" Target="#&#35373;&#35336;&#26908;&#26619;&#35352;&#37682;!A1"/><Relationship Id="rId19" Type="http://schemas.openxmlformats.org/officeDocument/2006/relationships/hyperlink" Target="#'&#22996;&#35351;&#35336;&#30011;&#26360;&#65288;&#22793;&#26356;&#26360;&#65289;'!A1"/><Relationship Id="rId31" Type="http://schemas.openxmlformats.org/officeDocument/2006/relationships/hyperlink" Target="#&#20181;&#27096;&#26360;&#12481;&#12455;&#12483;&#12463;&#34920;!Print_Area"/><Relationship Id="rId4" Type="http://schemas.openxmlformats.org/officeDocument/2006/relationships/hyperlink" Target="#&#29305;&#23450;&#26989;&#21209;&#21697;&#36074;&#35336;&#30011;&#26360;!A1"/><Relationship Id="rId9" Type="http://schemas.openxmlformats.org/officeDocument/2006/relationships/hyperlink" Target="#&#22865;&#32004;&#20869;&#23481;&#22793;&#26356;&#30906;&#35469;&#26360;!A1"/><Relationship Id="rId14" Type="http://schemas.openxmlformats.org/officeDocument/2006/relationships/hyperlink" Target="#&#35696;&#20107;&#37682;!A1"/><Relationship Id="rId22" Type="http://schemas.openxmlformats.org/officeDocument/2006/relationships/hyperlink" Target="#&#25903;&#32102;&#21697;&#12539;&#36024;&#19982;&#21697;&#30906;&#35469;&#26360;!A1"/><Relationship Id="rId27" Type="http://schemas.openxmlformats.org/officeDocument/2006/relationships/hyperlink" Target="#&#21407;&#23376;&#21147;&#26989;&#21209;&#12398;&#36861;&#21152;&#35201;&#27714;&#20107;&#38917;!A1"/><Relationship Id="rId30" Type="http://schemas.openxmlformats.org/officeDocument/2006/relationships/hyperlink" Target="#'&#20511;&#29992;&#26360;&#12289;&#20633;&#21697;&#12539;&#28040;&#32791;&#21697;&#36024;&#20986;&#31807;'!A1"/></Relationships>
</file>

<file path=xl/drawings/_rels/drawing2.xml.rels><?xml version="1.0" encoding="UTF-8" standalone="yes"?>
<Relationships xmlns="http://schemas.openxmlformats.org/package/2006/relationships"><Relationship Id="rId8" Type="http://schemas.openxmlformats.org/officeDocument/2006/relationships/hyperlink" Target="#&#35336;&#28204;&#27231;&#22120;&#26657;&#27491;&#35352;&#37682;!A1"/><Relationship Id="rId13" Type="http://schemas.openxmlformats.org/officeDocument/2006/relationships/hyperlink" Target="#&#26989;&#21209;&#21697;&#36074;&#25991;&#26360;&#31649;&#29702;&#21488;&#24115;!A1"/><Relationship Id="rId3" Type="http://schemas.openxmlformats.org/officeDocument/2006/relationships/hyperlink" Target="#&#21697;&#36074;&#35336;&#30011;&#26360;!A1"/><Relationship Id="rId7" Type="http://schemas.openxmlformats.org/officeDocument/2006/relationships/hyperlink" Target="#&#35336;&#28204;&#27231;&#22120;&#20351;&#29992;&#35352;&#37682;!A1"/><Relationship Id="rId12" Type="http://schemas.openxmlformats.org/officeDocument/2006/relationships/hyperlink" Target="#&#22949;&#24403;&#24615;&#30906;&#35469;&#35352;&#37682;!A1"/><Relationship Id="rId17" Type="http://schemas.openxmlformats.org/officeDocument/2006/relationships/hyperlink" Target="#&#12497;&#12531;&#12481;&#12522;&#12473;&#12488;!A1"/><Relationship Id="rId2" Type="http://schemas.openxmlformats.org/officeDocument/2006/relationships/hyperlink" Target="#&#21463;&#27880;&#35336;&#30011;&#26360;!A1"/><Relationship Id="rId16" Type="http://schemas.openxmlformats.org/officeDocument/2006/relationships/hyperlink" Target="#&#26159;&#27491;&#20966;&#32622;&#31649;&#29702;&#31080;!Print_Area"/><Relationship Id="rId1" Type="http://schemas.openxmlformats.org/officeDocument/2006/relationships/hyperlink" Target="#&#22865;&#32004;&#20869;&#23481;&#30906;&#35469;&#26360;!A1"/><Relationship Id="rId6" Type="http://schemas.openxmlformats.org/officeDocument/2006/relationships/hyperlink" Target="#&#39015;&#23458;&#25152;&#26377;&#29289;&#30906;&#35469;&#26360;!A1"/><Relationship Id="rId11" Type="http://schemas.openxmlformats.org/officeDocument/2006/relationships/hyperlink" Target="#&#24037;&#31243;&#20869;&#26908;&#26619;&#35352;&#37682;!A1"/><Relationship Id="rId5" Type="http://schemas.openxmlformats.org/officeDocument/2006/relationships/hyperlink" Target="#&#23433;&#20840;&#20107;&#21069;&#35413;&#20385;&#35696;&#20107;&#37682;!A1"/><Relationship Id="rId15" Type="http://schemas.openxmlformats.org/officeDocument/2006/relationships/hyperlink" Target="#&#12522;&#12473;&#12463;&#23550;&#31574;&#12471;&#12540;&#12488;!A1"/><Relationship Id="rId10" Type="http://schemas.openxmlformats.org/officeDocument/2006/relationships/hyperlink" Target="#&#35373;&#35336;&#26908;&#26619;&#35352;&#37682;!A1"/><Relationship Id="rId4" Type="http://schemas.openxmlformats.org/officeDocument/2006/relationships/hyperlink" Target="#&#29305;&#23450;&#26989;&#21209;&#21697;&#36074;&#35336;&#30011;&#26360;!A1"/><Relationship Id="rId9" Type="http://schemas.openxmlformats.org/officeDocument/2006/relationships/hyperlink" Target="#&#22865;&#32004;&#20869;&#23481;&#22793;&#26356;&#30906;&#35469;&#26360;!A1"/><Relationship Id="rId14" Type="http://schemas.openxmlformats.org/officeDocument/2006/relationships/hyperlink" Target="#&#35696;&#20107;&#37682;!A1"/></Relationships>
</file>

<file path=xl/drawings/_rels/drawing3.xml.rels><?xml version="1.0" encoding="UTF-8" standalone="yes"?>
<Relationships xmlns="http://schemas.openxmlformats.org/package/2006/relationships"><Relationship Id="rId2" Type="http://schemas.openxmlformats.org/officeDocument/2006/relationships/hyperlink" Target="#&#26989;&#21209;&#21697;&#36074;&#25991;&#26360;&#31649;&#29702;&#21488;&#24115;!A1"/><Relationship Id="rId1" Type="http://schemas.openxmlformats.org/officeDocument/2006/relationships/hyperlink" Target="#&#35373;&#35336;&#26989;&#21209;&#20381;&#38972;&#31080;!Print_Area"/></Relationships>
</file>

<file path=xl/drawings/_rels/drawing4.xml.rels><?xml version="1.0" encoding="UTF-8" standalone="yes"?>
<Relationships xmlns="http://schemas.openxmlformats.org/package/2006/relationships"><Relationship Id="rId8" Type="http://schemas.openxmlformats.org/officeDocument/2006/relationships/hyperlink" Target="#&#22996;&#35351;&#26989;&#21209;&#25552;&#31034;&#36039;&#26009;&#24259;&#26820;&#35388;&#26126;&#23626;&#20986;&#26360;!A1"/><Relationship Id="rId13" Type="http://schemas.openxmlformats.org/officeDocument/2006/relationships/hyperlink" Target="#'&#20511;&#29992;&#26360;&#12289;&#20633;&#21697;&#12539;&#28040;&#32791;&#21697;&#36024;&#20986;&#31807;'!A1"/><Relationship Id="rId3" Type="http://schemas.openxmlformats.org/officeDocument/2006/relationships/hyperlink" Target="#&#22996;&#35351;&#25104;&#26524;&#21697;&#26908;&#26619;&#35352;&#37682;!A1"/><Relationship Id="rId7" Type="http://schemas.openxmlformats.org/officeDocument/2006/relationships/hyperlink" Target="#&#22996;&#35351;&#20808;&#36969;&#21512;&#24615;&#30906;&#35469;&#31080;!A1"/><Relationship Id="rId12" Type="http://schemas.openxmlformats.org/officeDocument/2006/relationships/hyperlink" Target="#&#22996;&#35351;&#20808;&#12398;&#24773;&#22577;&#31649;&#29702;!A1"/><Relationship Id="rId2" Type="http://schemas.openxmlformats.org/officeDocument/2006/relationships/hyperlink" Target="#'&#22996;&#35351;&#35336;&#30011;&#26360;&#65288;&#22793;&#26356;&#26360;&#65289;'!A1"/><Relationship Id="rId1" Type="http://schemas.openxmlformats.org/officeDocument/2006/relationships/hyperlink" Target="#&#26989;&#21209;&#21697;&#36074;&#25991;&#26360;&#31649;&#29702;&#21488;&#24115;!A1"/><Relationship Id="rId6" Type="http://schemas.openxmlformats.org/officeDocument/2006/relationships/hyperlink" Target="#&#31777;&#26131;&#22996;&#35351;&#21463;&#27880;&#12539;&#23455;&#34892;&#26360;!A1"/><Relationship Id="rId11" Type="http://schemas.openxmlformats.org/officeDocument/2006/relationships/hyperlink" Target="#&#22996;&#35351;&#26989;&#21209;&#20181;&#27096;&#26360;&#12398;&#20316;&#25104;!A1"/><Relationship Id="rId5" Type="http://schemas.openxmlformats.org/officeDocument/2006/relationships/hyperlink" Target="#&#25903;&#32102;&#21697;&#12539;&#36024;&#19982;&#21697;&#30906;&#35469;&#26360;!A1"/><Relationship Id="rId15" Type="http://schemas.openxmlformats.org/officeDocument/2006/relationships/hyperlink" Target="#&#29983;&#25104;AI&#12395;&#38306;&#12377;&#12427;&#20181;&#27096;&#26360;&#12408;&#12398;&#35352;&#36617;!Print_Area"/><Relationship Id="rId10" Type="http://schemas.openxmlformats.org/officeDocument/2006/relationships/hyperlink" Target="#&#21407;&#23376;&#21147;&#26989;&#21209;&#12398;&#36861;&#21152;&#35201;&#27714;&#20107;&#38917;!A1"/><Relationship Id="rId4" Type="http://schemas.openxmlformats.org/officeDocument/2006/relationships/hyperlink" Target="#&#22793;&#26356;&#20381;&#38972;&#12539;&#25351;&#31034;&#26360;!A1"/><Relationship Id="rId9" Type="http://schemas.openxmlformats.org/officeDocument/2006/relationships/hyperlink" Target="#&#22996;&#35351;&#20808;&#30435;&#26619;&#12395;&#38306;&#12377;&#12427;&#20181;&#27096;&#26360;&#12398;&#35352;&#36617;!A1"/><Relationship Id="rId14" Type="http://schemas.openxmlformats.org/officeDocument/2006/relationships/hyperlink" Target="#&#20181;&#27096;&#26360;&#12481;&#12455;&#12483;&#12463;&#34920;!Print_Area"/></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emf"/></Relationships>
</file>

<file path=xl/drawings/_rels/drawing16.xml.rels><?xml version="1.0" encoding="UTF-8" standalone="yes"?>
<Relationships xmlns="http://schemas.openxmlformats.org/package/2006/relationships"><Relationship Id="rId1" Type="http://schemas.openxmlformats.org/officeDocument/2006/relationships/image" Target="../media/image6.gif"/></Relationships>
</file>

<file path=xl/drawings/_rels/drawing20.xml.rels><?xml version="1.0" encoding="UTF-8" standalone="yes"?>
<Relationships xmlns="http://schemas.openxmlformats.org/package/2006/relationships"><Relationship Id="rId1" Type="http://schemas.openxmlformats.org/officeDocument/2006/relationships/image" Target="../media/image8.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xdr:col>
      <xdr:colOff>371475</xdr:colOff>
      <xdr:row>9</xdr:row>
      <xdr:rowOff>142875</xdr:rowOff>
    </xdr:from>
    <xdr:to>
      <xdr:col>1</xdr:col>
      <xdr:colOff>371475</xdr:colOff>
      <xdr:row>56</xdr:row>
      <xdr:rowOff>219075</xdr:rowOff>
    </xdr:to>
    <xdr:cxnSp macro="">
      <xdr:nvCxnSpPr>
        <xdr:cNvPr id="340" name="直線矢印コネクタ 339">
          <a:extLst>
            <a:ext uri="{FF2B5EF4-FFF2-40B4-BE49-F238E27FC236}">
              <a16:creationId xmlns:a16="http://schemas.microsoft.com/office/drawing/2014/main" id="{00000000-0008-0000-0200-000054010000}"/>
            </a:ext>
          </a:extLst>
        </xdr:cNvPr>
        <xdr:cNvCxnSpPr/>
      </xdr:nvCxnSpPr>
      <xdr:spPr>
        <a:xfrm>
          <a:off x="1057275" y="2286000"/>
          <a:ext cx="0" cy="1079182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140660</xdr:colOff>
      <xdr:row>9</xdr:row>
      <xdr:rowOff>22541</xdr:rowOff>
    </xdr:from>
    <xdr:ext cx="1087710" cy="331988"/>
    <xdr:sp macro="" textlink="">
      <xdr:nvSpPr>
        <xdr:cNvPr id="5" name="フローチャート: 端子 4">
          <a:extLst>
            <a:ext uri="{FF2B5EF4-FFF2-40B4-BE49-F238E27FC236}">
              <a16:creationId xmlns:a16="http://schemas.microsoft.com/office/drawing/2014/main" id="{00000000-0008-0000-0200-000005000000}"/>
            </a:ext>
          </a:extLst>
        </xdr:cNvPr>
        <xdr:cNvSpPr/>
      </xdr:nvSpPr>
      <xdr:spPr>
        <a:xfrm>
          <a:off x="3580243" y="2213291"/>
          <a:ext cx="1087710"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新規受注情報</a:t>
          </a:r>
        </a:p>
      </xdr:txBody>
    </xdr:sp>
    <xdr:clientData/>
  </xdr:oneCellAnchor>
  <xdr:twoCellAnchor>
    <xdr:from>
      <xdr:col>6</xdr:col>
      <xdr:colOff>956</xdr:colOff>
      <xdr:row>10</xdr:row>
      <xdr:rowOff>113602</xdr:rowOff>
    </xdr:from>
    <xdr:to>
      <xdr:col>6</xdr:col>
      <xdr:colOff>3072</xdr:colOff>
      <xdr:row>11</xdr:row>
      <xdr:rowOff>190973</xdr:rowOff>
    </xdr:to>
    <xdr:cxnSp macro="">
      <xdr:nvCxnSpPr>
        <xdr:cNvPr id="7" name="直線コネクタ 6">
          <a:extLst>
            <a:ext uri="{FF2B5EF4-FFF2-40B4-BE49-F238E27FC236}">
              <a16:creationId xmlns:a16="http://schemas.microsoft.com/office/drawing/2014/main" id="{00000000-0008-0000-0200-000007000000}"/>
            </a:ext>
          </a:extLst>
        </xdr:cNvPr>
        <xdr:cNvCxnSpPr>
          <a:stCxn id="5" idx="2"/>
          <a:endCxn id="9" idx="0"/>
        </xdr:cNvCxnSpPr>
      </xdr:nvCxnSpPr>
      <xdr:spPr>
        <a:xfrm>
          <a:off x="4102309" y="2522867"/>
          <a:ext cx="2116" cy="318297"/>
        </a:xfrm>
        <a:prstGeom prst="line">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120203</xdr:colOff>
      <xdr:row>11</xdr:row>
      <xdr:rowOff>190973</xdr:rowOff>
    </xdr:from>
    <xdr:ext cx="1132856" cy="308793"/>
    <xdr:sp macro="" textlink="">
      <xdr:nvSpPr>
        <xdr:cNvPr id="9" name="フローチャート: 処理 8">
          <a:hlinkClick xmlns:r="http://schemas.openxmlformats.org/officeDocument/2006/relationships" r:id="rId1"/>
          <a:extLst>
            <a:ext uri="{FF2B5EF4-FFF2-40B4-BE49-F238E27FC236}">
              <a16:creationId xmlns:a16="http://schemas.microsoft.com/office/drawing/2014/main" id="{00000000-0008-0000-0200-000009000000}"/>
            </a:ext>
          </a:extLst>
        </xdr:cNvPr>
        <xdr:cNvSpPr/>
      </xdr:nvSpPr>
      <xdr:spPr>
        <a:xfrm>
          <a:off x="3537997" y="2841164"/>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契約内容確認書</a:t>
          </a:r>
        </a:p>
      </xdr:txBody>
    </xdr:sp>
    <xdr:clientData/>
  </xdr:oneCellAnchor>
  <xdr:oneCellAnchor>
    <xdr:from>
      <xdr:col>8</xdr:col>
      <xdr:colOff>252756</xdr:colOff>
      <xdr:row>10</xdr:row>
      <xdr:rowOff>40240</xdr:rowOff>
    </xdr:from>
    <xdr:ext cx="1992066" cy="587844"/>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5721227" y="2449505"/>
          <a:ext cx="1992066"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・技術・人材・体制の保有状況の確認</a:t>
          </a:r>
          <a:endParaRPr kumimoji="1" lang="en-US" altLang="ja-JP" sz="800" baseline="0"/>
        </a:p>
        <a:p>
          <a:r>
            <a:rPr kumimoji="1" lang="ja-JP" altLang="en-US" sz="800"/>
            <a:t>・契約前段階で想定されるリスクの確認</a:t>
          </a:r>
          <a:endParaRPr kumimoji="1" lang="en-US" altLang="ja-JP" sz="800"/>
        </a:p>
        <a:p>
          <a:r>
            <a:rPr kumimoji="1" lang="ja-JP" altLang="en-US" sz="800"/>
            <a:t>・成果品チェック体制の確認</a:t>
          </a:r>
        </a:p>
      </xdr:txBody>
    </xdr:sp>
    <xdr:clientData/>
  </xdr:oneCellAnchor>
  <xdr:oneCellAnchor>
    <xdr:from>
      <xdr:col>5</xdr:col>
      <xdr:colOff>400216</xdr:colOff>
      <xdr:row>17</xdr:row>
      <xdr:rowOff>194249</xdr:rowOff>
    </xdr:from>
    <xdr:ext cx="568599" cy="308793"/>
    <xdr:sp macro="" textlink="">
      <xdr:nvSpPr>
        <xdr:cNvPr id="18" name="フローチャート: 処理 17">
          <a:extLst>
            <a:ext uri="{FF2B5EF4-FFF2-40B4-BE49-F238E27FC236}">
              <a16:creationId xmlns:a16="http://schemas.microsoft.com/office/drawing/2014/main" id="{00000000-0008-0000-0200-000012000000}"/>
            </a:ext>
          </a:extLst>
        </xdr:cNvPr>
        <xdr:cNvSpPr/>
      </xdr:nvSpPr>
      <xdr:spPr>
        <a:xfrm>
          <a:off x="3839799" y="4332332"/>
          <a:ext cx="568599"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積算書</a:t>
          </a:r>
        </a:p>
      </xdr:txBody>
    </xdr:sp>
    <xdr:clientData/>
  </xdr:oneCellAnchor>
  <xdr:oneCellAnchor>
    <xdr:from>
      <xdr:col>7</xdr:col>
      <xdr:colOff>210169</xdr:colOff>
      <xdr:row>17</xdr:row>
      <xdr:rowOff>57150</xdr:rowOff>
    </xdr:from>
    <xdr:ext cx="1969880" cy="587844"/>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5025586" y="4195233"/>
          <a:ext cx="1969880"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800" baseline="0"/>
            <a:t>1</a:t>
          </a:r>
          <a:r>
            <a:rPr kumimoji="1" lang="ja-JP" altLang="en-US" sz="800" baseline="0"/>
            <a:t>億円以上：社長承認</a:t>
          </a:r>
          <a:endParaRPr kumimoji="1" lang="en-US" altLang="ja-JP" sz="800" baseline="0"/>
        </a:p>
        <a:p>
          <a:r>
            <a:rPr kumimoji="1" lang="en-US" altLang="ja-JP" sz="800"/>
            <a:t>3,000</a:t>
          </a:r>
          <a:r>
            <a:rPr kumimoji="1" lang="ja-JP" altLang="en-US" sz="800"/>
            <a:t>万円以上～</a:t>
          </a:r>
          <a:r>
            <a:rPr kumimoji="1" lang="en-US" altLang="ja-JP" sz="800"/>
            <a:t>1</a:t>
          </a:r>
          <a:r>
            <a:rPr kumimoji="1" lang="ja-JP" altLang="en-US" sz="800"/>
            <a:t>億円未満：本部長承認</a:t>
          </a:r>
          <a:endParaRPr kumimoji="1" lang="en-US" altLang="ja-JP" sz="800"/>
        </a:p>
        <a:p>
          <a:r>
            <a:rPr kumimoji="1" lang="en-US" altLang="ja-JP" sz="800"/>
            <a:t>3,000</a:t>
          </a:r>
          <a:r>
            <a:rPr kumimoji="1" lang="ja-JP" altLang="en-US" sz="800"/>
            <a:t>万円未満：部長承認</a:t>
          </a:r>
        </a:p>
      </xdr:txBody>
    </xdr:sp>
    <xdr:clientData/>
  </xdr:oneCellAnchor>
  <xdr:twoCellAnchor>
    <xdr:from>
      <xdr:col>6</xdr:col>
      <xdr:colOff>957</xdr:colOff>
      <xdr:row>13</xdr:row>
      <xdr:rowOff>17913</xdr:rowOff>
    </xdr:from>
    <xdr:to>
      <xdr:col>6</xdr:col>
      <xdr:colOff>3072</xdr:colOff>
      <xdr:row>17</xdr:row>
      <xdr:rowOff>194249</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9" idx="2"/>
          <a:endCxn id="18" idx="0"/>
        </xdr:cNvCxnSpPr>
      </xdr:nvCxnSpPr>
      <xdr:spPr>
        <a:xfrm flipH="1">
          <a:off x="4102310" y="3149957"/>
          <a:ext cx="2115" cy="114004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20</xdr:row>
      <xdr:rowOff>219075</xdr:rowOff>
    </xdr:from>
    <xdr:ext cx="1132856" cy="308793"/>
    <xdr:sp macro="" textlink="">
      <xdr:nvSpPr>
        <xdr:cNvPr id="25" name="フローチャート: 処理 24">
          <a:extLst>
            <a:ext uri="{FF2B5EF4-FFF2-40B4-BE49-F238E27FC236}">
              <a16:creationId xmlns:a16="http://schemas.microsoft.com/office/drawing/2014/main" id="{00000000-0008-0000-0200-000019000000}"/>
            </a:ext>
          </a:extLst>
        </xdr:cNvPr>
        <xdr:cNvSpPr/>
      </xdr:nvSpPr>
      <xdr:spPr>
        <a:xfrm>
          <a:off x="3557670" y="5087408"/>
          <a:ext cx="1132856"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営業本部へ提出</a:t>
          </a:r>
          <a:endParaRPr kumimoji="1" lang="en-US" altLang="ja-JP" sz="1100">
            <a:solidFill>
              <a:sysClr val="windowText" lastClr="000000"/>
            </a:solidFill>
          </a:endParaRPr>
        </a:p>
      </xdr:txBody>
    </xdr:sp>
    <xdr:clientData/>
  </xdr:oneCellAnchor>
  <xdr:oneCellAnchor>
    <xdr:from>
      <xdr:col>5</xdr:col>
      <xdr:colOff>329684</xdr:colOff>
      <xdr:row>22</xdr:row>
      <xdr:rowOff>209550</xdr:rowOff>
    </xdr:from>
    <xdr:ext cx="709663" cy="308793"/>
    <xdr:sp macro="" textlink="">
      <xdr:nvSpPr>
        <xdr:cNvPr id="26" name="フローチャート: 処理 25">
          <a:extLst>
            <a:ext uri="{FF2B5EF4-FFF2-40B4-BE49-F238E27FC236}">
              <a16:creationId xmlns:a16="http://schemas.microsoft.com/office/drawing/2014/main" id="{00000000-0008-0000-0200-00001A000000}"/>
            </a:ext>
          </a:extLst>
        </xdr:cNvPr>
        <xdr:cNvSpPr/>
      </xdr:nvSpPr>
      <xdr:spPr>
        <a:xfrm>
          <a:off x="3769267" y="5564717"/>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契約締結</a:t>
          </a:r>
          <a:endParaRPr kumimoji="1" lang="en-US" altLang="ja-JP" sz="1100">
            <a:solidFill>
              <a:sysClr val="windowText" lastClr="000000"/>
            </a:solidFill>
          </a:endParaRPr>
        </a:p>
      </xdr:txBody>
    </xdr:sp>
    <xdr:clientData/>
  </xdr:oneCellAnchor>
  <xdr:twoCellAnchor>
    <xdr:from>
      <xdr:col>5</xdr:col>
      <xdr:colOff>684515</xdr:colOff>
      <xdr:row>19</xdr:row>
      <xdr:rowOff>16208</xdr:rowOff>
    </xdr:from>
    <xdr:to>
      <xdr:col>5</xdr:col>
      <xdr:colOff>684516</xdr:colOff>
      <xdr:row>20</xdr:row>
      <xdr:rowOff>219075</xdr:rowOff>
    </xdr:to>
    <xdr:cxnSp macro="">
      <xdr:nvCxnSpPr>
        <xdr:cNvPr id="28" name="直線コネクタ 27">
          <a:extLst>
            <a:ext uri="{FF2B5EF4-FFF2-40B4-BE49-F238E27FC236}">
              <a16:creationId xmlns:a16="http://schemas.microsoft.com/office/drawing/2014/main" id="{00000000-0008-0000-0200-00001C000000}"/>
            </a:ext>
          </a:extLst>
        </xdr:cNvPr>
        <xdr:cNvCxnSpPr>
          <a:stCxn id="18" idx="2"/>
          <a:endCxn id="25" idx="0"/>
        </xdr:cNvCxnSpPr>
      </xdr:nvCxnSpPr>
      <xdr:spPr>
        <a:xfrm flipH="1">
          <a:off x="4124098" y="4641125"/>
          <a:ext cx="1" cy="44628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22</xdr:row>
      <xdr:rowOff>41034</xdr:rowOff>
    </xdr:from>
    <xdr:to>
      <xdr:col>5</xdr:col>
      <xdr:colOff>684516</xdr:colOff>
      <xdr:row>22</xdr:row>
      <xdr:rowOff>209550</xdr:rowOff>
    </xdr:to>
    <xdr:cxnSp macro="">
      <xdr:nvCxnSpPr>
        <xdr:cNvPr id="31" name="直線コネクタ 30">
          <a:extLst>
            <a:ext uri="{FF2B5EF4-FFF2-40B4-BE49-F238E27FC236}">
              <a16:creationId xmlns:a16="http://schemas.microsoft.com/office/drawing/2014/main" id="{00000000-0008-0000-0200-00001F000000}"/>
            </a:ext>
          </a:extLst>
        </xdr:cNvPr>
        <xdr:cNvCxnSpPr>
          <a:stCxn id="25" idx="2"/>
          <a:endCxn id="26" idx="0"/>
        </xdr:cNvCxnSpPr>
      </xdr:nvCxnSpPr>
      <xdr:spPr>
        <a:xfrm>
          <a:off x="4124098" y="5396201"/>
          <a:ext cx="1" cy="1685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152399</xdr:colOff>
      <xdr:row>10</xdr:row>
      <xdr:rowOff>200025</xdr:rowOff>
    </xdr:from>
    <xdr:ext cx="476251" cy="1885950"/>
    <xdr:sp macro="" textlink="">
      <xdr:nvSpPr>
        <xdr:cNvPr id="36" name="テキスト ボックス 35">
          <a:extLst>
            <a:ext uri="{FF2B5EF4-FFF2-40B4-BE49-F238E27FC236}">
              <a16:creationId xmlns:a16="http://schemas.microsoft.com/office/drawing/2014/main" id="{00000000-0008-0000-0200-000024000000}"/>
            </a:ext>
          </a:extLst>
        </xdr:cNvPr>
        <xdr:cNvSpPr txBox="1"/>
      </xdr:nvSpPr>
      <xdr:spPr>
        <a:xfrm>
          <a:off x="2209799" y="2581275"/>
          <a:ext cx="476251" cy="18859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square" lIns="0" tIns="36000" rIns="0" bIns="3600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0000"/>
              </a:solidFill>
              <a:effectLst/>
              <a:latin typeface="+mn-lt"/>
              <a:ea typeface="+mn-ea"/>
              <a:cs typeface="+mn-cs"/>
            </a:rPr>
            <a:t>受注総額</a:t>
          </a:r>
          <a:r>
            <a:rPr kumimoji="1" lang="en-US" altLang="ja-JP" sz="1100">
              <a:solidFill>
                <a:srgbClr val="FF0000"/>
              </a:solidFill>
              <a:effectLst/>
              <a:latin typeface="+mn-lt"/>
              <a:ea typeface="+mn-ea"/>
              <a:cs typeface="+mn-cs"/>
            </a:rPr>
            <a:t>1</a:t>
          </a:r>
          <a:r>
            <a:rPr kumimoji="1" lang="ja-JP" altLang="ja-JP" sz="1100">
              <a:solidFill>
                <a:srgbClr val="FF0000"/>
              </a:solidFill>
              <a:effectLst/>
              <a:latin typeface="+mn-lt"/>
              <a:ea typeface="+mn-ea"/>
              <a:cs typeface="+mn-cs"/>
            </a:rPr>
            <a:t>億円以上の場合</a:t>
          </a:r>
          <a:r>
            <a:rPr kumimoji="1" lang="ja-JP" altLang="en-US" sz="1100">
              <a:solidFill>
                <a:srgbClr val="FF0000"/>
              </a:solidFill>
              <a:effectLst/>
              <a:latin typeface="+mn-lt"/>
              <a:ea typeface="+mn-ea"/>
              <a:cs typeface="+mn-cs"/>
            </a:rPr>
            <a:t>に主管部が実施</a:t>
          </a:r>
          <a:endParaRPr lang="ja-JP" altLang="ja-JP">
            <a:solidFill>
              <a:srgbClr val="FF0000"/>
            </a:solidFill>
            <a:effectLst/>
          </a:endParaRPr>
        </a:p>
      </xdr:txBody>
    </xdr:sp>
    <xdr:clientData/>
  </xdr:oneCellAnchor>
  <xdr:oneCellAnchor>
    <xdr:from>
      <xdr:col>4</xdr:col>
      <xdr:colOff>111603</xdr:colOff>
      <xdr:row>14</xdr:row>
      <xdr:rowOff>189806</xdr:rowOff>
    </xdr:from>
    <xdr:ext cx="660419" cy="380480"/>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2854803" y="3523556"/>
          <a:ext cx="660419" cy="380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2400">
              <a:solidFill>
                <a:schemeClr val="tx1"/>
              </a:solidFill>
              <a:effectLst/>
              <a:latin typeface="+mn-lt"/>
              <a:ea typeface="+mn-ea"/>
              <a:cs typeface="+mn-cs"/>
            </a:rPr>
            <a:t>＋</a:t>
          </a:r>
          <a:endParaRPr lang="ja-JP" altLang="ja-JP" sz="2400">
            <a:effectLst/>
          </a:endParaRPr>
        </a:p>
      </xdr:txBody>
    </xdr:sp>
    <xdr:clientData/>
  </xdr:oneCellAnchor>
  <xdr:oneCellAnchor>
    <xdr:from>
      <xdr:col>3</xdr:col>
      <xdr:colOff>609167</xdr:colOff>
      <xdr:row>13</xdr:row>
      <xdr:rowOff>209743</xdr:rowOff>
    </xdr:from>
    <xdr:ext cx="381433" cy="841760"/>
    <xdr:sp macro="" textlink="">
      <xdr:nvSpPr>
        <xdr:cNvPr id="34" name="フローチャート: 処理 33">
          <a:hlinkClick xmlns:r="http://schemas.openxmlformats.org/officeDocument/2006/relationships" r:id="rId2"/>
          <a:extLst>
            <a:ext uri="{FF2B5EF4-FFF2-40B4-BE49-F238E27FC236}">
              <a16:creationId xmlns:a16="http://schemas.microsoft.com/office/drawing/2014/main" id="{00000000-0008-0000-0200-000022000000}"/>
            </a:ext>
          </a:extLst>
        </xdr:cNvPr>
        <xdr:cNvSpPr/>
      </xdr:nvSpPr>
      <xdr:spPr>
        <a:xfrm>
          <a:off x="2672917" y="3374160"/>
          <a:ext cx="381433" cy="84176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a:solidFill>
                <a:srgbClr val="0070C0"/>
              </a:solidFill>
            </a:rPr>
            <a:t>受注計画書</a:t>
          </a:r>
          <a:r>
            <a:rPr kumimoji="1" lang="ja-JP" altLang="en-US" sz="1100" b="1" u="sng" baseline="0">
              <a:solidFill>
                <a:srgbClr val="0070C0"/>
              </a:solidFill>
            </a:rPr>
            <a:t> </a:t>
          </a:r>
          <a:endParaRPr kumimoji="1" lang="ja-JP" altLang="en-US" sz="1100" b="1" u="sng">
            <a:solidFill>
              <a:srgbClr val="0070C0"/>
            </a:solidFill>
          </a:endParaRPr>
        </a:p>
      </xdr:txBody>
    </xdr:sp>
    <xdr:clientData/>
  </xdr:oneCellAnchor>
  <xdr:oneCellAnchor>
    <xdr:from>
      <xdr:col>2</xdr:col>
      <xdr:colOff>47625</xdr:colOff>
      <xdr:row>13</xdr:row>
      <xdr:rowOff>164988</xdr:rowOff>
    </xdr:from>
    <xdr:ext cx="761998" cy="931271"/>
    <xdr:sp macro="" textlink="">
      <xdr:nvSpPr>
        <xdr:cNvPr id="40" name="テキスト ボックス 39">
          <a:extLst>
            <a:ext uri="{FF2B5EF4-FFF2-40B4-BE49-F238E27FC236}">
              <a16:creationId xmlns:a16="http://schemas.microsoft.com/office/drawing/2014/main" id="{00000000-0008-0000-0200-000028000000}"/>
            </a:ext>
          </a:extLst>
        </xdr:cNvPr>
        <xdr:cNvSpPr txBox="1"/>
      </xdr:nvSpPr>
      <xdr:spPr>
        <a:xfrm>
          <a:off x="1419225" y="3260613"/>
          <a:ext cx="76199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baseline="0"/>
            <a:t>会社の収支に与える影響が大きい案件の情報を社長に報告</a:t>
          </a:r>
          <a:endParaRPr kumimoji="1" lang="ja-JP" altLang="en-US" sz="800"/>
        </a:p>
      </xdr:txBody>
    </xdr:sp>
    <xdr:clientData/>
  </xdr:oneCellAnchor>
  <xdr:twoCellAnchor>
    <xdr:from>
      <xdr:col>3</xdr:col>
      <xdr:colOff>123823</xdr:colOff>
      <xdr:row>14</xdr:row>
      <xdr:rowOff>190500</xdr:rowOff>
    </xdr:from>
    <xdr:to>
      <xdr:col>3</xdr:col>
      <xdr:colOff>152399</xdr:colOff>
      <xdr:row>15</xdr:row>
      <xdr:rowOff>154374</xdr:rowOff>
    </xdr:to>
    <xdr:cxnSp macro="">
      <xdr:nvCxnSpPr>
        <xdr:cNvPr id="41" name="直線コネクタ 40">
          <a:extLst>
            <a:ext uri="{FF2B5EF4-FFF2-40B4-BE49-F238E27FC236}">
              <a16:creationId xmlns:a16="http://schemas.microsoft.com/office/drawing/2014/main" id="{00000000-0008-0000-0200-000029000000}"/>
            </a:ext>
          </a:extLst>
        </xdr:cNvPr>
        <xdr:cNvCxnSpPr>
          <a:stCxn id="40" idx="3"/>
          <a:endCxn id="36" idx="1"/>
        </xdr:cNvCxnSpPr>
      </xdr:nvCxnSpPr>
      <xdr:spPr>
        <a:xfrm flipV="1">
          <a:off x="2181223" y="3524250"/>
          <a:ext cx="28576" cy="201999"/>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261267</xdr:colOff>
      <xdr:row>28</xdr:row>
      <xdr:rowOff>92164</xdr:rowOff>
    </xdr:from>
    <xdr:ext cx="850728" cy="308793"/>
    <xdr:sp macro="" textlink="">
      <xdr:nvSpPr>
        <xdr:cNvPr id="45" name="フローチャート: 処理 44">
          <a:hlinkClick xmlns:r="http://schemas.openxmlformats.org/officeDocument/2006/relationships" r:id="rId3"/>
          <a:extLst>
            <a:ext uri="{FF2B5EF4-FFF2-40B4-BE49-F238E27FC236}">
              <a16:creationId xmlns:a16="http://schemas.microsoft.com/office/drawing/2014/main" id="{00000000-0008-0000-0200-00002D000000}"/>
            </a:ext>
          </a:extLst>
        </xdr:cNvPr>
        <xdr:cNvSpPr/>
      </xdr:nvSpPr>
      <xdr:spPr>
        <a:xfrm>
          <a:off x="3690267" y="6521539"/>
          <a:ext cx="850728"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品質計画書</a:t>
          </a:r>
        </a:p>
      </xdr:txBody>
    </xdr:sp>
    <xdr:clientData/>
  </xdr:oneCellAnchor>
  <xdr:oneCellAnchor>
    <xdr:from>
      <xdr:col>13</xdr:col>
      <xdr:colOff>99816</xdr:colOff>
      <xdr:row>8</xdr:row>
      <xdr:rowOff>211668</xdr:rowOff>
    </xdr:from>
    <xdr:ext cx="472181" cy="2329731"/>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9042733" y="2159001"/>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7</xdr:col>
      <xdr:colOff>200642</xdr:colOff>
      <xdr:row>29</xdr:row>
      <xdr:rowOff>146050</xdr:rowOff>
    </xdr:from>
    <xdr:ext cx="2714008" cy="931271"/>
    <xdr:sp macro="" textlink="">
      <xdr:nvSpPr>
        <xdr:cNvPr id="65" name="テキスト ボックス 64">
          <a:extLst>
            <a:ext uri="{FF2B5EF4-FFF2-40B4-BE49-F238E27FC236}">
              <a16:creationId xmlns:a16="http://schemas.microsoft.com/office/drawing/2014/main" id="{00000000-0008-0000-0200-000041000000}"/>
            </a:ext>
          </a:extLst>
        </xdr:cNvPr>
        <xdr:cNvSpPr txBox="1"/>
      </xdr:nvSpPr>
      <xdr:spPr>
        <a:xfrm>
          <a:off x="5016059" y="7205133"/>
          <a:ext cx="271400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・業務概要：件名、受注先、工期</a:t>
          </a:r>
          <a:endParaRPr kumimoji="1" lang="en-US" altLang="ja-JP" sz="800"/>
        </a:p>
        <a:p>
          <a:r>
            <a:rPr kumimoji="1" lang="ja-JP" altLang="en-US" sz="800"/>
            <a:t>・業務構成：チェック体制、部門間依頼、委託先、</a:t>
          </a:r>
          <a:endParaRPr kumimoji="1" lang="en-US" altLang="ja-JP" sz="800"/>
        </a:p>
        <a:p>
          <a:r>
            <a:rPr kumimoji="1" lang="ja-JP" altLang="en-US" sz="800"/>
            <a:t>　　　実施計画（項目・数量、関連法規、個人情報等）</a:t>
          </a:r>
          <a:endParaRPr kumimoji="1" lang="en-US" altLang="ja-JP" sz="800"/>
        </a:p>
        <a:p>
          <a:r>
            <a:rPr kumimoji="1" lang="ja-JP" altLang="en-US" sz="800"/>
            <a:t>・受注業務のリスク確認</a:t>
          </a:r>
          <a:endParaRPr kumimoji="1" lang="en-US" altLang="ja-JP" sz="800"/>
        </a:p>
        <a:p>
          <a:r>
            <a:rPr kumimoji="1" lang="ja-JP" altLang="en-US" sz="800"/>
            <a:t>　　：着手段階、実施・引渡段階のリスク確認</a:t>
          </a:r>
          <a:endParaRPr kumimoji="1" lang="en-US" altLang="ja-JP" sz="800"/>
        </a:p>
      </xdr:txBody>
    </xdr:sp>
    <xdr:clientData/>
  </xdr:oneCellAnchor>
  <xdr:oneCellAnchor>
    <xdr:from>
      <xdr:col>2</xdr:col>
      <xdr:colOff>583144</xdr:colOff>
      <xdr:row>28</xdr:row>
      <xdr:rowOff>92164</xdr:rowOff>
    </xdr:from>
    <xdr:ext cx="1414985" cy="308793"/>
    <xdr:sp macro="" textlink="">
      <xdr:nvSpPr>
        <xdr:cNvPr id="68" name="フローチャート: 処理 67">
          <a:hlinkClick xmlns:r="http://schemas.openxmlformats.org/officeDocument/2006/relationships" r:id="rId4"/>
          <a:extLst>
            <a:ext uri="{FF2B5EF4-FFF2-40B4-BE49-F238E27FC236}">
              <a16:creationId xmlns:a16="http://schemas.microsoft.com/office/drawing/2014/main" id="{00000000-0008-0000-0200-000044000000}"/>
            </a:ext>
          </a:extLst>
        </xdr:cNvPr>
        <xdr:cNvSpPr/>
      </xdr:nvSpPr>
      <xdr:spPr>
        <a:xfrm>
          <a:off x="1954744" y="6997789"/>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特定業務品質計画書</a:t>
          </a:r>
        </a:p>
      </xdr:txBody>
    </xdr:sp>
    <xdr:clientData/>
  </xdr:oneCellAnchor>
  <xdr:oneCellAnchor>
    <xdr:from>
      <xdr:col>0</xdr:col>
      <xdr:colOff>304800</xdr:colOff>
      <xdr:row>10</xdr:row>
      <xdr:rowOff>95250</xdr:rowOff>
    </xdr:from>
    <xdr:ext cx="568599" cy="308793"/>
    <xdr:sp macro="" textlink="">
      <xdr:nvSpPr>
        <xdr:cNvPr id="85" name="テキスト ボックス 84">
          <a:extLst>
            <a:ext uri="{FF2B5EF4-FFF2-40B4-BE49-F238E27FC236}">
              <a16:creationId xmlns:a16="http://schemas.microsoft.com/office/drawing/2014/main" id="{00000000-0008-0000-0200-000055000000}"/>
            </a:ext>
          </a:extLst>
        </xdr:cNvPr>
        <xdr:cNvSpPr txBox="1"/>
      </xdr:nvSpPr>
      <xdr:spPr>
        <a:xfrm>
          <a:off x="304800" y="2238375"/>
          <a:ext cx="568599"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契約前</a:t>
          </a:r>
        </a:p>
      </xdr:txBody>
    </xdr:sp>
    <xdr:clientData/>
  </xdr:oneCellAnchor>
  <xdr:oneCellAnchor>
    <xdr:from>
      <xdr:col>0</xdr:col>
      <xdr:colOff>304800</xdr:colOff>
      <xdr:row>21</xdr:row>
      <xdr:rowOff>161925</xdr:rowOff>
    </xdr:from>
    <xdr:ext cx="427535" cy="308793"/>
    <xdr:sp macro="" textlink="">
      <xdr:nvSpPr>
        <xdr:cNvPr id="86" name="テキスト ボックス 85">
          <a:extLst>
            <a:ext uri="{FF2B5EF4-FFF2-40B4-BE49-F238E27FC236}">
              <a16:creationId xmlns:a16="http://schemas.microsoft.com/office/drawing/2014/main" id="{00000000-0008-0000-0200-000056000000}"/>
            </a:ext>
          </a:extLst>
        </xdr:cNvPr>
        <xdr:cNvSpPr txBox="1"/>
      </xdr:nvSpPr>
      <xdr:spPr>
        <a:xfrm>
          <a:off x="304800" y="5400675"/>
          <a:ext cx="427535"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a:t>
          </a:r>
        </a:p>
      </xdr:txBody>
    </xdr:sp>
    <xdr:clientData/>
  </xdr:oneCellAnchor>
  <xdr:oneCellAnchor>
    <xdr:from>
      <xdr:col>0</xdr:col>
      <xdr:colOff>304800</xdr:colOff>
      <xdr:row>29</xdr:row>
      <xdr:rowOff>85725</xdr:rowOff>
    </xdr:from>
    <xdr:ext cx="568599" cy="544755"/>
    <xdr:sp macro="" textlink="">
      <xdr:nvSpPr>
        <xdr:cNvPr id="87" name="テキスト ボックス 86">
          <a:extLst>
            <a:ext uri="{FF2B5EF4-FFF2-40B4-BE49-F238E27FC236}">
              <a16:creationId xmlns:a16="http://schemas.microsoft.com/office/drawing/2014/main" id="{00000000-0008-0000-0200-000057000000}"/>
            </a:ext>
          </a:extLst>
        </xdr:cNvPr>
        <xdr:cNvSpPr txBox="1"/>
      </xdr:nvSpPr>
      <xdr:spPr>
        <a:xfrm>
          <a:off x="304800" y="6753225"/>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実施前</a:t>
          </a:r>
        </a:p>
      </xdr:txBody>
    </xdr:sp>
    <xdr:clientData/>
  </xdr:oneCellAnchor>
  <xdr:twoCellAnchor>
    <xdr:from>
      <xdr:col>0</xdr:col>
      <xdr:colOff>266700</xdr:colOff>
      <xdr:row>20</xdr:row>
      <xdr:rowOff>66675</xdr:rowOff>
    </xdr:from>
    <xdr:to>
      <xdr:col>4</xdr:col>
      <xdr:colOff>583500</xdr:colOff>
      <xdr:row>20</xdr:row>
      <xdr:rowOff>66675</xdr:rowOff>
    </xdr:to>
    <xdr:cxnSp macro="">
      <xdr:nvCxnSpPr>
        <xdr:cNvPr id="89" name="直線コネクタ 88">
          <a:extLst>
            <a:ext uri="{FF2B5EF4-FFF2-40B4-BE49-F238E27FC236}">
              <a16:creationId xmlns:a16="http://schemas.microsoft.com/office/drawing/2014/main" id="{00000000-0008-0000-0200-000059000000}"/>
            </a:ext>
          </a:extLst>
        </xdr:cNvPr>
        <xdr:cNvCxnSpPr/>
      </xdr:nvCxnSpPr>
      <xdr:spPr>
        <a:xfrm>
          <a:off x="266700" y="506730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27</xdr:row>
      <xdr:rowOff>85725</xdr:rowOff>
    </xdr:from>
    <xdr:to>
      <xdr:col>4</xdr:col>
      <xdr:colOff>583500</xdr:colOff>
      <xdr:row>27</xdr:row>
      <xdr:rowOff>85725</xdr:rowOff>
    </xdr:to>
    <xdr:cxnSp macro="">
      <xdr:nvCxnSpPr>
        <xdr:cNvPr id="90" name="直線コネクタ 89">
          <a:extLst>
            <a:ext uri="{FF2B5EF4-FFF2-40B4-BE49-F238E27FC236}">
              <a16:creationId xmlns:a16="http://schemas.microsoft.com/office/drawing/2014/main" id="{00000000-0008-0000-0200-00005A000000}"/>
            </a:ext>
          </a:extLst>
        </xdr:cNvPr>
        <xdr:cNvCxnSpPr/>
      </xdr:nvCxnSpPr>
      <xdr:spPr>
        <a:xfrm>
          <a:off x="266700" y="6753225"/>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39</xdr:row>
      <xdr:rowOff>9525</xdr:rowOff>
    </xdr:from>
    <xdr:to>
      <xdr:col>4</xdr:col>
      <xdr:colOff>583500</xdr:colOff>
      <xdr:row>39</xdr:row>
      <xdr:rowOff>9525</xdr:rowOff>
    </xdr:to>
    <xdr:cxnSp macro="">
      <xdr:nvCxnSpPr>
        <xdr:cNvPr id="91" name="直線コネクタ 90">
          <a:extLst>
            <a:ext uri="{FF2B5EF4-FFF2-40B4-BE49-F238E27FC236}">
              <a16:creationId xmlns:a16="http://schemas.microsoft.com/office/drawing/2014/main" id="{00000000-0008-0000-0200-00005B000000}"/>
            </a:ext>
          </a:extLst>
        </xdr:cNvPr>
        <xdr:cNvCxnSpPr/>
      </xdr:nvCxnSpPr>
      <xdr:spPr>
        <a:xfrm>
          <a:off x="266700" y="929640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523875</xdr:colOff>
      <xdr:row>25</xdr:row>
      <xdr:rowOff>47625</xdr:rowOff>
    </xdr:from>
    <xdr:ext cx="1697113" cy="308793"/>
    <xdr:sp macro="" textlink="">
      <xdr:nvSpPr>
        <xdr:cNvPr id="95" name="フローチャート: 処理 94">
          <a:extLst>
            <a:ext uri="{FF2B5EF4-FFF2-40B4-BE49-F238E27FC236}">
              <a16:creationId xmlns:a16="http://schemas.microsoft.com/office/drawing/2014/main" id="{00000000-0008-0000-0200-00005F000000}"/>
            </a:ext>
          </a:extLst>
        </xdr:cNvPr>
        <xdr:cNvSpPr/>
      </xdr:nvSpPr>
      <xdr:spPr>
        <a:xfrm>
          <a:off x="3275542" y="6133042"/>
          <a:ext cx="1697113" cy="308793"/>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契約確定書類受領・確認</a:t>
          </a:r>
        </a:p>
      </xdr:txBody>
    </xdr:sp>
    <xdr:clientData/>
  </xdr:oneCellAnchor>
  <xdr:twoCellAnchor>
    <xdr:from>
      <xdr:col>5</xdr:col>
      <xdr:colOff>684516</xdr:colOff>
      <xdr:row>24</xdr:row>
      <xdr:rowOff>31510</xdr:rowOff>
    </xdr:from>
    <xdr:to>
      <xdr:col>5</xdr:col>
      <xdr:colOff>684516</xdr:colOff>
      <xdr:row>25</xdr:row>
      <xdr:rowOff>47625</xdr:rowOff>
    </xdr:to>
    <xdr:cxnSp macro="">
      <xdr:nvCxnSpPr>
        <xdr:cNvPr id="99" name="直線コネクタ 98">
          <a:extLst>
            <a:ext uri="{FF2B5EF4-FFF2-40B4-BE49-F238E27FC236}">
              <a16:creationId xmlns:a16="http://schemas.microsoft.com/office/drawing/2014/main" id="{00000000-0008-0000-0200-000063000000}"/>
            </a:ext>
          </a:extLst>
        </xdr:cNvPr>
        <xdr:cNvCxnSpPr>
          <a:stCxn id="26" idx="2"/>
          <a:endCxn id="95" idx="0"/>
        </xdr:cNvCxnSpPr>
      </xdr:nvCxnSpPr>
      <xdr:spPr>
        <a:xfrm>
          <a:off x="4124099" y="5873510"/>
          <a:ext cx="0" cy="25953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35</xdr:row>
      <xdr:rowOff>87598</xdr:rowOff>
    </xdr:from>
    <xdr:ext cx="1132856" cy="544884"/>
    <xdr:sp macro="" textlink="">
      <xdr:nvSpPr>
        <xdr:cNvPr id="104" name="フローチャート: 処理 103">
          <a:extLst>
            <a:ext uri="{FF2B5EF4-FFF2-40B4-BE49-F238E27FC236}">
              <a16:creationId xmlns:a16="http://schemas.microsoft.com/office/drawing/2014/main" id="{00000000-0008-0000-0200-000068000000}"/>
            </a:ext>
          </a:extLst>
        </xdr:cNvPr>
        <xdr:cNvSpPr/>
      </xdr:nvSpPr>
      <xdr:spPr>
        <a:xfrm>
          <a:off x="3557670" y="8607181"/>
          <a:ext cx="1132856" cy="54488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業務実施計画書</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安全計画書</a:t>
          </a:r>
          <a:endParaRPr lang="ja-JP" altLang="ja-JP">
            <a:solidFill>
              <a:sysClr val="windowText" lastClr="000000"/>
            </a:solidFill>
            <a:effectLst/>
          </a:endParaRPr>
        </a:p>
      </xdr:txBody>
    </xdr:sp>
    <xdr:clientData/>
  </xdr:oneCellAnchor>
  <xdr:twoCellAnchor>
    <xdr:from>
      <xdr:col>5</xdr:col>
      <xdr:colOff>684515</xdr:colOff>
      <xdr:row>29</xdr:row>
      <xdr:rowOff>157541</xdr:rowOff>
    </xdr:from>
    <xdr:to>
      <xdr:col>5</xdr:col>
      <xdr:colOff>686631</xdr:colOff>
      <xdr:row>35</xdr:row>
      <xdr:rowOff>87598</xdr:rowOff>
    </xdr:to>
    <xdr:cxnSp macro="">
      <xdr:nvCxnSpPr>
        <xdr:cNvPr id="110" name="直線コネクタ 109">
          <a:extLst>
            <a:ext uri="{FF2B5EF4-FFF2-40B4-BE49-F238E27FC236}">
              <a16:creationId xmlns:a16="http://schemas.microsoft.com/office/drawing/2014/main" id="{00000000-0008-0000-0200-00006E000000}"/>
            </a:ext>
          </a:extLst>
        </xdr:cNvPr>
        <xdr:cNvCxnSpPr>
          <a:stCxn id="45" idx="2"/>
          <a:endCxn id="104" idx="0"/>
        </xdr:cNvCxnSpPr>
      </xdr:nvCxnSpPr>
      <xdr:spPr>
        <a:xfrm flipH="1">
          <a:off x="4124098" y="7216624"/>
          <a:ext cx="2116" cy="139055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200026</xdr:colOff>
      <xdr:row>30</xdr:row>
      <xdr:rowOff>9525</xdr:rowOff>
    </xdr:from>
    <xdr:ext cx="2019300" cy="858568"/>
    <xdr:sp macro="" textlink="">
      <xdr:nvSpPr>
        <xdr:cNvPr id="83" name="テキスト ボックス 82">
          <a:extLst>
            <a:ext uri="{FF2B5EF4-FFF2-40B4-BE49-F238E27FC236}">
              <a16:creationId xmlns:a16="http://schemas.microsoft.com/office/drawing/2014/main" id="{00000000-0008-0000-0200-000053000000}"/>
            </a:ext>
          </a:extLst>
        </xdr:cNvPr>
        <xdr:cNvSpPr txBox="1"/>
      </xdr:nvSpPr>
      <xdr:spPr>
        <a:xfrm>
          <a:off x="1571626" y="7391400"/>
          <a:ext cx="2019300" cy="85856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t>※</a:t>
          </a:r>
          <a:r>
            <a:rPr kumimoji="1" lang="ja-JP" altLang="en-US" sz="800"/>
            <a:t>特定業務（の場合）：作業が主体の業務</a:t>
          </a:r>
          <a:endParaRPr kumimoji="1" lang="en-US" altLang="ja-JP" sz="800"/>
        </a:p>
        <a:p>
          <a:r>
            <a:rPr kumimoji="1" lang="ja-JP" altLang="en-US" sz="800"/>
            <a:t>　　　　　　定型化した業務の総称</a:t>
          </a:r>
          <a:endParaRPr kumimoji="1" lang="en-US" altLang="ja-JP" sz="800"/>
        </a:p>
        <a:p>
          <a:r>
            <a:rPr kumimoji="1" lang="ja-JP" altLang="en-US" sz="800"/>
            <a:t>　設計業務：特定業務を除いた業務の総称</a:t>
          </a:r>
          <a:endParaRPr kumimoji="1" lang="en-US" altLang="ja-JP" sz="800"/>
        </a:p>
        <a:p>
          <a:r>
            <a:rPr kumimoji="1" lang="ja-JP" altLang="en-US" sz="800"/>
            <a:t>　定型設計業務：着手時に手順が明確、</a:t>
          </a:r>
          <a:endParaRPr kumimoji="1" lang="en-US" altLang="ja-JP" sz="800"/>
        </a:p>
        <a:p>
          <a:r>
            <a:rPr kumimoji="1" lang="ja-JP" altLang="en-US" sz="800"/>
            <a:t>　　　　　　ルーチン化設計が行える業務</a:t>
          </a:r>
        </a:p>
      </xdr:txBody>
    </xdr:sp>
    <xdr:clientData/>
  </xdr:oneCellAnchor>
  <xdr:twoCellAnchor>
    <xdr:from>
      <xdr:col>2</xdr:col>
      <xdr:colOff>457199</xdr:colOff>
      <xdr:row>28</xdr:row>
      <xdr:rowOff>54412</xdr:rowOff>
    </xdr:from>
    <xdr:to>
      <xdr:col>2</xdr:col>
      <xdr:colOff>529199</xdr:colOff>
      <xdr:row>29</xdr:row>
      <xdr:rowOff>212287</xdr:rowOff>
    </xdr:to>
    <xdr:sp macro="" textlink="">
      <xdr:nvSpPr>
        <xdr:cNvPr id="113" name="左大かっこ 112">
          <a:extLst>
            <a:ext uri="{FF2B5EF4-FFF2-40B4-BE49-F238E27FC236}">
              <a16:creationId xmlns:a16="http://schemas.microsoft.com/office/drawing/2014/main" id="{00000000-0008-0000-0200-000071000000}"/>
            </a:ext>
          </a:extLst>
        </xdr:cNvPr>
        <xdr:cNvSpPr/>
      </xdr:nvSpPr>
      <xdr:spPr>
        <a:xfrm>
          <a:off x="1828799" y="6960037"/>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680474</xdr:colOff>
      <xdr:row>28</xdr:row>
      <xdr:rowOff>54412</xdr:rowOff>
    </xdr:from>
    <xdr:to>
      <xdr:col>5</xdr:col>
      <xdr:colOff>66674</xdr:colOff>
      <xdr:row>29</xdr:row>
      <xdr:rowOff>212287</xdr:rowOff>
    </xdr:to>
    <xdr:sp macro="" textlink="">
      <xdr:nvSpPr>
        <xdr:cNvPr id="114" name="左大かっこ 113">
          <a:extLst>
            <a:ext uri="{FF2B5EF4-FFF2-40B4-BE49-F238E27FC236}">
              <a16:creationId xmlns:a16="http://schemas.microsoft.com/office/drawing/2014/main" id="{00000000-0008-0000-0200-000072000000}"/>
            </a:ext>
          </a:extLst>
        </xdr:cNvPr>
        <xdr:cNvSpPr/>
      </xdr:nvSpPr>
      <xdr:spPr>
        <a:xfrm rot="10800000">
          <a:off x="3423674" y="6960037"/>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xdr:col>
      <xdr:colOff>329684</xdr:colOff>
      <xdr:row>40</xdr:row>
      <xdr:rowOff>0</xdr:rowOff>
    </xdr:from>
    <xdr:ext cx="709663" cy="308793"/>
    <xdr:sp macro="" textlink="">
      <xdr:nvSpPr>
        <xdr:cNvPr id="115" name="フローチャート: 処理 114">
          <a:extLst>
            <a:ext uri="{FF2B5EF4-FFF2-40B4-BE49-F238E27FC236}">
              <a16:creationId xmlns:a16="http://schemas.microsoft.com/office/drawing/2014/main" id="{00000000-0008-0000-0200-000073000000}"/>
            </a:ext>
          </a:extLst>
        </xdr:cNvPr>
        <xdr:cNvSpPr/>
      </xdr:nvSpPr>
      <xdr:spPr>
        <a:xfrm>
          <a:off x="3769267" y="9736667"/>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a:t>
          </a:r>
          <a:endParaRPr kumimoji="1" lang="en-US" altLang="ja-JP" sz="1100">
            <a:solidFill>
              <a:sysClr val="windowText" lastClr="000000"/>
            </a:solidFill>
          </a:endParaRPr>
        </a:p>
      </xdr:txBody>
    </xdr:sp>
    <xdr:clientData/>
  </xdr:oneCellAnchor>
  <xdr:oneCellAnchor>
    <xdr:from>
      <xdr:col>2</xdr:col>
      <xdr:colOff>209550</xdr:colOff>
      <xdr:row>34</xdr:row>
      <xdr:rowOff>114300</xdr:rowOff>
    </xdr:from>
    <xdr:ext cx="991792" cy="308793"/>
    <xdr:sp macro="" textlink="">
      <xdr:nvSpPr>
        <xdr:cNvPr id="116" name="フローチャート: 処理 115">
          <a:extLst>
            <a:ext uri="{FF2B5EF4-FFF2-40B4-BE49-F238E27FC236}">
              <a16:creationId xmlns:a16="http://schemas.microsoft.com/office/drawing/2014/main" id="{00000000-0008-0000-0200-000074000000}"/>
            </a:ext>
          </a:extLst>
        </xdr:cNvPr>
        <xdr:cNvSpPr/>
      </xdr:nvSpPr>
      <xdr:spPr>
        <a:xfrm>
          <a:off x="1581150" y="8210550"/>
          <a:ext cx="991792"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安全事前評価</a:t>
          </a:r>
          <a:endParaRPr kumimoji="1" lang="en-US" altLang="ja-JP" sz="1100">
            <a:solidFill>
              <a:sysClr val="windowText" lastClr="000000"/>
            </a:solidFill>
          </a:endParaRPr>
        </a:p>
      </xdr:txBody>
    </xdr:sp>
    <xdr:clientData/>
  </xdr:oneCellAnchor>
  <xdr:oneCellAnchor>
    <xdr:from>
      <xdr:col>2</xdr:col>
      <xdr:colOff>209550</xdr:colOff>
      <xdr:row>35</xdr:row>
      <xdr:rowOff>205644</xdr:rowOff>
    </xdr:from>
    <xdr:ext cx="1414985" cy="308793"/>
    <xdr:sp macro="" textlink="">
      <xdr:nvSpPr>
        <xdr:cNvPr id="118" name="フローチャート: 処理 117">
          <a:hlinkClick xmlns:r="http://schemas.openxmlformats.org/officeDocument/2006/relationships" r:id="rId5"/>
          <a:extLst>
            <a:ext uri="{FF2B5EF4-FFF2-40B4-BE49-F238E27FC236}">
              <a16:creationId xmlns:a16="http://schemas.microsoft.com/office/drawing/2014/main" id="{00000000-0008-0000-0200-000076000000}"/>
            </a:ext>
          </a:extLst>
        </xdr:cNvPr>
        <xdr:cNvSpPr/>
      </xdr:nvSpPr>
      <xdr:spPr>
        <a:xfrm>
          <a:off x="1581150" y="8540019"/>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安全事前評価議事録</a:t>
          </a:r>
        </a:p>
      </xdr:txBody>
    </xdr:sp>
    <xdr:clientData/>
  </xdr:oneCellAnchor>
  <xdr:twoCellAnchor>
    <xdr:from>
      <xdr:col>4</xdr:col>
      <xdr:colOff>248701</xdr:colOff>
      <xdr:row>36</xdr:row>
      <xdr:rowOff>116623</xdr:rowOff>
    </xdr:from>
    <xdr:to>
      <xdr:col>5</xdr:col>
      <xdr:colOff>118087</xdr:colOff>
      <xdr:row>36</xdr:row>
      <xdr:rowOff>116624</xdr:rowOff>
    </xdr:to>
    <xdr:cxnSp macro="">
      <xdr:nvCxnSpPr>
        <xdr:cNvPr id="122" name="直線コネクタ 121">
          <a:extLst>
            <a:ext uri="{FF2B5EF4-FFF2-40B4-BE49-F238E27FC236}">
              <a16:creationId xmlns:a16="http://schemas.microsoft.com/office/drawing/2014/main" id="{00000000-0008-0000-0200-00007A000000}"/>
            </a:ext>
          </a:extLst>
        </xdr:cNvPr>
        <xdr:cNvCxnSpPr>
          <a:stCxn id="118" idx="3"/>
          <a:endCxn id="104" idx="1"/>
        </xdr:cNvCxnSpPr>
      </xdr:nvCxnSpPr>
      <xdr:spPr>
        <a:xfrm flipV="1">
          <a:off x="3000368" y="8879623"/>
          <a:ext cx="557302" cy="1"/>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173323</xdr:rowOff>
    </xdr:from>
    <xdr:ext cx="1011028" cy="459091"/>
    <xdr:sp macro="" textlink="">
      <xdr:nvSpPr>
        <xdr:cNvPr id="128" name="フローチャート: 処理 127">
          <a:extLst>
            <a:ext uri="{FF2B5EF4-FFF2-40B4-BE49-F238E27FC236}">
              <a16:creationId xmlns:a16="http://schemas.microsoft.com/office/drawing/2014/main" id="{00000000-0008-0000-0200-000080000000}"/>
            </a:ext>
          </a:extLst>
        </xdr:cNvPr>
        <xdr:cNvSpPr/>
      </xdr:nvSpPr>
      <xdr:spPr>
        <a:xfrm>
          <a:off x="5177367" y="8692906"/>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oneCellAnchor>
    <xdr:from>
      <xdr:col>9</xdr:col>
      <xdr:colOff>400050</xdr:colOff>
      <xdr:row>35</xdr:row>
      <xdr:rowOff>173323</xdr:rowOff>
    </xdr:from>
    <xdr:ext cx="722487" cy="459091"/>
    <xdr:sp macro="" textlink="">
      <xdr:nvSpPr>
        <xdr:cNvPr id="129" name="フローチャート: 処理 128">
          <a:extLst>
            <a:ext uri="{FF2B5EF4-FFF2-40B4-BE49-F238E27FC236}">
              <a16:creationId xmlns:a16="http://schemas.microsoft.com/office/drawing/2014/main" id="{00000000-0008-0000-0200-000081000000}"/>
            </a:ext>
          </a:extLst>
        </xdr:cNvPr>
        <xdr:cNvSpPr/>
      </xdr:nvSpPr>
      <xdr:spPr>
        <a:xfrm>
          <a:off x="6591300" y="8692906"/>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twoCellAnchor>
    <xdr:from>
      <xdr:col>5</xdr:col>
      <xdr:colOff>684516</xdr:colOff>
      <xdr:row>26</xdr:row>
      <xdr:rowOff>113002</xdr:rowOff>
    </xdr:from>
    <xdr:to>
      <xdr:col>5</xdr:col>
      <xdr:colOff>686631</xdr:colOff>
      <xdr:row>28</xdr:row>
      <xdr:rowOff>92164</xdr:rowOff>
    </xdr:to>
    <xdr:cxnSp macro="">
      <xdr:nvCxnSpPr>
        <xdr:cNvPr id="130" name="直線コネクタ 129">
          <a:extLst>
            <a:ext uri="{FF2B5EF4-FFF2-40B4-BE49-F238E27FC236}">
              <a16:creationId xmlns:a16="http://schemas.microsoft.com/office/drawing/2014/main" id="{00000000-0008-0000-0200-000082000000}"/>
            </a:ext>
          </a:extLst>
        </xdr:cNvPr>
        <xdr:cNvCxnSpPr>
          <a:stCxn id="95" idx="2"/>
          <a:endCxn id="45" idx="0"/>
        </xdr:cNvCxnSpPr>
      </xdr:nvCxnSpPr>
      <xdr:spPr>
        <a:xfrm>
          <a:off x="4124099" y="6441835"/>
          <a:ext cx="2115" cy="465996"/>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35</xdr:row>
      <xdr:rowOff>87597</xdr:rowOff>
    </xdr:from>
    <xdr:to>
      <xdr:col>10</xdr:col>
      <xdr:colOff>73377</xdr:colOff>
      <xdr:row>35</xdr:row>
      <xdr:rowOff>173322</xdr:rowOff>
    </xdr:to>
    <xdr:cxnSp macro="">
      <xdr:nvCxnSpPr>
        <xdr:cNvPr id="136" name="カギ線コネクタ 135">
          <a:extLst>
            <a:ext uri="{FF2B5EF4-FFF2-40B4-BE49-F238E27FC236}">
              <a16:creationId xmlns:a16="http://schemas.microsoft.com/office/drawing/2014/main" id="{00000000-0008-0000-0200-000088000000}"/>
            </a:ext>
          </a:extLst>
        </xdr:cNvPr>
        <xdr:cNvCxnSpPr>
          <a:stCxn id="104" idx="0"/>
          <a:endCxn id="129" idx="0"/>
        </xdr:cNvCxnSpPr>
      </xdr:nvCxnSpPr>
      <xdr:spPr>
        <a:xfrm rot="16200000" flipH="1">
          <a:off x="5495458" y="7235820"/>
          <a:ext cx="85725" cy="2828446"/>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37</xdr:row>
      <xdr:rowOff>145648</xdr:rowOff>
    </xdr:from>
    <xdr:to>
      <xdr:col>5</xdr:col>
      <xdr:colOff>684516</xdr:colOff>
      <xdr:row>40</xdr:row>
      <xdr:rowOff>0</xdr:rowOff>
    </xdr:to>
    <xdr:cxnSp macro="">
      <xdr:nvCxnSpPr>
        <xdr:cNvPr id="139" name="直線コネクタ 138">
          <a:extLst>
            <a:ext uri="{FF2B5EF4-FFF2-40B4-BE49-F238E27FC236}">
              <a16:creationId xmlns:a16="http://schemas.microsoft.com/office/drawing/2014/main" id="{00000000-0008-0000-0200-00008B000000}"/>
            </a:ext>
          </a:extLst>
        </xdr:cNvPr>
        <xdr:cNvCxnSpPr>
          <a:stCxn id="104" idx="2"/>
          <a:endCxn id="115" idx="0"/>
        </xdr:cNvCxnSpPr>
      </xdr:nvCxnSpPr>
      <xdr:spPr>
        <a:xfrm>
          <a:off x="4124098" y="9152065"/>
          <a:ext cx="1" cy="58460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145580</xdr:rowOff>
    </xdr:from>
    <xdr:to>
      <xdr:col>8</xdr:col>
      <xdr:colOff>179549</xdr:colOff>
      <xdr:row>40</xdr:row>
      <xdr:rowOff>154397</xdr:rowOff>
    </xdr:to>
    <xdr:cxnSp macro="">
      <xdr:nvCxnSpPr>
        <xdr:cNvPr id="142" name="カギ線コネクタ 141">
          <a:extLst>
            <a:ext uri="{FF2B5EF4-FFF2-40B4-BE49-F238E27FC236}">
              <a16:creationId xmlns:a16="http://schemas.microsoft.com/office/drawing/2014/main" id="{00000000-0008-0000-0200-00008E000000}"/>
            </a:ext>
          </a:extLst>
        </xdr:cNvPr>
        <xdr:cNvCxnSpPr>
          <a:stCxn id="128" idx="2"/>
          <a:endCxn id="115" idx="3"/>
        </xdr:cNvCxnSpPr>
      </xdr:nvCxnSpPr>
      <xdr:spPr>
        <a:xfrm rot="5400000">
          <a:off x="4711373" y="8919555"/>
          <a:ext cx="739067" cy="120395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145579</xdr:rowOff>
    </xdr:from>
    <xdr:to>
      <xdr:col>10</xdr:col>
      <xdr:colOff>73378</xdr:colOff>
      <xdr:row>40</xdr:row>
      <xdr:rowOff>154396</xdr:rowOff>
    </xdr:to>
    <xdr:cxnSp macro="">
      <xdr:nvCxnSpPr>
        <xdr:cNvPr id="145" name="カギ線コネクタ 144">
          <a:extLst>
            <a:ext uri="{FF2B5EF4-FFF2-40B4-BE49-F238E27FC236}">
              <a16:creationId xmlns:a16="http://schemas.microsoft.com/office/drawing/2014/main" id="{00000000-0008-0000-0200-000091000000}"/>
            </a:ext>
          </a:extLst>
        </xdr:cNvPr>
        <xdr:cNvCxnSpPr>
          <a:stCxn id="129" idx="2"/>
          <a:endCxn id="115" idx="3"/>
        </xdr:cNvCxnSpPr>
      </xdr:nvCxnSpPr>
      <xdr:spPr>
        <a:xfrm rot="5400000">
          <a:off x="5346204" y="8284723"/>
          <a:ext cx="739067" cy="247361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41</xdr:row>
      <xdr:rowOff>95250</xdr:rowOff>
    </xdr:from>
    <xdr:ext cx="568599" cy="544755"/>
    <xdr:sp macro="" textlink="">
      <xdr:nvSpPr>
        <xdr:cNvPr id="149" name="テキスト ボックス 148">
          <a:extLst>
            <a:ext uri="{FF2B5EF4-FFF2-40B4-BE49-F238E27FC236}">
              <a16:creationId xmlns:a16="http://schemas.microsoft.com/office/drawing/2014/main" id="{00000000-0008-0000-0200-000095000000}"/>
            </a:ext>
          </a:extLst>
        </xdr:cNvPr>
        <xdr:cNvSpPr txBox="1"/>
      </xdr:nvSpPr>
      <xdr:spPr>
        <a:xfrm>
          <a:off x="304800" y="9382125"/>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実施中</a:t>
          </a:r>
        </a:p>
      </xdr:txBody>
    </xdr:sp>
    <xdr:clientData/>
  </xdr:oneCellAnchor>
  <xdr:oneCellAnchor>
    <xdr:from>
      <xdr:col>6</xdr:col>
      <xdr:colOff>447675</xdr:colOff>
      <xdr:row>44</xdr:row>
      <xdr:rowOff>6774</xdr:rowOff>
    </xdr:from>
    <xdr:ext cx="1273920" cy="308730"/>
    <xdr:sp macro="" textlink="">
      <xdr:nvSpPr>
        <xdr:cNvPr id="171" name="フローチャート: 処理 170">
          <a:hlinkClick xmlns:r="http://schemas.openxmlformats.org/officeDocument/2006/relationships" r:id="rId6"/>
          <a:extLst>
            <a:ext uri="{FF2B5EF4-FFF2-40B4-BE49-F238E27FC236}">
              <a16:creationId xmlns:a16="http://schemas.microsoft.com/office/drawing/2014/main" id="{00000000-0008-0000-0200-0000AB000000}"/>
            </a:ext>
          </a:extLst>
        </xdr:cNvPr>
        <xdr:cNvSpPr/>
      </xdr:nvSpPr>
      <xdr:spPr>
        <a:xfrm>
          <a:off x="4575175" y="10717107"/>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顧客所有物確認書</a:t>
          </a:r>
        </a:p>
      </xdr:txBody>
    </xdr:sp>
    <xdr:clientData/>
  </xdr:oneCellAnchor>
  <xdr:oneCellAnchor>
    <xdr:from>
      <xdr:col>3</xdr:col>
      <xdr:colOff>266700</xdr:colOff>
      <xdr:row>42</xdr:row>
      <xdr:rowOff>22218</xdr:rowOff>
    </xdr:from>
    <xdr:ext cx="1273920" cy="308730"/>
    <xdr:sp macro="" textlink="">
      <xdr:nvSpPr>
        <xdr:cNvPr id="172" name="フローチャート: 処理 171">
          <a:hlinkClick xmlns:r="http://schemas.openxmlformats.org/officeDocument/2006/relationships" r:id="rId7"/>
          <a:extLst>
            <a:ext uri="{FF2B5EF4-FFF2-40B4-BE49-F238E27FC236}">
              <a16:creationId xmlns:a16="http://schemas.microsoft.com/office/drawing/2014/main" id="{00000000-0008-0000-0200-0000AC000000}"/>
            </a:ext>
          </a:extLst>
        </xdr:cNvPr>
        <xdr:cNvSpPr/>
      </xdr:nvSpPr>
      <xdr:spPr>
        <a:xfrm>
          <a:off x="2330450" y="10245718"/>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計測機器使用記録</a:t>
          </a:r>
        </a:p>
      </xdr:txBody>
    </xdr:sp>
    <xdr:clientData/>
  </xdr:oneCellAnchor>
  <xdr:oneCellAnchor>
    <xdr:from>
      <xdr:col>3</xdr:col>
      <xdr:colOff>266700</xdr:colOff>
      <xdr:row>43</xdr:row>
      <xdr:rowOff>158755</xdr:rowOff>
    </xdr:from>
    <xdr:ext cx="1273920" cy="308730"/>
    <xdr:sp macro="" textlink="">
      <xdr:nvSpPr>
        <xdr:cNvPr id="173" name="フローチャート: 処理 172">
          <a:hlinkClick xmlns:r="http://schemas.openxmlformats.org/officeDocument/2006/relationships" r:id="rId8"/>
          <a:extLst>
            <a:ext uri="{FF2B5EF4-FFF2-40B4-BE49-F238E27FC236}">
              <a16:creationId xmlns:a16="http://schemas.microsoft.com/office/drawing/2014/main" id="{00000000-0008-0000-0200-0000AD000000}"/>
            </a:ext>
          </a:extLst>
        </xdr:cNvPr>
        <xdr:cNvSpPr/>
      </xdr:nvSpPr>
      <xdr:spPr>
        <a:xfrm>
          <a:off x="2330450" y="10625672"/>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計測機器校正記録</a:t>
          </a:r>
        </a:p>
      </xdr:txBody>
    </xdr:sp>
    <xdr:clientData/>
  </xdr:oneCellAnchor>
  <xdr:twoCellAnchor>
    <xdr:from>
      <xdr:col>6</xdr:col>
      <xdr:colOff>424078</xdr:colOff>
      <xdr:row>29</xdr:row>
      <xdr:rowOff>3145</xdr:rowOff>
    </xdr:from>
    <xdr:to>
      <xdr:col>12</xdr:col>
      <xdr:colOff>170519</xdr:colOff>
      <xdr:row>43</xdr:row>
      <xdr:rowOff>128887</xdr:rowOff>
    </xdr:to>
    <xdr:cxnSp macro="">
      <xdr:nvCxnSpPr>
        <xdr:cNvPr id="192" name="カギ線コネクタ 191">
          <a:extLst>
            <a:ext uri="{FF2B5EF4-FFF2-40B4-BE49-F238E27FC236}">
              <a16:creationId xmlns:a16="http://schemas.microsoft.com/office/drawing/2014/main" id="{00000000-0008-0000-0200-0000C0000000}"/>
            </a:ext>
          </a:extLst>
        </xdr:cNvPr>
        <xdr:cNvCxnSpPr>
          <a:stCxn id="255" idx="0"/>
          <a:endCxn id="45" idx="3"/>
        </xdr:cNvCxnSpPr>
      </xdr:nvCxnSpPr>
      <xdr:spPr>
        <a:xfrm rot="16200000" flipV="1">
          <a:off x="4721761" y="6892045"/>
          <a:ext cx="3533576" cy="38739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209550</xdr:colOff>
      <xdr:row>15</xdr:row>
      <xdr:rowOff>9525</xdr:rowOff>
    </xdr:from>
    <xdr:ext cx="1414985" cy="308730"/>
    <xdr:sp macro="" textlink="">
      <xdr:nvSpPr>
        <xdr:cNvPr id="196" name="フローチャート: 処理 195">
          <a:hlinkClick xmlns:r="http://schemas.openxmlformats.org/officeDocument/2006/relationships" r:id="rId9"/>
          <a:extLst>
            <a:ext uri="{FF2B5EF4-FFF2-40B4-BE49-F238E27FC236}">
              <a16:creationId xmlns:a16="http://schemas.microsoft.com/office/drawing/2014/main" id="{00000000-0008-0000-0200-0000C4000000}"/>
            </a:ext>
          </a:extLst>
        </xdr:cNvPr>
        <xdr:cNvSpPr/>
      </xdr:nvSpPr>
      <xdr:spPr>
        <a:xfrm>
          <a:off x="5010150" y="3819525"/>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契約内容変更確認書</a:t>
          </a:r>
        </a:p>
      </xdr:txBody>
    </xdr:sp>
    <xdr:clientData/>
  </xdr:oneCellAnchor>
  <xdr:twoCellAnchor>
    <xdr:from>
      <xdr:col>9</xdr:col>
      <xdr:colOff>248702</xdr:colOff>
      <xdr:row>15</xdr:row>
      <xdr:rowOff>163890</xdr:rowOff>
    </xdr:from>
    <xdr:to>
      <xdr:col>11</xdr:col>
      <xdr:colOff>283316</xdr:colOff>
      <xdr:row>41</xdr:row>
      <xdr:rowOff>169337</xdr:rowOff>
    </xdr:to>
    <xdr:cxnSp macro="">
      <xdr:nvCxnSpPr>
        <xdr:cNvPr id="197" name="カギ線コネクタ 196">
          <a:extLst>
            <a:ext uri="{FF2B5EF4-FFF2-40B4-BE49-F238E27FC236}">
              <a16:creationId xmlns:a16="http://schemas.microsoft.com/office/drawing/2014/main" id="{00000000-0008-0000-0200-0000C5000000}"/>
            </a:ext>
          </a:extLst>
        </xdr:cNvPr>
        <xdr:cNvCxnSpPr>
          <a:stCxn id="253" idx="0"/>
          <a:endCxn id="196" idx="3"/>
        </xdr:cNvCxnSpPr>
      </xdr:nvCxnSpPr>
      <xdr:spPr>
        <a:xfrm rot="16200000" flipV="1">
          <a:off x="3978036" y="6277056"/>
          <a:ext cx="6334280" cy="14104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15</xdr:row>
      <xdr:rowOff>161925</xdr:rowOff>
    </xdr:from>
    <xdr:to>
      <xdr:col>7</xdr:col>
      <xdr:colOff>209550</xdr:colOff>
      <xdr:row>15</xdr:row>
      <xdr:rowOff>163890</xdr:rowOff>
    </xdr:to>
    <xdr:cxnSp macro="">
      <xdr:nvCxnSpPr>
        <xdr:cNvPr id="203" name="直線矢印コネクタ 202">
          <a:extLst>
            <a:ext uri="{FF2B5EF4-FFF2-40B4-BE49-F238E27FC236}">
              <a16:creationId xmlns:a16="http://schemas.microsoft.com/office/drawing/2014/main" id="{00000000-0008-0000-0200-0000CB000000}"/>
            </a:ext>
          </a:extLst>
        </xdr:cNvPr>
        <xdr:cNvCxnSpPr>
          <a:stCxn id="196" idx="1"/>
        </xdr:cNvCxnSpPr>
      </xdr:nvCxnSpPr>
      <xdr:spPr>
        <a:xfrm flipH="1" flipV="1">
          <a:off x="4124325" y="3971925"/>
          <a:ext cx="885825" cy="19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188619</xdr:colOff>
      <xdr:row>48</xdr:row>
      <xdr:rowOff>15600</xdr:rowOff>
    </xdr:from>
    <xdr:ext cx="991792" cy="308730"/>
    <xdr:sp macro="" textlink="">
      <xdr:nvSpPr>
        <xdr:cNvPr id="223" name="フローチャート: 処理 222">
          <a:hlinkClick xmlns:r="http://schemas.openxmlformats.org/officeDocument/2006/relationships" r:id="rId10"/>
          <a:extLst>
            <a:ext uri="{FF2B5EF4-FFF2-40B4-BE49-F238E27FC236}">
              <a16:creationId xmlns:a16="http://schemas.microsoft.com/office/drawing/2014/main" id="{00000000-0008-0000-0200-0000DF000000}"/>
            </a:ext>
          </a:extLst>
        </xdr:cNvPr>
        <xdr:cNvSpPr/>
      </xdr:nvSpPr>
      <xdr:spPr>
        <a:xfrm>
          <a:off x="3628202" y="11699600"/>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設計検査記録</a:t>
          </a:r>
        </a:p>
      </xdr:txBody>
    </xdr:sp>
    <xdr:clientData/>
  </xdr:oneCellAnchor>
  <xdr:oneCellAnchor>
    <xdr:from>
      <xdr:col>3</xdr:col>
      <xdr:colOff>31758</xdr:colOff>
      <xdr:row>48</xdr:row>
      <xdr:rowOff>15600</xdr:rowOff>
    </xdr:from>
    <xdr:ext cx="1132856" cy="308730"/>
    <xdr:sp macro="" textlink="">
      <xdr:nvSpPr>
        <xdr:cNvPr id="224" name="フローチャート: 処理 223">
          <a:hlinkClick xmlns:r="http://schemas.openxmlformats.org/officeDocument/2006/relationships" r:id="rId11"/>
          <a:extLst>
            <a:ext uri="{FF2B5EF4-FFF2-40B4-BE49-F238E27FC236}">
              <a16:creationId xmlns:a16="http://schemas.microsoft.com/office/drawing/2014/main" id="{00000000-0008-0000-0200-0000E0000000}"/>
            </a:ext>
          </a:extLst>
        </xdr:cNvPr>
        <xdr:cNvSpPr/>
      </xdr:nvSpPr>
      <xdr:spPr>
        <a:xfrm>
          <a:off x="2095508" y="11699600"/>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工程内検査記録</a:t>
          </a:r>
        </a:p>
      </xdr:txBody>
    </xdr:sp>
    <xdr:clientData/>
  </xdr:oneCellAnchor>
  <xdr:twoCellAnchor>
    <xdr:from>
      <xdr:col>5</xdr:col>
      <xdr:colOff>684515</xdr:colOff>
      <xdr:row>41</xdr:row>
      <xdr:rowOff>65377</xdr:rowOff>
    </xdr:from>
    <xdr:to>
      <xdr:col>5</xdr:col>
      <xdr:colOff>684516</xdr:colOff>
      <xdr:row>48</xdr:row>
      <xdr:rowOff>15600</xdr:rowOff>
    </xdr:to>
    <xdr:cxnSp macro="">
      <xdr:nvCxnSpPr>
        <xdr:cNvPr id="225" name="直線コネクタ 224">
          <a:extLst>
            <a:ext uri="{FF2B5EF4-FFF2-40B4-BE49-F238E27FC236}">
              <a16:creationId xmlns:a16="http://schemas.microsoft.com/office/drawing/2014/main" id="{00000000-0008-0000-0200-0000E1000000}"/>
            </a:ext>
          </a:extLst>
        </xdr:cNvPr>
        <xdr:cNvCxnSpPr>
          <a:stCxn id="115" idx="2"/>
          <a:endCxn id="223" idx="0"/>
        </xdr:cNvCxnSpPr>
      </xdr:nvCxnSpPr>
      <xdr:spPr>
        <a:xfrm flipH="1">
          <a:off x="4124098" y="10045460"/>
          <a:ext cx="1" cy="1654140"/>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684514</xdr:colOff>
      <xdr:row>35</xdr:row>
      <xdr:rowOff>87598</xdr:rowOff>
    </xdr:from>
    <xdr:to>
      <xdr:col>8</xdr:col>
      <xdr:colOff>179547</xdr:colOff>
      <xdr:row>35</xdr:row>
      <xdr:rowOff>173323</xdr:rowOff>
    </xdr:to>
    <xdr:cxnSp macro="">
      <xdr:nvCxnSpPr>
        <xdr:cNvPr id="229" name="カギ線コネクタ 228">
          <a:extLst>
            <a:ext uri="{FF2B5EF4-FFF2-40B4-BE49-F238E27FC236}">
              <a16:creationId xmlns:a16="http://schemas.microsoft.com/office/drawing/2014/main" id="{00000000-0008-0000-0200-0000E5000000}"/>
            </a:ext>
          </a:extLst>
        </xdr:cNvPr>
        <xdr:cNvCxnSpPr>
          <a:stCxn id="104" idx="0"/>
          <a:endCxn id="128" idx="0"/>
        </xdr:cNvCxnSpPr>
      </xdr:nvCxnSpPr>
      <xdr:spPr>
        <a:xfrm rot="16200000" flipH="1">
          <a:off x="4860626" y="7870652"/>
          <a:ext cx="85725" cy="1558783"/>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345762</xdr:colOff>
      <xdr:row>44</xdr:row>
      <xdr:rowOff>161139</xdr:rowOff>
    </xdr:from>
    <xdr:to>
      <xdr:col>8</xdr:col>
      <xdr:colOff>687916</xdr:colOff>
      <xdr:row>44</xdr:row>
      <xdr:rowOff>161139</xdr:rowOff>
    </xdr:to>
    <xdr:cxnSp macro="">
      <xdr:nvCxnSpPr>
        <xdr:cNvPr id="238" name="直線矢印コネクタ 237">
          <a:extLst>
            <a:ext uri="{FF2B5EF4-FFF2-40B4-BE49-F238E27FC236}">
              <a16:creationId xmlns:a16="http://schemas.microsoft.com/office/drawing/2014/main" id="{00000000-0008-0000-0200-0000EE000000}"/>
            </a:ext>
          </a:extLst>
        </xdr:cNvPr>
        <xdr:cNvCxnSpPr>
          <a:stCxn id="171" idx="3"/>
          <a:endCxn id="257" idx="1"/>
        </xdr:cNvCxnSpPr>
      </xdr:nvCxnSpPr>
      <xdr:spPr>
        <a:xfrm>
          <a:off x="5849095" y="10871472"/>
          <a:ext cx="34215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595850</xdr:colOff>
      <xdr:row>47</xdr:row>
      <xdr:rowOff>209550</xdr:rowOff>
    </xdr:from>
    <xdr:to>
      <xdr:col>2</xdr:col>
      <xdr:colOff>667850</xdr:colOff>
      <xdr:row>49</xdr:row>
      <xdr:rowOff>129300</xdr:rowOff>
    </xdr:to>
    <xdr:sp macro="" textlink="">
      <xdr:nvSpPr>
        <xdr:cNvPr id="241" name="左大かっこ 240">
          <a:extLst>
            <a:ext uri="{FF2B5EF4-FFF2-40B4-BE49-F238E27FC236}">
              <a16:creationId xmlns:a16="http://schemas.microsoft.com/office/drawing/2014/main" id="{00000000-0008-0000-0200-0000F1000000}"/>
            </a:ext>
          </a:extLst>
        </xdr:cNvPr>
        <xdr:cNvSpPr/>
      </xdr:nvSpPr>
      <xdr:spPr>
        <a:xfrm>
          <a:off x="1971683" y="11650133"/>
          <a:ext cx="72000" cy="406584"/>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499500</xdr:colOff>
      <xdr:row>47</xdr:row>
      <xdr:rowOff>209550</xdr:rowOff>
    </xdr:from>
    <xdr:to>
      <xdr:col>4</xdr:col>
      <xdr:colOff>571500</xdr:colOff>
      <xdr:row>49</xdr:row>
      <xdr:rowOff>129300</xdr:rowOff>
    </xdr:to>
    <xdr:sp macro="" textlink="">
      <xdr:nvSpPr>
        <xdr:cNvPr id="242" name="左大かっこ 241">
          <a:extLst>
            <a:ext uri="{FF2B5EF4-FFF2-40B4-BE49-F238E27FC236}">
              <a16:creationId xmlns:a16="http://schemas.microsoft.com/office/drawing/2014/main" id="{00000000-0008-0000-0200-0000F2000000}"/>
            </a:ext>
          </a:extLst>
        </xdr:cNvPr>
        <xdr:cNvSpPr/>
      </xdr:nvSpPr>
      <xdr:spPr>
        <a:xfrm rot="10800000">
          <a:off x="3242700" y="11401425"/>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3</xdr:col>
      <xdr:colOff>31755</xdr:colOff>
      <xdr:row>49</xdr:row>
      <xdr:rowOff>161925</xdr:rowOff>
    </xdr:from>
    <xdr:ext cx="1098625" cy="171714"/>
    <xdr:sp macro="" textlink="">
      <xdr:nvSpPr>
        <xdr:cNvPr id="243" name="テキスト ボックス 242">
          <a:extLst>
            <a:ext uri="{FF2B5EF4-FFF2-40B4-BE49-F238E27FC236}">
              <a16:creationId xmlns:a16="http://schemas.microsoft.com/office/drawing/2014/main" id="{00000000-0008-0000-0200-0000F3000000}"/>
            </a:ext>
          </a:extLst>
        </xdr:cNvPr>
        <xdr:cNvSpPr txBox="1"/>
      </xdr:nvSpPr>
      <xdr:spPr>
        <a:xfrm>
          <a:off x="2095505" y="12089342"/>
          <a:ext cx="109862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定型設計業務の場合</a:t>
          </a:r>
          <a:endParaRPr kumimoji="1" lang="en-US" altLang="ja-JP" sz="800"/>
        </a:p>
      </xdr:txBody>
    </xdr:sp>
    <xdr:clientData/>
  </xdr:oneCellAnchor>
  <xdr:oneCellAnchor>
    <xdr:from>
      <xdr:col>5</xdr:col>
      <xdr:colOff>118087</xdr:colOff>
      <xdr:row>51</xdr:row>
      <xdr:rowOff>200025</xdr:rowOff>
    </xdr:from>
    <xdr:ext cx="1132856" cy="308730"/>
    <xdr:sp macro="" textlink="">
      <xdr:nvSpPr>
        <xdr:cNvPr id="244" name="フローチャート: 処理 243">
          <a:hlinkClick xmlns:r="http://schemas.openxmlformats.org/officeDocument/2006/relationships" r:id="rId12"/>
          <a:extLst>
            <a:ext uri="{FF2B5EF4-FFF2-40B4-BE49-F238E27FC236}">
              <a16:creationId xmlns:a16="http://schemas.microsoft.com/office/drawing/2014/main" id="{00000000-0008-0000-0200-0000F4000000}"/>
            </a:ext>
          </a:extLst>
        </xdr:cNvPr>
        <xdr:cNvSpPr/>
      </xdr:nvSpPr>
      <xdr:spPr>
        <a:xfrm>
          <a:off x="3557670" y="12614275"/>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妥当性確認記録</a:t>
          </a:r>
        </a:p>
      </xdr:txBody>
    </xdr:sp>
    <xdr:clientData/>
  </xdr:oneCellAnchor>
  <xdr:oneCellAnchor>
    <xdr:from>
      <xdr:col>7</xdr:col>
      <xdr:colOff>200642</xdr:colOff>
      <xdr:row>47</xdr:row>
      <xdr:rowOff>200025</xdr:rowOff>
    </xdr:from>
    <xdr:ext cx="2425828" cy="416130"/>
    <xdr:sp macro="" textlink="">
      <xdr:nvSpPr>
        <xdr:cNvPr id="245" name="テキスト ボックス 244">
          <a:extLst>
            <a:ext uri="{FF2B5EF4-FFF2-40B4-BE49-F238E27FC236}">
              <a16:creationId xmlns:a16="http://schemas.microsoft.com/office/drawing/2014/main" id="{00000000-0008-0000-0200-0000F5000000}"/>
            </a:ext>
          </a:extLst>
        </xdr:cNvPr>
        <xdr:cNvSpPr txBox="1"/>
      </xdr:nvSpPr>
      <xdr:spPr>
        <a:xfrm>
          <a:off x="5016059" y="11640608"/>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与えられた入力条件と、得られた結果が整合し、要求事項を満足することを検証。</a:t>
          </a:r>
          <a:endParaRPr kumimoji="1" lang="en-US" altLang="ja-JP" sz="800"/>
        </a:p>
      </xdr:txBody>
    </xdr:sp>
    <xdr:clientData/>
  </xdr:oneCellAnchor>
  <xdr:twoCellAnchor>
    <xdr:from>
      <xdr:col>6</xdr:col>
      <xdr:colOff>492494</xdr:colOff>
      <xdr:row>48</xdr:row>
      <xdr:rowOff>164673</xdr:rowOff>
    </xdr:from>
    <xdr:to>
      <xdr:col>7</xdr:col>
      <xdr:colOff>200642</xdr:colOff>
      <xdr:row>48</xdr:row>
      <xdr:rowOff>169965</xdr:rowOff>
    </xdr:to>
    <xdr:cxnSp macro="">
      <xdr:nvCxnSpPr>
        <xdr:cNvPr id="250" name="直線コネクタ 249">
          <a:extLst>
            <a:ext uri="{FF2B5EF4-FFF2-40B4-BE49-F238E27FC236}">
              <a16:creationId xmlns:a16="http://schemas.microsoft.com/office/drawing/2014/main" id="{00000000-0008-0000-0200-0000FA000000}"/>
            </a:ext>
          </a:extLst>
        </xdr:cNvPr>
        <xdr:cNvCxnSpPr>
          <a:stCxn id="223" idx="3"/>
          <a:endCxn id="245" idx="1"/>
        </xdr:cNvCxnSpPr>
      </xdr:nvCxnSpPr>
      <xdr:spPr>
        <a:xfrm flipV="1">
          <a:off x="4619994" y="11848673"/>
          <a:ext cx="396065" cy="5292"/>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200642</xdr:colOff>
      <xdr:row>51</xdr:row>
      <xdr:rowOff>146325</xdr:rowOff>
    </xdr:from>
    <xdr:ext cx="2425828" cy="416130"/>
    <xdr:sp macro="" textlink="">
      <xdr:nvSpPr>
        <xdr:cNvPr id="251" name="テキスト ボックス 250">
          <a:extLst>
            <a:ext uri="{FF2B5EF4-FFF2-40B4-BE49-F238E27FC236}">
              <a16:creationId xmlns:a16="http://schemas.microsoft.com/office/drawing/2014/main" id="{00000000-0008-0000-0200-0000FB000000}"/>
            </a:ext>
          </a:extLst>
        </xdr:cNvPr>
        <xdr:cNvSpPr txBox="1"/>
      </xdr:nvSpPr>
      <xdr:spPr>
        <a:xfrm>
          <a:off x="5016059" y="12560575"/>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成果品が業務要求事項を満足するために、品質計画書に従って業務が実施されていることを確認。</a:t>
          </a:r>
          <a:endParaRPr kumimoji="1" lang="en-US" altLang="ja-JP" sz="800"/>
        </a:p>
      </xdr:txBody>
    </xdr:sp>
    <xdr:clientData/>
  </xdr:oneCellAnchor>
  <xdr:twoCellAnchor>
    <xdr:from>
      <xdr:col>6</xdr:col>
      <xdr:colOff>563026</xdr:colOff>
      <xdr:row>52</xdr:row>
      <xdr:rowOff>110973</xdr:rowOff>
    </xdr:from>
    <xdr:to>
      <xdr:col>7</xdr:col>
      <xdr:colOff>200642</xdr:colOff>
      <xdr:row>52</xdr:row>
      <xdr:rowOff>110973</xdr:rowOff>
    </xdr:to>
    <xdr:cxnSp macro="">
      <xdr:nvCxnSpPr>
        <xdr:cNvPr id="252" name="直線コネクタ 251">
          <a:extLst>
            <a:ext uri="{FF2B5EF4-FFF2-40B4-BE49-F238E27FC236}">
              <a16:creationId xmlns:a16="http://schemas.microsoft.com/office/drawing/2014/main" id="{00000000-0008-0000-0200-0000FC000000}"/>
            </a:ext>
          </a:extLst>
        </xdr:cNvPr>
        <xdr:cNvCxnSpPr>
          <a:stCxn id="244" idx="3"/>
          <a:endCxn id="251" idx="1"/>
        </xdr:cNvCxnSpPr>
      </xdr:nvCxnSpPr>
      <xdr:spPr>
        <a:xfrm>
          <a:off x="4690526" y="12768640"/>
          <a:ext cx="325533" cy="0"/>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49</xdr:row>
      <xdr:rowOff>80913</xdr:rowOff>
    </xdr:from>
    <xdr:to>
      <xdr:col>5</xdr:col>
      <xdr:colOff>684515</xdr:colOff>
      <xdr:row>51</xdr:row>
      <xdr:rowOff>200025</xdr:rowOff>
    </xdr:to>
    <xdr:cxnSp macro="">
      <xdr:nvCxnSpPr>
        <xdr:cNvPr id="254" name="直線コネクタ 253">
          <a:extLst>
            <a:ext uri="{FF2B5EF4-FFF2-40B4-BE49-F238E27FC236}">
              <a16:creationId xmlns:a16="http://schemas.microsoft.com/office/drawing/2014/main" id="{00000000-0008-0000-0200-0000FE000000}"/>
            </a:ext>
          </a:extLst>
        </xdr:cNvPr>
        <xdr:cNvCxnSpPr>
          <a:stCxn id="223" idx="2"/>
          <a:endCxn id="244" idx="0"/>
        </xdr:cNvCxnSpPr>
      </xdr:nvCxnSpPr>
      <xdr:spPr>
        <a:xfrm>
          <a:off x="4124098" y="12008330"/>
          <a:ext cx="0" cy="605945"/>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687916</xdr:colOff>
      <xdr:row>43</xdr:row>
      <xdr:rowOff>163093</xdr:rowOff>
    </xdr:from>
    <xdr:ext cx="1059581" cy="482924"/>
    <xdr:sp macro="" textlink="">
      <xdr:nvSpPr>
        <xdr:cNvPr id="257" name="フローチャート: 端子 256">
          <a:extLst>
            <a:ext uri="{FF2B5EF4-FFF2-40B4-BE49-F238E27FC236}">
              <a16:creationId xmlns:a16="http://schemas.microsoft.com/office/drawing/2014/main" id="{00000000-0008-0000-0200-000001010000}"/>
            </a:ext>
          </a:extLst>
        </xdr:cNvPr>
        <xdr:cNvSpPr/>
      </xdr:nvSpPr>
      <xdr:spPr>
        <a:xfrm>
          <a:off x="6191249" y="10630010"/>
          <a:ext cx="1059581" cy="48292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顧客所有物の</a:t>
          </a:r>
          <a:endParaRPr kumimoji="1" lang="en-US" altLang="ja-JP" sz="800">
            <a:solidFill>
              <a:sysClr val="windowText" lastClr="000000"/>
            </a:solidFill>
          </a:endParaRPr>
        </a:p>
        <a:p>
          <a:pPr algn="l"/>
          <a:r>
            <a:rPr kumimoji="1" lang="ja-JP" altLang="en-US" sz="800">
              <a:solidFill>
                <a:sysClr val="windowText" lastClr="000000"/>
              </a:solidFill>
            </a:rPr>
            <a:t>受入、返却・廃棄</a:t>
          </a:r>
        </a:p>
      </xdr:txBody>
    </xdr:sp>
    <xdr:clientData/>
  </xdr:oneCellAnchor>
  <xdr:oneCellAnchor>
    <xdr:from>
      <xdr:col>4</xdr:col>
      <xdr:colOff>673870</xdr:colOff>
      <xdr:row>55</xdr:row>
      <xdr:rowOff>9525</xdr:rowOff>
    </xdr:from>
    <xdr:ext cx="1397123" cy="331988"/>
    <xdr:sp macro="" textlink="">
      <xdr:nvSpPr>
        <xdr:cNvPr id="274" name="フローチャート: 端子 273">
          <a:extLst>
            <a:ext uri="{FF2B5EF4-FFF2-40B4-BE49-F238E27FC236}">
              <a16:creationId xmlns:a16="http://schemas.microsoft.com/office/drawing/2014/main" id="{00000000-0008-0000-0200-000012010000}"/>
            </a:ext>
          </a:extLst>
        </xdr:cNvPr>
        <xdr:cNvSpPr/>
      </xdr:nvSpPr>
      <xdr:spPr>
        <a:xfrm>
          <a:off x="3425537" y="13397442"/>
          <a:ext cx="1397123"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成果品の引き渡し</a:t>
          </a:r>
        </a:p>
      </xdr:txBody>
    </xdr:sp>
    <xdr:clientData/>
  </xdr:oneCellAnchor>
  <xdr:twoCellAnchor>
    <xdr:from>
      <xdr:col>5</xdr:col>
      <xdr:colOff>684515</xdr:colOff>
      <xdr:row>53</xdr:row>
      <xdr:rowOff>21922</xdr:rowOff>
    </xdr:from>
    <xdr:to>
      <xdr:col>5</xdr:col>
      <xdr:colOff>684516</xdr:colOff>
      <xdr:row>55</xdr:row>
      <xdr:rowOff>9525</xdr:rowOff>
    </xdr:to>
    <xdr:cxnSp macro="">
      <xdr:nvCxnSpPr>
        <xdr:cNvPr id="275" name="直線コネクタ 274">
          <a:extLst>
            <a:ext uri="{FF2B5EF4-FFF2-40B4-BE49-F238E27FC236}">
              <a16:creationId xmlns:a16="http://schemas.microsoft.com/office/drawing/2014/main" id="{00000000-0008-0000-0200-000013010000}"/>
            </a:ext>
          </a:extLst>
        </xdr:cNvPr>
        <xdr:cNvCxnSpPr>
          <a:stCxn id="244" idx="2"/>
          <a:endCxn id="274" idx="0"/>
        </xdr:cNvCxnSpPr>
      </xdr:nvCxnSpPr>
      <xdr:spPr>
        <a:xfrm>
          <a:off x="4124098" y="12923005"/>
          <a:ext cx="1" cy="47443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54</xdr:row>
      <xdr:rowOff>0</xdr:rowOff>
    </xdr:from>
    <xdr:to>
      <xdr:col>4</xdr:col>
      <xdr:colOff>583500</xdr:colOff>
      <xdr:row>54</xdr:row>
      <xdr:rowOff>0</xdr:rowOff>
    </xdr:to>
    <xdr:cxnSp macro="">
      <xdr:nvCxnSpPr>
        <xdr:cNvPr id="280" name="直線コネクタ 279">
          <a:extLst>
            <a:ext uri="{FF2B5EF4-FFF2-40B4-BE49-F238E27FC236}">
              <a16:creationId xmlns:a16="http://schemas.microsoft.com/office/drawing/2014/main" id="{00000000-0008-0000-0200-000018010000}"/>
            </a:ext>
          </a:extLst>
        </xdr:cNvPr>
        <xdr:cNvCxnSpPr/>
      </xdr:nvCxnSpPr>
      <xdr:spPr>
        <a:xfrm>
          <a:off x="266700" y="12630150"/>
          <a:ext cx="306000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54</xdr:row>
      <xdr:rowOff>200025</xdr:rowOff>
    </xdr:from>
    <xdr:ext cx="427535" cy="308730"/>
    <xdr:sp macro="" textlink="">
      <xdr:nvSpPr>
        <xdr:cNvPr id="281" name="テキスト ボックス 280">
          <a:extLst>
            <a:ext uri="{FF2B5EF4-FFF2-40B4-BE49-F238E27FC236}">
              <a16:creationId xmlns:a16="http://schemas.microsoft.com/office/drawing/2014/main" id="{00000000-0008-0000-0200-000019010000}"/>
            </a:ext>
          </a:extLst>
        </xdr:cNvPr>
        <xdr:cNvSpPr txBox="1"/>
      </xdr:nvSpPr>
      <xdr:spPr>
        <a:xfrm>
          <a:off x="304800" y="12820650"/>
          <a:ext cx="427535" cy="30873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納品</a:t>
          </a:r>
        </a:p>
      </xdr:txBody>
    </xdr:sp>
    <xdr:clientData/>
  </xdr:oneCellAnchor>
  <xdr:twoCellAnchor>
    <xdr:from>
      <xdr:col>0</xdr:col>
      <xdr:colOff>152400</xdr:colOff>
      <xdr:row>8</xdr:row>
      <xdr:rowOff>9525</xdr:rowOff>
    </xdr:from>
    <xdr:to>
      <xdr:col>12</xdr:col>
      <xdr:colOff>571500</xdr:colOff>
      <xdr:row>57</xdr:row>
      <xdr:rowOff>95249</xdr:rowOff>
    </xdr:to>
    <xdr:sp macro="" textlink="">
      <xdr:nvSpPr>
        <xdr:cNvPr id="282" name="フローチャート: 処理 281">
          <a:extLst>
            <a:ext uri="{FF2B5EF4-FFF2-40B4-BE49-F238E27FC236}">
              <a16:creationId xmlns:a16="http://schemas.microsoft.com/office/drawing/2014/main" id="{00000000-0008-0000-0200-00001A010000}"/>
            </a:ext>
          </a:extLst>
        </xdr:cNvPr>
        <xdr:cNvSpPr/>
      </xdr:nvSpPr>
      <xdr:spPr>
        <a:xfrm>
          <a:off x="152400" y="1914525"/>
          <a:ext cx="8648700" cy="11277599"/>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362014</xdr:colOff>
      <xdr:row>9</xdr:row>
      <xdr:rowOff>37537</xdr:rowOff>
    </xdr:from>
    <xdr:ext cx="381433" cy="1547081"/>
    <xdr:sp macro="" textlink="">
      <xdr:nvSpPr>
        <xdr:cNvPr id="49" name="フローチャート: 処理 48">
          <a:hlinkClick xmlns:r="http://schemas.openxmlformats.org/officeDocument/2006/relationships" r:id="rId13"/>
          <a:extLst>
            <a:ext uri="{FF2B5EF4-FFF2-40B4-BE49-F238E27FC236}">
              <a16:creationId xmlns:a16="http://schemas.microsoft.com/office/drawing/2014/main" id="{00000000-0008-0000-0200-000031000000}"/>
            </a:ext>
          </a:extLst>
        </xdr:cNvPr>
        <xdr:cNvSpPr/>
      </xdr:nvSpPr>
      <xdr:spPr>
        <a:xfrm>
          <a:off x="8617014" y="2228287"/>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u="sng" baseline="0">
              <a:solidFill>
                <a:srgbClr val="0070C0"/>
              </a:solidFill>
            </a:rPr>
            <a:t> 業務品質文書管理台帳 </a:t>
          </a:r>
          <a:endParaRPr kumimoji="1" lang="ja-JP" altLang="en-US" sz="1100" b="1" u="sng">
            <a:solidFill>
              <a:srgbClr val="0070C0"/>
            </a:solidFill>
          </a:endParaRPr>
        </a:p>
      </xdr:txBody>
    </xdr:sp>
    <xdr:clientData/>
  </xdr:oneCellAnchor>
  <xdr:twoCellAnchor>
    <xdr:from>
      <xdr:col>8</xdr:col>
      <xdr:colOff>85724</xdr:colOff>
      <xdr:row>0</xdr:row>
      <xdr:rowOff>57150</xdr:rowOff>
    </xdr:from>
    <xdr:to>
      <xdr:col>12</xdr:col>
      <xdr:colOff>184548</xdr:colOff>
      <xdr:row>6</xdr:row>
      <xdr:rowOff>190500</xdr:rowOff>
    </xdr:to>
    <xdr:grpSp>
      <xdr:nvGrpSpPr>
        <xdr:cNvPr id="290" name="グループ化 289">
          <a:extLst>
            <a:ext uri="{FF2B5EF4-FFF2-40B4-BE49-F238E27FC236}">
              <a16:creationId xmlns:a16="http://schemas.microsoft.com/office/drawing/2014/main" id="{00000000-0008-0000-0200-000022010000}"/>
            </a:ext>
          </a:extLst>
        </xdr:cNvPr>
        <xdr:cNvGrpSpPr/>
      </xdr:nvGrpSpPr>
      <xdr:grpSpPr>
        <a:xfrm>
          <a:off x="5591174" y="57150"/>
          <a:ext cx="2842024" cy="1562100"/>
          <a:chOff x="5915024" y="247650"/>
          <a:chExt cx="2842024" cy="1562100"/>
        </a:xfrm>
      </xdr:grpSpPr>
      <xdr:sp macro="" textlink="">
        <xdr:nvSpPr>
          <xdr:cNvPr id="287" name="フローチャート: 処理 286">
            <a:extLst>
              <a:ext uri="{FF2B5EF4-FFF2-40B4-BE49-F238E27FC236}">
                <a16:creationId xmlns:a16="http://schemas.microsoft.com/office/drawing/2014/main" id="{00000000-0008-0000-0200-00001F010000}"/>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83" name="グループ化 282">
            <a:extLst>
              <a:ext uri="{FF2B5EF4-FFF2-40B4-BE49-F238E27FC236}">
                <a16:creationId xmlns:a16="http://schemas.microsoft.com/office/drawing/2014/main" id="{00000000-0008-0000-0200-00001B010000}"/>
              </a:ext>
            </a:extLst>
          </xdr:cNvPr>
          <xdr:cNvGrpSpPr/>
        </xdr:nvGrpSpPr>
        <xdr:grpSpPr>
          <a:xfrm>
            <a:off x="6048375" y="509077"/>
            <a:ext cx="2708673" cy="265898"/>
            <a:chOff x="9677400" y="1023427"/>
            <a:chExt cx="2708673" cy="265898"/>
          </a:xfrm>
        </xdr:grpSpPr>
        <xdr:sp macro="" textlink="">
          <xdr:nvSpPr>
            <xdr:cNvPr id="15" name="フローチャート: 処理 14">
              <a:extLst>
                <a:ext uri="{FF2B5EF4-FFF2-40B4-BE49-F238E27FC236}">
                  <a16:creationId xmlns:a16="http://schemas.microsoft.com/office/drawing/2014/main" id="{00000000-0008-0000-0200-00000F000000}"/>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6" name="テキスト ボックス 15">
              <a:extLst>
                <a:ext uri="{FF2B5EF4-FFF2-40B4-BE49-F238E27FC236}">
                  <a16:creationId xmlns:a16="http://schemas.microsoft.com/office/drawing/2014/main" id="{00000000-0008-0000-0200-000010000000}"/>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284" name="グループ化 283">
            <a:extLst>
              <a:ext uri="{FF2B5EF4-FFF2-40B4-BE49-F238E27FC236}">
                <a16:creationId xmlns:a16="http://schemas.microsoft.com/office/drawing/2014/main" id="{00000000-0008-0000-0200-00001C010000}"/>
              </a:ext>
            </a:extLst>
          </xdr:cNvPr>
          <xdr:cNvGrpSpPr/>
        </xdr:nvGrpSpPr>
        <xdr:grpSpPr>
          <a:xfrm>
            <a:off x="6048375" y="834685"/>
            <a:ext cx="1439095" cy="265898"/>
            <a:chOff x="9677400" y="1434858"/>
            <a:chExt cx="1439095" cy="265898"/>
          </a:xfrm>
        </xdr:grpSpPr>
        <xdr:sp macro="" textlink="">
          <xdr:nvSpPr>
            <xdr:cNvPr id="81" name="フローチャート: 処理 80">
              <a:extLst>
                <a:ext uri="{FF2B5EF4-FFF2-40B4-BE49-F238E27FC236}">
                  <a16:creationId xmlns:a16="http://schemas.microsoft.com/office/drawing/2014/main" id="{00000000-0008-0000-0200-000051000000}"/>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82" name="テキスト ボックス 81">
              <a:extLst>
                <a:ext uri="{FF2B5EF4-FFF2-40B4-BE49-F238E27FC236}">
                  <a16:creationId xmlns:a16="http://schemas.microsoft.com/office/drawing/2014/main" id="{00000000-0008-0000-0200-000052000000}"/>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285" name="グループ化 284">
            <a:extLst>
              <a:ext uri="{FF2B5EF4-FFF2-40B4-BE49-F238E27FC236}">
                <a16:creationId xmlns:a16="http://schemas.microsoft.com/office/drawing/2014/main" id="{00000000-0008-0000-0200-00001D010000}"/>
              </a:ext>
            </a:extLst>
          </xdr:cNvPr>
          <xdr:cNvGrpSpPr/>
        </xdr:nvGrpSpPr>
        <xdr:grpSpPr>
          <a:xfrm>
            <a:off x="6067425" y="1160293"/>
            <a:ext cx="1308403" cy="302642"/>
            <a:chOff x="9696450" y="1828800"/>
            <a:chExt cx="1308403" cy="302642"/>
          </a:xfrm>
        </xdr:grpSpPr>
        <xdr:sp macro="" textlink="">
          <xdr:nvSpPr>
            <xdr:cNvPr id="126" name="フローチャート: 処理 125">
              <a:extLst>
                <a:ext uri="{FF2B5EF4-FFF2-40B4-BE49-F238E27FC236}">
                  <a16:creationId xmlns:a16="http://schemas.microsoft.com/office/drawing/2014/main" id="{00000000-0008-0000-0200-00007E000000}"/>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27" name="テキスト ボックス 126">
              <a:extLst>
                <a:ext uri="{FF2B5EF4-FFF2-40B4-BE49-F238E27FC236}">
                  <a16:creationId xmlns:a16="http://schemas.microsoft.com/office/drawing/2014/main" id="{00000000-0008-0000-0200-00007F000000}"/>
                </a:ext>
              </a:extLst>
            </xdr:cNvPr>
            <xdr:cNvSpPr txBox="1"/>
          </xdr:nvSpPr>
          <xdr:spPr>
            <a:xfrm>
              <a:off x="10182225" y="1828800"/>
              <a:ext cx="822628" cy="30264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t>：</a:t>
              </a:r>
              <a:r>
                <a:rPr kumimoji="1" lang="ja-JP" altLang="ja-JP" sz="1100">
                  <a:solidFill>
                    <a:schemeClr val="tx1"/>
                  </a:solidFill>
                  <a:effectLst/>
                  <a:latin typeface="+mn-lt"/>
                  <a:ea typeface="+mn-ea"/>
                  <a:cs typeface="+mn-cs"/>
                </a:rPr>
                <a:t>ステップ</a:t>
              </a:r>
              <a:endParaRPr lang="ja-JP" altLang="ja-JP" sz="900">
                <a:effectLst/>
              </a:endParaRPr>
            </a:p>
          </xdr:txBody>
        </xdr:sp>
      </xdr:grpSp>
      <xdr:grpSp>
        <xdr:nvGrpSpPr>
          <xdr:cNvPr id="286" name="グループ化 285">
            <a:extLst>
              <a:ext uri="{FF2B5EF4-FFF2-40B4-BE49-F238E27FC236}">
                <a16:creationId xmlns:a16="http://schemas.microsoft.com/office/drawing/2014/main" id="{00000000-0008-0000-0200-00001E010000}"/>
              </a:ext>
            </a:extLst>
          </xdr:cNvPr>
          <xdr:cNvGrpSpPr/>
        </xdr:nvGrpSpPr>
        <xdr:grpSpPr>
          <a:xfrm>
            <a:off x="6067425" y="1485900"/>
            <a:ext cx="1785343" cy="265898"/>
            <a:chOff x="9696450" y="2238375"/>
            <a:chExt cx="1785343" cy="265898"/>
          </a:xfrm>
        </xdr:grpSpPr>
        <xdr:sp macro="" textlink="">
          <xdr:nvSpPr>
            <xdr:cNvPr id="208" name="フローチャート: 端子 207">
              <a:extLst>
                <a:ext uri="{FF2B5EF4-FFF2-40B4-BE49-F238E27FC236}">
                  <a16:creationId xmlns:a16="http://schemas.microsoft.com/office/drawing/2014/main" id="{00000000-0008-0000-0200-0000D0000000}"/>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209" name="テキスト ボックス 208">
              <a:extLst>
                <a:ext uri="{FF2B5EF4-FFF2-40B4-BE49-F238E27FC236}">
                  <a16:creationId xmlns:a16="http://schemas.microsoft.com/office/drawing/2014/main" id="{00000000-0008-0000-0200-0000D1000000}"/>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288" name="テキスト ボックス 287">
            <a:extLst>
              <a:ext uri="{FF2B5EF4-FFF2-40B4-BE49-F238E27FC236}">
                <a16:creationId xmlns:a16="http://schemas.microsoft.com/office/drawing/2014/main" id="{00000000-0008-0000-0200-000020010000}"/>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twoCellAnchor>
    <xdr:from>
      <xdr:col>6</xdr:col>
      <xdr:colOff>280898</xdr:colOff>
      <xdr:row>18</xdr:row>
      <xdr:rowOff>105229</xdr:rowOff>
    </xdr:from>
    <xdr:to>
      <xdr:col>7</xdr:col>
      <xdr:colOff>210169</xdr:colOff>
      <xdr:row>18</xdr:row>
      <xdr:rowOff>107655</xdr:rowOff>
    </xdr:to>
    <xdr:cxnSp macro="">
      <xdr:nvCxnSpPr>
        <xdr:cNvPr id="303" name="直線矢印コネクタ 302">
          <a:extLst>
            <a:ext uri="{FF2B5EF4-FFF2-40B4-BE49-F238E27FC236}">
              <a16:creationId xmlns:a16="http://schemas.microsoft.com/office/drawing/2014/main" id="{00000000-0008-0000-0200-00002F010000}"/>
            </a:ext>
          </a:extLst>
        </xdr:cNvPr>
        <xdr:cNvCxnSpPr>
          <a:stCxn id="19" idx="1"/>
          <a:endCxn id="18" idx="3"/>
        </xdr:cNvCxnSpPr>
      </xdr:nvCxnSpPr>
      <xdr:spPr>
        <a:xfrm flipH="1" flipV="1">
          <a:off x="4408398" y="4486729"/>
          <a:ext cx="617188" cy="2426"/>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424079</xdr:colOff>
      <xdr:row>29</xdr:row>
      <xdr:rowOff>3146</xdr:rowOff>
    </xdr:from>
    <xdr:to>
      <xdr:col>7</xdr:col>
      <xdr:colOff>200643</xdr:colOff>
      <xdr:row>31</xdr:row>
      <xdr:rowOff>124853</xdr:rowOff>
    </xdr:to>
    <xdr:cxnSp macro="">
      <xdr:nvCxnSpPr>
        <xdr:cNvPr id="307" name="直線矢印コネクタ 306">
          <a:extLst>
            <a:ext uri="{FF2B5EF4-FFF2-40B4-BE49-F238E27FC236}">
              <a16:creationId xmlns:a16="http://schemas.microsoft.com/office/drawing/2014/main" id="{00000000-0008-0000-0200-000033010000}"/>
            </a:ext>
          </a:extLst>
        </xdr:cNvPr>
        <xdr:cNvCxnSpPr>
          <a:stCxn id="65" idx="1"/>
          <a:endCxn id="45" idx="3"/>
        </xdr:cNvCxnSpPr>
      </xdr:nvCxnSpPr>
      <xdr:spPr>
        <a:xfrm rot="10800000">
          <a:off x="4551579" y="7062229"/>
          <a:ext cx="464481" cy="608541"/>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9525</xdr:rowOff>
    </xdr:from>
    <xdr:ext cx="329889" cy="171714"/>
    <xdr:sp macro="" textlink="">
      <xdr:nvSpPr>
        <xdr:cNvPr id="321" name="テキスト ボックス 320">
          <a:extLst>
            <a:ext uri="{FF2B5EF4-FFF2-40B4-BE49-F238E27FC236}">
              <a16:creationId xmlns:a16="http://schemas.microsoft.com/office/drawing/2014/main" id="{00000000-0008-0000-0200-000041010000}"/>
            </a:ext>
          </a:extLst>
        </xdr:cNvPr>
        <xdr:cNvSpPr txBox="1"/>
      </xdr:nvSpPr>
      <xdr:spPr>
        <a:xfrm>
          <a:off x="516255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1</a:t>
          </a:r>
        </a:p>
      </xdr:txBody>
    </xdr:sp>
    <xdr:clientData/>
  </xdr:oneCellAnchor>
  <xdr:oneCellAnchor>
    <xdr:from>
      <xdr:col>9</xdr:col>
      <xdr:colOff>400050</xdr:colOff>
      <xdr:row>35</xdr:row>
      <xdr:rowOff>9525</xdr:rowOff>
    </xdr:from>
    <xdr:ext cx="329889" cy="171714"/>
    <xdr:sp macro="" textlink="">
      <xdr:nvSpPr>
        <xdr:cNvPr id="322" name="テキスト ボックス 321">
          <a:extLst>
            <a:ext uri="{FF2B5EF4-FFF2-40B4-BE49-F238E27FC236}">
              <a16:creationId xmlns:a16="http://schemas.microsoft.com/office/drawing/2014/main" id="{00000000-0008-0000-0200-000042010000}"/>
            </a:ext>
          </a:extLst>
        </xdr:cNvPr>
        <xdr:cNvSpPr txBox="1"/>
      </xdr:nvSpPr>
      <xdr:spPr>
        <a:xfrm>
          <a:off x="657225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2</a:t>
          </a:r>
        </a:p>
      </xdr:txBody>
    </xdr:sp>
    <xdr:clientData/>
  </xdr:oneCellAnchor>
  <xdr:oneCellAnchor>
    <xdr:from>
      <xdr:col>0</xdr:col>
      <xdr:colOff>400050</xdr:colOff>
      <xdr:row>5</xdr:row>
      <xdr:rowOff>22220</xdr:rowOff>
    </xdr:from>
    <xdr:ext cx="4762055" cy="458963"/>
    <xdr:sp macro="" textlink="">
      <xdr:nvSpPr>
        <xdr:cNvPr id="329" name="テキスト ボックス 328">
          <a:extLst>
            <a:ext uri="{FF2B5EF4-FFF2-40B4-BE49-F238E27FC236}">
              <a16:creationId xmlns:a16="http://schemas.microsoft.com/office/drawing/2014/main" id="{00000000-0008-0000-0200-000049010000}"/>
            </a:ext>
          </a:extLst>
        </xdr:cNvPr>
        <xdr:cNvSpPr txBox="1"/>
      </xdr:nvSpPr>
      <xdr:spPr>
        <a:xfrm>
          <a:off x="400050" y="1212845"/>
          <a:ext cx="4762055" cy="458963"/>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800" b="0" u="sng"/>
            <a:t>業務品質管理　全体業務品質文書管理台帳図</a:t>
          </a:r>
        </a:p>
      </xdr:txBody>
    </xdr:sp>
    <xdr:clientData/>
  </xdr:oneCellAnchor>
  <xdr:oneCellAnchor>
    <xdr:from>
      <xdr:col>1</xdr:col>
      <xdr:colOff>206053</xdr:colOff>
      <xdr:row>22</xdr:row>
      <xdr:rowOff>123825</xdr:rowOff>
    </xdr:from>
    <xdr:ext cx="308730" cy="591499"/>
    <xdr:sp macro="" textlink="">
      <xdr:nvSpPr>
        <xdr:cNvPr id="335" name="フローチャート: 処理 334">
          <a:hlinkClick xmlns:r="http://schemas.openxmlformats.org/officeDocument/2006/relationships" r:id="rId14"/>
          <a:extLst>
            <a:ext uri="{FF2B5EF4-FFF2-40B4-BE49-F238E27FC236}">
              <a16:creationId xmlns:a16="http://schemas.microsoft.com/office/drawing/2014/main" id="{00000000-0008-0000-0200-00004F010000}"/>
            </a:ext>
          </a:extLst>
        </xdr:cNvPr>
        <xdr:cNvSpPr/>
      </xdr:nvSpPr>
      <xdr:spPr>
        <a:xfrm>
          <a:off x="891853" y="53625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215578</xdr:colOff>
      <xdr:row>13</xdr:row>
      <xdr:rowOff>85725</xdr:rowOff>
    </xdr:from>
    <xdr:ext cx="308730" cy="591499"/>
    <xdr:sp macro="" textlink="">
      <xdr:nvSpPr>
        <xdr:cNvPr id="336" name="フローチャート: 処理 335">
          <a:hlinkClick xmlns:r="http://schemas.openxmlformats.org/officeDocument/2006/relationships" r:id="rId14"/>
          <a:extLst>
            <a:ext uri="{FF2B5EF4-FFF2-40B4-BE49-F238E27FC236}">
              <a16:creationId xmlns:a16="http://schemas.microsoft.com/office/drawing/2014/main" id="{00000000-0008-0000-0200-000050010000}"/>
            </a:ext>
          </a:extLst>
        </xdr:cNvPr>
        <xdr:cNvSpPr/>
      </xdr:nvSpPr>
      <xdr:spPr>
        <a:xfrm>
          <a:off x="901378" y="31813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0</xdr:col>
      <xdr:colOff>475062</xdr:colOff>
      <xdr:row>12</xdr:row>
      <xdr:rowOff>180975</xdr:rowOff>
    </xdr:from>
    <xdr:ext cx="386388" cy="1457698"/>
    <xdr:sp macro="" textlink="">
      <xdr:nvSpPr>
        <xdr:cNvPr id="343" name="テキスト ボックス 342">
          <a:extLst>
            <a:ext uri="{FF2B5EF4-FFF2-40B4-BE49-F238E27FC236}">
              <a16:creationId xmlns:a16="http://schemas.microsoft.com/office/drawing/2014/main" id="{00000000-0008-0000-0200-000057010000}"/>
            </a:ext>
          </a:extLst>
        </xdr:cNvPr>
        <xdr:cNvSpPr txBox="1"/>
      </xdr:nvSpPr>
      <xdr:spPr>
        <a:xfrm>
          <a:off x="475062" y="3038475"/>
          <a:ext cx="386388" cy="1457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適宜、議事録作成</a:t>
          </a:r>
          <a:endParaRPr lang="en-US"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契約内容確認から納品まで</a:t>
          </a:r>
          <a:endParaRPr lang="ja-JP" altLang="ja-JP" sz="900">
            <a:effectLst/>
          </a:endParaRPr>
        </a:p>
      </xdr:txBody>
    </xdr:sp>
    <xdr:clientData/>
  </xdr:oneCellAnchor>
  <xdr:oneCellAnchor>
    <xdr:from>
      <xdr:col>15</xdr:col>
      <xdr:colOff>390525</xdr:colOff>
      <xdr:row>4</xdr:row>
      <xdr:rowOff>12427</xdr:rowOff>
    </xdr:from>
    <xdr:ext cx="2915395" cy="716405"/>
    <xdr:sp macro="" textlink="">
      <xdr:nvSpPr>
        <xdr:cNvPr id="352" name="テキスト ボックス 351">
          <a:extLst>
            <a:ext uri="{FF2B5EF4-FFF2-40B4-BE49-F238E27FC236}">
              <a16:creationId xmlns:a16="http://schemas.microsoft.com/office/drawing/2014/main" id="{00000000-0008-0000-0200-000060010000}"/>
            </a:ext>
          </a:extLst>
        </xdr:cNvPr>
        <xdr:cNvSpPr txBox="1"/>
      </xdr:nvSpPr>
      <xdr:spPr>
        <a:xfrm>
          <a:off x="10709275" y="986094"/>
          <a:ext cx="2915395"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1</a:t>
          </a:r>
          <a:r>
            <a:rPr kumimoji="1" lang="ja-JP" altLang="en-US" sz="1200" b="0" u="none"/>
            <a:t>）</a:t>
          </a:r>
          <a:endParaRPr kumimoji="1" lang="en-US" altLang="ja-JP" sz="1200" b="0" u="none"/>
        </a:p>
        <a:p>
          <a:r>
            <a:rPr kumimoji="1" lang="ja-JP" altLang="en-US" sz="1800" b="0" u="sng"/>
            <a:t>本部間／部間依頼フロー図</a:t>
          </a:r>
        </a:p>
      </xdr:txBody>
    </xdr:sp>
    <xdr:clientData/>
  </xdr:oneCellAnchor>
  <xdr:twoCellAnchor>
    <xdr:from>
      <xdr:col>23</xdr:col>
      <xdr:colOff>85725</xdr:colOff>
      <xdr:row>0</xdr:row>
      <xdr:rowOff>57150</xdr:rowOff>
    </xdr:from>
    <xdr:to>
      <xdr:col>27</xdr:col>
      <xdr:colOff>184549</xdr:colOff>
      <xdr:row>6</xdr:row>
      <xdr:rowOff>190500</xdr:rowOff>
    </xdr:to>
    <xdr:grpSp>
      <xdr:nvGrpSpPr>
        <xdr:cNvPr id="353" name="グループ化 352">
          <a:extLst>
            <a:ext uri="{FF2B5EF4-FFF2-40B4-BE49-F238E27FC236}">
              <a16:creationId xmlns:a16="http://schemas.microsoft.com/office/drawing/2014/main" id="{00000000-0008-0000-0200-000061010000}"/>
            </a:ext>
          </a:extLst>
        </xdr:cNvPr>
        <xdr:cNvGrpSpPr/>
      </xdr:nvGrpSpPr>
      <xdr:grpSpPr>
        <a:xfrm>
          <a:off x="15878175" y="57150"/>
          <a:ext cx="2842024" cy="1562100"/>
          <a:chOff x="5915024" y="247650"/>
          <a:chExt cx="2842024" cy="1562100"/>
        </a:xfrm>
      </xdr:grpSpPr>
      <xdr:sp macro="" textlink="">
        <xdr:nvSpPr>
          <xdr:cNvPr id="354" name="フローチャート: 処理 353">
            <a:extLst>
              <a:ext uri="{FF2B5EF4-FFF2-40B4-BE49-F238E27FC236}">
                <a16:creationId xmlns:a16="http://schemas.microsoft.com/office/drawing/2014/main" id="{00000000-0008-0000-0200-000062010000}"/>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355" name="グループ化 354">
            <a:extLst>
              <a:ext uri="{FF2B5EF4-FFF2-40B4-BE49-F238E27FC236}">
                <a16:creationId xmlns:a16="http://schemas.microsoft.com/office/drawing/2014/main" id="{00000000-0008-0000-0200-000063010000}"/>
              </a:ext>
            </a:extLst>
          </xdr:cNvPr>
          <xdr:cNvGrpSpPr/>
        </xdr:nvGrpSpPr>
        <xdr:grpSpPr>
          <a:xfrm>
            <a:off x="6048375" y="509077"/>
            <a:ext cx="2708673" cy="265898"/>
            <a:chOff x="9677400" y="1023427"/>
            <a:chExt cx="2708673" cy="265898"/>
          </a:xfrm>
        </xdr:grpSpPr>
        <xdr:sp macro="" textlink="">
          <xdr:nvSpPr>
            <xdr:cNvPr id="366" name="フローチャート: 処理 365">
              <a:extLst>
                <a:ext uri="{FF2B5EF4-FFF2-40B4-BE49-F238E27FC236}">
                  <a16:creationId xmlns:a16="http://schemas.microsoft.com/office/drawing/2014/main" id="{00000000-0008-0000-0200-00006E010000}"/>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7" name="テキスト ボックス 366">
              <a:extLst>
                <a:ext uri="{FF2B5EF4-FFF2-40B4-BE49-F238E27FC236}">
                  <a16:creationId xmlns:a16="http://schemas.microsoft.com/office/drawing/2014/main" id="{00000000-0008-0000-0200-00006F010000}"/>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356" name="グループ化 355">
            <a:extLst>
              <a:ext uri="{FF2B5EF4-FFF2-40B4-BE49-F238E27FC236}">
                <a16:creationId xmlns:a16="http://schemas.microsoft.com/office/drawing/2014/main" id="{00000000-0008-0000-0200-000064010000}"/>
              </a:ext>
            </a:extLst>
          </xdr:cNvPr>
          <xdr:cNvGrpSpPr/>
        </xdr:nvGrpSpPr>
        <xdr:grpSpPr>
          <a:xfrm>
            <a:off x="6048375" y="834685"/>
            <a:ext cx="1439095" cy="265898"/>
            <a:chOff x="9677400" y="1434858"/>
            <a:chExt cx="1439095" cy="265898"/>
          </a:xfrm>
        </xdr:grpSpPr>
        <xdr:sp macro="" textlink="">
          <xdr:nvSpPr>
            <xdr:cNvPr id="364" name="フローチャート: 処理 363">
              <a:extLst>
                <a:ext uri="{FF2B5EF4-FFF2-40B4-BE49-F238E27FC236}">
                  <a16:creationId xmlns:a16="http://schemas.microsoft.com/office/drawing/2014/main" id="{00000000-0008-0000-0200-00006C010000}"/>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5" name="テキスト ボックス 364">
              <a:extLst>
                <a:ext uri="{FF2B5EF4-FFF2-40B4-BE49-F238E27FC236}">
                  <a16:creationId xmlns:a16="http://schemas.microsoft.com/office/drawing/2014/main" id="{00000000-0008-0000-0200-00006D010000}"/>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357" name="グループ化 356">
            <a:extLst>
              <a:ext uri="{FF2B5EF4-FFF2-40B4-BE49-F238E27FC236}">
                <a16:creationId xmlns:a16="http://schemas.microsoft.com/office/drawing/2014/main" id="{00000000-0008-0000-0200-000065010000}"/>
              </a:ext>
            </a:extLst>
          </xdr:cNvPr>
          <xdr:cNvGrpSpPr/>
        </xdr:nvGrpSpPr>
        <xdr:grpSpPr>
          <a:xfrm>
            <a:off x="6067425" y="1160293"/>
            <a:ext cx="1208262" cy="265898"/>
            <a:chOff x="9696450" y="1828800"/>
            <a:chExt cx="1208262" cy="265898"/>
          </a:xfrm>
        </xdr:grpSpPr>
        <xdr:sp macro="" textlink="">
          <xdr:nvSpPr>
            <xdr:cNvPr id="362" name="フローチャート: 処理 361">
              <a:extLst>
                <a:ext uri="{FF2B5EF4-FFF2-40B4-BE49-F238E27FC236}">
                  <a16:creationId xmlns:a16="http://schemas.microsoft.com/office/drawing/2014/main" id="{00000000-0008-0000-0200-00006A010000}"/>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363" name="テキスト ボックス 362">
              <a:extLst>
                <a:ext uri="{FF2B5EF4-FFF2-40B4-BE49-F238E27FC236}">
                  <a16:creationId xmlns:a16="http://schemas.microsoft.com/office/drawing/2014/main" id="{00000000-0008-0000-0200-00006B010000}"/>
                </a:ext>
              </a:extLst>
            </xdr:cNvPr>
            <xdr:cNvSpPr txBox="1"/>
          </xdr:nvSpPr>
          <xdr:spPr>
            <a:xfrm>
              <a:off x="10182225" y="1828800"/>
              <a:ext cx="722487"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：ステップ</a:t>
              </a:r>
            </a:p>
          </xdr:txBody>
        </xdr:sp>
      </xdr:grpSp>
      <xdr:grpSp>
        <xdr:nvGrpSpPr>
          <xdr:cNvPr id="358" name="グループ化 357">
            <a:extLst>
              <a:ext uri="{FF2B5EF4-FFF2-40B4-BE49-F238E27FC236}">
                <a16:creationId xmlns:a16="http://schemas.microsoft.com/office/drawing/2014/main" id="{00000000-0008-0000-0200-000066010000}"/>
              </a:ext>
            </a:extLst>
          </xdr:cNvPr>
          <xdr:cNvGrpSpPr/>
        </xdr:nvGrpSpPr>
        <xdr:grpSpPr>
          <a:xfrm>
            <a:off x="6067425" y="1485900"/>
            <a:ext cx="1785343" cy="265898"/>
            <a:chOff x="9696450" y="2238375"/>
            <a:chExt cx="1785343" cy="265898"/>
          </a:xfrm>
        </xdr:grpSpPr>
        <xdr:sp macro="" textlink="">
          <xdr:nvSpPr>
            <xdr:cNvPr id="360" name="フローチャート: 端子 359">
              <a:extLst>
                <a:ext uri="{FF2B5EF4-FFF2-40B4-BE49-F238E27FC236}">
                  <a16:creationId xmlns:a16="http://schemas.microsoft.com/office/drawing/2014/main" id="{00000000-0008-0000-0200-000068010000}"/>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361" name="テキスト ボックス 360">
              <a:extLst>
                <a:ext uri="{FF2B5EF4-FFF2-40B4-BE49-F238E27FC236}">
                  <a16:creationId xmlns:a16="http://schemas.microsoft.com/office/drawing/2014/main" id="{00000000-0008-0000-0200-000069010000}"/>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359" name="テキスト ボックス 358">
            <a:extLst>
              <a:ext uri="{FF2B5EF4-FFF2-40B4-BE49-F238E27FC236}">
                <a16:creationId xmlns:a16="http://schemas.microsoft.com/office/drawing/2014/main" id="{00000000-0008-0000-0200-000067010000}"/>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oneCellAnchor>
    <xdr:from>
      <xdr:col>15</xdr:col>
      <xdr:colOff>161925</xdr:colOff>
      <xdr:row>27</xdr:row>
      <xdr:rowOff>119324</xdr:rowOff>
    </xdr:from>
    <xdr:ext cx="1992066" cy="716405"/>
    <xdr:sp macro="" textlink="">
      <xdr:nvSpPr>
        <xdr:cNvPr id="369" name="テキスト ボックス 368">
          <a:extLst>
            <a:ext uri="{FF2B5EF4-FFF2-40B4-BE49-F238E27FC236}">
              <a16:creationId xmlns:a16="http://schemas.microsoft.com/office/drawing/2014/main" id="{00000000-0008-0000-0200-000071010000}"/>
            </a:ext>
          </a:extLst>
        </xdr:cNvPr>
        <xdr:cNvSpPr txBox="1"/>
      </xdr:nvSpPr>
      <xdr:spPr>
        <a:xfrm>
          <a:off x="10467975" y="6548699"/>
          <a:ext cx="1992066"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2</a:t>
          </a:r>
          <a:r>
            <a:rPr kumimoji="1" lang="ja-JP" altLang="en-US" sz="1200" b="0" u="none"/>
            <a:t>）</a:t>
          </a:r>
          <a:endParaRPr kumimoji="1" lang="en-US" altLang="ja-JP" sz="1200" b="0" u="none"/>
        </a:p>
        <a:p>
          <a:r>
            <a:rPr kumimoji="1" lang="ja-JP" altLang="en-US" sz="1800" b="0" u="sng"/>
            <a:t>委託業務フロー図</a:t>
          </a:r>
        </a:p>
      </xdr:txBody>
    </xdr:sp>
    <xdr:clientData/>
  </xdr:oneCellAnchor>
  <xdr:oneCellAnchor>
    <xdr:from>
      <xdr:col>19</xdr:col>
      <xdr:colOff>47309</xdr:colOff>
      <xdr:row>15</xdr:row>
      <xdr:rowOff>79054</xdr:rowOff>
    </xdr:from>
    <xdr:ext cx="1132856" cy="308730"/>
    <xdr:sp macro="" textlink="">
      <xdr:nvSpPr>
        <xdr:cNvPr id="387" name="フローチャート: 処理 386">
          <a:hlinkClick xmlns:r="http://schemas.openxmlformats.org/officeDocument/2006/relationships" r:id="rId15"/>
          <a:extLst>
            <a:ext uri="{FF2B5EF4-FFF2-40B4-BE49-F238E27FC236}">
              <a16:creationId xmlns:a16="http://schemas.microsoft.com/office/drawing/2014/main" id="{00000000-0008-0000-0200-000083010000}"/>
            </a:ext>
          </a:extLst>
        </xdr:cNvPr>
        <xdr:cNvSpPr/>
      </xdr:nvSpPr>
      <xdr:spPr>
        <a:xfrm>
          <a:off x="13117726" y="3730304"/>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設計業務依頼票</a:t>
          </a:r>
        </a:p>
      </xdr:txBody>
    </xdr:sp>
    <xdr:clientData/>
  </xdr:oneCellAnchor>
  <xdr:oneCellAnchor>
    <xdr:from>
      <xdr:col>19</xdr:col>
      <xdr:colOff>628650</xdr:colOff>
      <xdr:row>16</xdr:row>
      <xdr:rowOff>193686</xdr:rowOff>
    </xdr:from>
    <xdr:ext cx="1923594" cy="171714"/>
    <xdr:sp macro="" textlink="">
      <xdr:nvSpPr>
        <xdr:cNvPr id="388" name="テキスト ボックス 387">
          <a:extLst>
            <a:ext uri="{FF2B5EF4-FFF2-40B4-BE49-F238E27FC236}">
              <a16:creationId xmlns:a16="http://schemas.microsoft.com/office/drawing/2014/main" id="{00000000-0008-0000-0200-000084010000}"/>
            </a:ext>
          </a:extLst>
        </xdr:cNvPr>
        <xdr:cNvSpPr txBox="1"/>
      </xdr:nvSpPr>
      <xdr:spPr>
        <a:xfrm>
          <a:off x="13699067" y="4088353"/>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twoCellAnchor>
    <xdr:from>
      <xdr:col>19</xdr:col>
      <xdr:colOff>16308</xdr:colOff>
      <xdr:row>17</xdr:row>
      <xdr:rowOff>208509</xdr:rowOff>
    </xdr:from>
    <xdr:to>
      <xdr:col>20</xdr:col>
      <xdr:colOff>523250</xdr:colOff>
      <xdr:row>20</xdr:row>
      <xdr:rowOff>31768</xdr:rowOff>
    </xdr:to>
    <xdr:grpSp>
      <xdr:nvGrpSpPr>
        <xdr:cNvPr id="392" name="グループ化 391">
          <a:extLst>
            <a:ext uri="{FF2B5EF4-FFF2-40B4-BE49-F238E27FC236}">
              <a16:creationId xmlns:a16="http://schemas.microsoft.com/office/drawing/2014/main" id="{00000000-0008-0000-0200-000088010000}"/>
            </a:ext>
          </a:extLst>
        </xdr:cNvPr>
        <xdr:cNvGrpSpPr/>
      </xdr:nvGrpSpPr>
      <xdr:grpSpPr>
        <a:xfrm>
          <a:off x="13065558" y="4256634"/>
          <a:ext cx="1192742" cy="537634"/>
          <a:chOff x="10944225" y="3171825"/>
          <a:chExt cx="1190625" cy="542925"/>
        </a:xfrm>
      </xdr:grpSpPr>
      <xdr:sp macro="" textlink="">
        <xdr:nvSpPr>
          <xdr:cNvPr id="389" name="フローチャート: 判断 388">
            <a:extLst>
              <a:ext uri="{FF2B5EF4-FFF2-40B4-BE49-F238E27FC236}">
                <a16:creationId xmlns:a16="http://schemas.microsoft.com/office/drawing/2014/main" id="{00000000-0008-0000-0200-000085010000}"/>
              </a:ext>
            </a:extLst>
          </xdr:cNvPr>
          <xdr:cNvSpPr/>
        </xdr:nvSpPr>
        <xdr:spPr>
          <a:xfrm>
            <a:off x="10944225" y="3171825"/>
            <a:ext cx="1190625" cy="54292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noAutofit/>
          </a:bodyPr>
          <a:lstStyle/>
          <a:p>
            <a:pPr algn="ctr"/>
            <a:endParaRPr kumimoji="1" lang="ja-JP" altLang="en-US" sz="1000"/>
          </a:p>
        </xdr:txBody>
      </xdr:sp>
      <xdr:sp macro="" textlink="">
        <xdr:nvSpPr>
          <xdr:cNvPr id="390" name="テキスト ボックス 389">
            <a:extLst>
              <a:ext uri="{FF2B5EF4-FFF2-40B4-BE49-F238E27FC236}">
                <a16:creationId xmlns:a16="http://schemas.microsoft.com/office/drawing/2014/main" id="{00000000-0008-0000-0200-000086010000}"/>
              </a:ext>
            </a:extLst>
          </xdr:cNvPr>
          <xdr:cNvSpPr txBox="1"/>
        </xdr:nvSpPr>
        <xdr:spPr>
          <a:xfrm>
            <a:off x="11222162" y="3286125"/>
            <a:ext cx="638464" cy="21665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本部の</a:t>
            </a:r>
            <a:r>
              <a:rPr kumimoji="1" lang="en-US" altLang="ja-JP" sz="1000"/>
              <a:t>QMS</a:t>
            </a:r>
          </a:p>
        </xdr:txBody>
      </xdr:sp>
      <xdr:sp macro="" textlink="">
        <xdr:nvSpPr>
          <xdr:cNvPr id="391" name="テキスト ボックス 390">
            <a:extLst>
              <a:ext uri="{FF2B5EF4-FFF2-40B4-BE49-F238E27FC236}">
                <a16:creationId xmlns:a16="http://schemas.microsoft.com/office/drawing/2014/main" id="{00000000-0008-0000-0200-000087010000}"/>
              </a:ext>
            </a:extLst>
          </xdr:cNvPr>
          <xdr:cNvSpPr txBox="1"/>
        </xdr:nvSpPr>
        <xdr:spPr>
          <a:xfrm>
            <a:off x="11349033" y="3448050"/>
            <a:ext cx="384721" cy="21454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で実施</a:t>
            </a:r>
            <a:endParaRPr kumimoji="1" lang="en-US" altLang="ja-JP" sz="1000"/>
          </a:p>
        </xdr:txBody>
      </xdr:sp>
    </xdr:grpSp>
    <xdr:clientData/>
  </xdr:twoCellAnchor>
  <xdr:oneCellAnchor>
    <xdr:from>
      <xdr:col>16</xdr:col>
      <xdr:colOff>379189</xdr:colOff>
      <xdr:row>9</xdr:row>
      <xdr:rowOff>6354</xdr:rowOff>
    </xdr:from>
    <xdr:ext cx="850728" cy="308793"/>
    <xdr:sp macro="" textlink="">
      <xdr:nvSpPr>
        <xdr:cNvPr id="393" name="フローチャート: 処理 392">
          <a:extLst>
            <a:ext uri="{FF2B5EF4-FFF2-40B4-BE49-F238E27FC236}">
              <a16:creationId xmlns:a16="http://schemas.microsoft.com/office/drawing/2014/main" id="{00000000-0008-0000-0200-000089010000}"/>
            </a:ext>
          </a:extLst>
        </xdr:cNvPr>
        <xdr:cNvSpPr/>
      </xdr:nvSpPr>
      <xdr:spPr>
        <a:xfrm>
          <a:off x="11385856" y="2197104"/>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16</xdr:col>
      <xdr:colOff>238125</xdr:colOff>
      <xdr:row>12</xdr:row>
      <xdr:rowOff>65288</xdr:rowOff>
    </xdr:from>
    <xdr:ext cx="1132856" cy="544884"/>
    <xdr:sp macro="" textlink="">
      <xdr:nvSpPr>
        <xdr:cNvPr id="394" name="フローチャート: 処理 393">
          <a:extLst>
            <a:ext uri="{FF2B5EF4-FFF2-40B4-BE49-F238E27FC236}">
              <a16:creationId xmlns:a16="http://schemas.microsoft.com/office/drawing/2014/main" id="{00000000-0008-0000-0200-00008A010000}"/>
            </a:ext>
          </a:extLst>
        </xdr:cNvPr>
        <xdr:cNvSpPr/>
      </xdr:nvSpPr>
      <xdr:spPr>
        <a:xfrm>
          <a:off x="11244792" y="2986288"/>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16</xdr:col>
      <xdr:colOff>449722</xdr:colOff>
      <xdr:row>24</xdr:row>
      <xdr:rowOff>183680</xdr:rowOff>
    </xdr:from>
    <xdr:ext cx="709663" cy="308793"/>
    <xdr:sp macro="" textlink="">
      <xdr:nvSpPr>
        <xdr:cNvPr id="395" name="フローチャート: 処理 394">
          <a:extLst>
            <a:ext uri="{FF2B5EF4-FFF2-40B4-BE49-F238E27FC236}">
              <a16:creationId xmlns:a16="http://schemas.microsoft.com/office/drawing/2014/main" id="{00000000-0008-0000-0200-00008B010000}"/>
            </a:ext>
          </a:extLst>
        </xdr:cNvPr>
        <xdr:cNvSpPr/>
      </xdr:nvSpPr>
      <xdr:spPr>
        <a:xfrm>
          <a:off x="11469414" y="5986603"/>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17</xdr:col>
      <xdr:colOff>116637</xdr:colOff>
      <xdr:row>10</xdr:row>
      <xdr:rowOff>71730</xdr:rowOff>
    </xdr:from>
    <xdr:to>
      <xdr:col>17</xdr:col>
      <xdr:colOff>116637</xdr:colOff>
      <xdr:row>12</xdr:row>
      <xdr:rowOff>65288</xdr:rowOff>
    </xdr:to>
    <xdr:cxnSp macro="">
      <xdr:nvCxnSpPr>
        <xdr:cNvPr id="397" name="直線コネクタ 396">
          <a:extLst>
            <a:ext uri="{FF2B5EF4-FFF2-40B4-BE49-F238E27FC236}">
              <a16:creationId xmlns:a16="http://schemas.microsoft.com/office/drawing/2014/main" id="{00000000-0008-0000-0200-00008D010000}"/>
            </a:ext>
          </a:extLst>
        </xdr:cNvPr>
        <xdr:cNvCxnSpPr>
          <a:stCxn id="393" idx="2"/>
          <a:endCxn id="394" idx="0"/>
        </xdr:cNvCxnSpPr>
      </xdr:nvCxnSpPr>
      <xdr:spPr>
        <a:xfrm>
          <a:off x="11811220" y="2505897"/>
          <a:ext cx="0" cy="480391"/>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116638</xdr:colOff>
      <xdr:row>10</xdr:row>
      <xdr:rowOff>71729</xdr:rowOff>
    </xdr:from>
    <xdr:to>
      <xdr:col>19</xdr:col>
      <xdr:colOff>613738</xdr:colOff>
      <xdr:row>12</xdr:row>
      <xdr:rowOff>65287</xdr:rowOff>
    </xdr:to>
    <xdr:cxnSp macro="">
      <xdr:nvCxnSpPr>
        <xdr:cNvPr id="398" name="カギ線コネクタ 397">
          <a:extLst>
            <a:ext uri="{FF2B5EF4-FFF2-40B4-BE49-F238E27FC236}">
              <a16:creationId xmlns:a16="http://schemas.microsoft.com/office/drawing/2014/main" id="{00000000-0008-0000-0200-00008E010000}"/>
            </a:ext>
          </a:extLst>
        </xdr:cNvPr>
        <xdr:cNvCxnSpPr>
          <a:stCxn id="393" idx="2"/>
          <a:endCxn id="190" idx="0"/>
        </xdr:cNvCxnSpPr>
      </xdr:nvCxnSpPr>
      <xdr:spPr>
        <a:xfrm rot="16200000" flipH="1">
          <a:off x="12507492" y="1809625"/>
          <a:ext cx="480391" cy="187293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613737</xdr:colOff>
      <xdr:row>16</xdr:row>
      <xdr:rowOff>144367</xdr:rowOff>
    </xdr:from>
    <xdr:to>
      <xdr:col>19</xdr:col>
      <xdr:colOff>613737</xdr:colOff>
      <xdr:row>17</xdr:row>
      <xdr:rowOff>208509</xdr:rowOff>
    </xdr:to>
    <xdr:cxnSp macro="">
      <xdr:nvCxnSpPr>
        <xdr:cNvPr id="407" name="直線矢印コネクタ 406">
          <a:extLst>
            <a:ext uri="{FF2B5EF4-FFF2-40B4-BE49-F238E27FC236}">
              <a16:creationId xmlns:a16="http://schemas.microsoft.com/office/drawing/2014/main" id="{00000000-0008-0000-0200-000097010000}"/>
            </a:ext>
          </a:extLst>
        </xdr:cNvPr>
        <xdr:cNvCxnSpPr/>
      </xdr:nvCxnSpPr>
      <xdr:spPr>
        <a:xfrm>
          <a:off x="13684154" y="4039034"/>
          <a:ext cx="0" cy="3075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115822</xdr:colOff>
      <xdr:row>14</xdr:row>
      <xdr:rowOff>126596</xdr:rowOff>
    </xdr:from>
    <xdr:to>
      <xdr:col>17</xdr:col>
      <xdr:colOff>115823</xdr:colOff>
      <xdr:row>24</xdr:row>
      <xdr:rowOff>183680</xdr:rowOff>
    </xdr:to>
    <xdr:cxnSp macro="">
      <xdr:nvCxnSpPr>
        <xdr:cNvPr id="415" name="直線コネクタ 414">
          <a:extLst>
            <a:ext uri="{FF2B5EF4-FFF2-40B4-BE49-F238E27FC236}">
              <a16:creationId xmlns:a16="http://schemas.microsoft.com/office/drawing/2014/main" id="{00000000-0008-0000-0200-00009F010000}"/>
            </a:ext>
          </a:extLst>
        </xdr:cNvPr>
        <xdr:cNvCxnSpPr>
          <a:stCxn id="394" idx="2"/>
          <a:endCxn id="395" idx="0"/>
        </xdr:cNvCxnSpPr>
      </xdr:nvCxnSpPr>
      <xdr:spPr>
        <a:xfrm>
          <a:off x="11824245" y="3511634"/>
          <a:ext cx="1" cy="2474969"/>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618373</xdr:colOff>
      <xdr:row>20</xdr:row>
      <xdr:rowOff>10676</xdr:rowOff>
    </xdr:from>
    <xdr:ext cx="257947" cy="164404"/>
    <xdr:sp macro="" textlink="">
      <xdr:nvSpPr>
        <xdr:cNvPr id="418" name="テキスト ボックス 417">
          <a:extLst>
            <a:ext uri="{FF2B5EF4-FFF2-40B4-BE49-F238E27FC236}">
              <a16:creationId xmlns:a16="http://schemas.microsoft.com/office/drawing/2014/main" id="{00000000-0008-0000-0200-0000A2010000}"/>
            </a:ext>
          </a:extLst>
        </xdr:cNvPr>
        <xdr:cNvSpPr txBox="1"/>
      </xdr:nvSpPr>
      <xdr:spPr>
        <a:xfrm>
          <a:off x="13704258" y="4846445"/>
          <a:ext cx="257947"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Yes</a:t>
          </a:r>
        </a:p>
      </xdr:txBody>
    </xdr:sp>
    <xdr:clientData/>
  </xdr:oneCellAnchor>
  <xdr:oneCellAnchor>
    <xdr:from>
      <xdr:col>21</xdr:col>
      <xdr:colOff>295275</xdr:colOff>
      <xdr:row>21</xdr:row>
      <xdr:rowOff>26472</xdr:rowOff>
    </xdr:from>
    <xdr:ext cx="1087972" cy="523211"/>
    <xdr:sp macro="" textlink="">
      <xdr:nvSpPr>
        <xdr:cNvPr id="419" name="フローチャート: 処理 418">
          <a:extLst>
            <a:ext uri="{FF2B5EF4-FFF2-40B4-BE49-F238E27FC236}">
              <a16:creationId xmlns:a16="http://schemas.microsoft.com/office/drawing/2014/main" id="{00000000-0008-0000-0200-0000A3010000}"/>
            </a:ext>
          </a:extLst>
        </xdr:cNvPr>
        <xdr:cNvSpPr/>
      </xdr:nvSpPr>
      <xdr:spPr>
        <a:xfrm>
          <a:off x="14741525" y="5138222"/>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依頼先の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20</xdr:col>
      <xdr:colOff>523250</xdr:colOff>
      <xdr:row>18</xdr:row>
      <xdr:rowOff>241847</xdr:rowOff>
    </xdr:from>
    <xdr:to>
      <xdr:col>22</xdr:col>
      <xdr:colOff>151344</xdr:colOff>
      <xdr:row>21</xdr:row>
      <xdr:rowOff>26472</xdr:rowOff>
    </xdr:to>
    <xdr:cxnSp macro="">
      <xdr:nvCxnSpPr>
        <xdr:cNvPr id="422" name="カギ線コネクタ 421">
          <a:extLst>
            <a:ext uri="{FF2B5EF4-FFF2-40B4-BE49-F238E27FC236}">
              <a16:creationId xmlns:a16="http://schemas.microsoft.com/office/drawing/2014/main" id="{00000000-0008-0000-0200-0000A6010000}"/>
            </a:ext>
          </a:extLst>
        </xdr:cNvPr>
        <xdr:cNvCxnSpPr>
          <a:stCxn id="389" idx="3"/>
          <a:endCxn id="419" idx="0"/>
        </xdr:cNvCxnSpPr>
      </xdr:nvCxnSpPr>
      <xdr:spPr>
        <a:xfrm>
          <a:off x="14281583" y="4623347"/>
          <a:ext cx="1003928" cy="51487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523875</xdr:colOff>
      <xdr:row>18</xdr:row>
      <xdr:rowOff>81508</xdr:rowOff>
    </xdr:from>
    <xdr:ext cx="230631" cy="164404"/>
    <xdr:sp macro="" textlink="">
      <xdr:nvSpPr>
        <xdr:cNvPr id="425" name="テキスト ボックス 424">
          <a:extLst>
            <a:ext uri="{FF2B5EF4-FFF2-40B4-BE49-F238E27FC236}">
              <a16:creationId xmlns:a16="http://schemas.microsoft.com/office/drawing/2014/main" id="{00000000-0008-0000-0200-0000A9010000}"/>
            </a:ext>
          </a:extLst>
        </xdr:cNvPr>
        <xdr:cNvSpPr txBox="1"/>
      </xdr:nvSpPr>
      <xdr:spPr>
        <a:xfrm>
          <a:off x="14282208" y="4463008"/>
          <a:ext cx="230631"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No</a:t>
          </a:r>
        </a:p>
      </xdr:txBody>
    </xdr:sp>
    <xdr:clientData/>
  </xdr:oneCellAnchor>
  <xdr:oneCellAnchor>
    <xdr:from>
      <xdr:col>18</xdr:col>
      <xdr:colOff>391318</xdr:colOff>
      <xdr:row>24</xdr:row>
      <xdr:rowOff>65634</xdr:rowOff>
    </xdr:from>
    <xdr:ext cx="1820673" cy="544884"/>
    <xdr:sp macro="" textlink="">
      <xdr:nvSpPr>
        <xdr:cNvPr id="427" name="フローチャート: 処理 426">
          <a:extLst>
            <a:ext uri="{FF2B5EF4-FFF2-40B4-BE49-F238E27FC236}">
              <a16:creationId xmlns:a16="http://schemas.microsoft.com/office/drawing/2014/main" id="{00000000-0008-0000-0200-0000AB010000}"/>
            </a:ext>
          </a:extLst>
        </xdr:cNvPr>
        <xdr:cNvSpPr/>
      </xdr:nvSpPr>
      <xdr:spPr>
        <a:xfrm>
          <a:off x="12788472" y="5868557"/>
          <a:ext cx="1820673" cy="544884"/>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依頼成果品を受領</a:t>
          </a:r>
          <a:endParaRPr kumimoji="1" lang="en-US" altLang="ja-JP" sz="1100">
            <a:solidFill>
              <a:sysClr val="windowText" lastClr="000000"/>
            </a:solidFill>
          </a:endParaRPr>
        </a:p>
        <a:p>
          <a:pPr algn="l"/>
          <a:r>
            <a:rPr kumimoji="1" lang="ja-JP" altLang="en-US" sz="1100">
              <a:solidFill>
                <a:sysClr val="windowText" lastClr="000000"/>
              </a:solidFill>
            </a:rPr>
            <a:t>設計検査記録を受領</a:t>
          </a:r>
          <a:r>
            <a:rPr kumimoji="1" lang="en-US" altLang="ja-JP" sz="1100">
              <a:solidFill>
                <a:sysClr val="windowText" lastClr="000000"/>
              </a:solidFill>
            </a:rPr>
            <a:t>or</a:t>
          </a:r>
          <a:r>
            <a:rPr kumimoji="1" lang="ja-JP" altLang="en-US" sz="1100">
              <a:solidFill>
                <a:sysClr val="windowText" lastClr="000000"/>
              </a:solidFill>
            </a:rPr>
            <a:t>作成</a:t>
          </a:r>
        </a:p>
      </xdr:txBody>
    </xdr:sp>
    <xdr:clientData/>
  </xdr:oneCellAnchor>
  <xdr:twoCellAnchor>
    <xdr:from>
      <xdr:col>21</xdr:col>
      <xdr:colOff>145799</xdr:colOff>
      <xdr:row>23</xdr:row>
      <xdr:rowOff>66106</xdr:rowOff>
    </xdr:from>
    <xdr:to>
      <xdr:col>22</xdr:col>
      <xdr:colOff>150530</xdr:colOff>
      <xdr:row>25</xdr:row>
      <xdr:rowOff>96287</xdr:rowOff>
    </xdr:to>
    <xdr:cxnSp macro="">
      <xdr:nvCxnSpPr>
        <xdr:cNvPr id="428" name="カギ線コネクタ 427">
          <a:extLst>
            <a:ext uri="{FF2B5EF4-FFF2-40B4-BE49-F238E27FC236}">
              <a16:creationId xmlns:a16="http://schemas.microsoft.com/office/drawing/2014/main" id="{00000000-0008-0000-0200-0000AC010000}"/>
            </a:ext>
          </a:extLst>
        </xdr:cNvPr>
        <xdr:cNvCxnSpPr>
          <a:stCxn id="419" idx="2"/>
          <a:endCxn id="427" idx="3"/>
        </xdr:cNvCxnSpPr>
      </xdr:nvCxnSpPr>
      <xdr:spPr>
        <a:xfrm rot="5400000">
          <a:off x="14698997" y="5537389"/>
          <a:ext cx="513758" cy="69346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209549</xdr:colOff>
      <xdr:row>7</xdr:row>
      <xdr:rowOff>228600</xdr:rowOff>
    </xdr:from>
    <xdr:to>
      <xdr:col>24</xdr:col>
      <xdr:colOff>0</xdr:colOff>
      <xdr:row>27</xdr:row>
      <xdr:rowOff>21166</xdr:rowOff>
    </xdr:to>
    <xdr:sp macro="" textlink="">
      <xdr:nvSpPr>
        <xdr:cNvPr id="434" name="フローチャート: 処理 433">
          <a:extLst>
            <a:ext uri="{FF2B5EF4-FFF2-40B4-BE49-F238E27FC236}">
              <a16:creationId xmlns:a16="http://schemas.microsoft.com/office/drawing/2014/main" id="{00000000-0008-0000-0200-0000B2010000}"/>
            </a:ext>
          </a:extLst>
        </xdr:cNvPr>
        <xdr:cNvSpPr/>
      </xdr:nvSpPr>
      <xdr:spPr>
        <a:xfrm>
          <a:off x="10528299" y="1932517"/>
          <a:ext cx="5981701" cy="4660899"/>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24</xdr:col>
      <xdr:colOff>244810</xdr:colOff>
      <xdr:row>8</xdr:row>
      <xdr:rowOff>211673</xdr:rowOff>
    </xdr:from>
    <xdr:ext cx="472181" cy="2329731"/>
    <xdr:sp macro="" textlink="">
      <xdr:nvSpPr>
        <xdr:cNvPr id="436" name="テキスト ボックス 435">
          <a:extLst>
            <a:ext uri="{FF2B5EF4-FFF2-40B4-BE49-F238E27FC236}">
              <a16:creationId xmlns:a16="http://schemas.microsoft.com/office/drawing/2014/main" id="{00000000-0008-0000-0200-0000B4010000}"/>
            </a:ext>
          </a:extLst>
        </xdr:cNvPr>
        <xdr:cNvSpPr txBox="1"/>
      </xdr:nvSpPr>
      <xdr:spPr>
        <a:xfrm>
          <a:off x="16754810" y="2159006"/>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23</xdr:col>
      <xdr:colOff>507008</xdr:colOff>
      <xdr:row>9</xdr:row>
      <xdr:rowOff>37542</xdr:rowOff>
    </xdr:from>
    <xdr:ext cx="381433" cy="1547081"/>
    <xdr:sp macro="" textlink="">
      <xdr:nvSpPr>
        <xdr:cNvPr id="437" name="フローチャート: 処理 436">
          <a:hlinkClick xmlns:r="http://schemas.openxmlformats.org/officeDocument/2006/relationships" r:id="rId13"/>
          <a:extLst>
            <a:ext uri="{FF2B5EF4-FFF2-40B4-BE49-F238E27FC236}">
              <a16:creationId xmlns:a16="http://schemas.microsoft.com/office/drawing/2014/main" id="{00000000-0008-0000-0200-0000B5010000}"/>
            </a:ext>
          </a:extLst>
        </xdr:cNvPr>
        <xdr:cNvSpPr/>
      </xdr:nvSpPr>
      <xdr:spPr>
        <a:xfrm>
          <a:off x="16329091" y="2228292"/>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twoCellAnchor>
    <xdr:from>
      <xdr:col>4</xdr:col>
      <xdr:colOff>647698</xdr:colOff>
      <xdr:row>11</xdr:row>
      <xdr:rowOff>158750</xdr:rowOff>
    </xdr:from>
    <xdr:to>
      <xdr:col>5</xdr:col>
      <xdr:colOff>110539</xdr:colOff>
      <xdr:row>19</xdr:row>
      <xdr:rowOff>38100</xdr:rowOff>
    </xdr:to>
    <xdr:sp macro="" textlink="">
      <xdr:nvSpPr>
        <xdr:cNvPr id="4" name="左中かっこ 3">
          <a:extLst>
            <a:ext uri="{FF2B5EF4-FFF2-40B4-BE49-F238E27FC236}">
              <a16:creationId xmlns:a16="http://schemas.microsoft.com/office/drawing/2014/main" id="{00000000-0008-0000-0200-000004000000}"/>
            </a:ext>
          </a:extLst>
        </xdr:cNvPr>
        <xdr:cNvSpPr/>
      </xdr:nvSpPr>
      <xdr:spPr>
        <a:xfrm>
          <a:off x="3381933" y="2808941"/>
          <a:ext cx="146400" cy="1806762"/>
        </a:xfrm>
        <a:prstGeom prst="leftBrace">
          <a:avLst>
            <a:gd name="adj1" fmla="val 48333"/>
            <a:gd name="adj2" fmla="val 51861"/>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169020</xdr:colOff>
      <xdr:row>42</xdr:row>
      <xdr:rowOff>177806</xdr:rowOff>
    </xdr:from>
    <xdr:to>
      <xdr:col>6</xdr:col>
      <xdr:colOff>0</xdr:colOff>
      <xdr:row>42</xdr:row>
      <xdr:rowOff>178700</xdr:rowOff>
    </xdr:to>
    <xdr:cxnSp macro="">
      <xdr:nvCxnSpPr>
        <xdr:cNvPr id="21" name="直線矢印コネクタ 20">
          <a:extLst>
            <a:ext uri="{FF2B5EF4-FFF2-40B4-BE49-F238E27FC236}">
              <a16:creationId xmlns:a16="http://schemas.microsoft.com/office/drawing/2014/main" id="{00000000-0008-0000-0200-000015000000}"/>
            </a:ext>
          </a:extLst>
        </xdr:cNvPr>
        <xdr:cNvCxnSpPr>
          <a:stCxn id="172" idx="3"/>
        </xdr:cNvCxnSpPr>
      </xdr:nvCxnSpPr>
      <xdr:spPr>
        <a:xfrm flipV="1">
          <a:off x="3608603" y="10401306"/>
          <a:ext cx="518897" cy="89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10583</xdr:colOff>
      <xdr:row>44</xdr:row>
      <xdr:rowOff>161139</xdr:rowOff>
    </xdr:from>
    <xdr:to>
      <xdr:col>6</xdr:col>
      <xdr:colOff>447675</xdr:colOff>
      <xdr:row>44</xdr:row>
      <xdr:rowOff>169328</xdr:rowOff>
    </xdr:to>
    <xdr:cxnSp macro="">
      <xdr:nvCxnSpPr>
        <xdr:cNvPr id="27" name="直線矢印コネクタ 26">
          <a:extLst>
            <a:ext uri="{FF2B5EF4-FFF2-40B4-BE49-F238E27FC236}">
              <a16:creationId xmlns:a16="http://schemas.microsoft.com/office/drawing/2014/main" id="{00000000-0008-0000-0200-00001B000000}"/>
            </a:ext>
          </a:extLst>
        </xdr:cNvPr>
        <xdr:cNvCxnSpPr>
          <a:stCxn id="171" idx="1"/>
        </xdr:cNvCxnSpPr>
      </xdr:nvCxnSpPr>
      <xdr:spPr>
        <a:xfrm flipH="1">
          <a:off x="4138083" y="10871472"/>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108223</xdr:colOff>
      <xdr:row>12</xdr:row>
      <xdr:rowOff>65288</xdr:rowOff>
    </xdr:from>
    <xdr:ext cx="1011028" cy="459091"/>
    <xdr:sp macro="" textlink="">
      <xdr:nvSpPr>
        <xdr:cNvPr id="190" name="フローチャート: 処理 189">
          <a:extLst>
            <a:ext uri="{FF2B5EF4-FFF2-40B4-BE49-F238E27FC236}">
              <a16:creationId xmlns:a16="http://schemas.microsoft.com/office/drawing/2014/main" id="{00000000-0008-0000-0200-0000BE000000}"/>
            </a:ext>
          </a:extLst>
        </xdr:cNvPr>
        <xdr:cNvSpPr/>
      </xdr:nvSpPr>
      <xdr:spPr>
        <a:xfrm>
          <a:off x="13178640" y="2986288"/>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twoCellAnchor>
    <xdr:from>
      <xdr:col>19</xdr:col>
      <xdr:colOff>613737</xdr:colOff>
      <xdr:row>14</xdr:row>
      <xdr:rowOff>37546</xdr:rowOff>
    </xdr:from>
    <xdr:to>
      <xdr:col>19</xdr:col>
      <xdr:colOff>613737</xdr:colOff>
      <xdr:row>15</xdr:row>
      <xdr:rowOff>79054</xdr:rowOff>
    </xdr:to>
    <xdr:cxnSp macro="">
      <xdr:nvCxnSpPr>
        <xdr:cNvPr id="210" name="直線矢印コネクタ 209">
          <a:extLst>
            <a:ext uri="{FF2B5EF4-FFF2-40B4-BE49-F238E27FC236}">
              <a16:creationId xmlns:a16="http://schemas.microsoft.com/office/drawing/2014/main" id="{00000000-0008-0000-0200-0000D2000000}"/>
            </a:ext>
          </a:extLst>
        </xdr:cNvPr>
        <xdr:cNvCxnSpPr>
          <a:endCxn id="387" idx="0"/>
        </xdr:cNvCxnSpPr>
      </xdr:nvCxnSpPr>
      <xdr:spPr>
        <a:xfrm>
          <a:off x="13699622" y="3422584"/>
          <a:ext cx="0" cy="2832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624417</xdr:colOff>
      <xdr:row>18</xdr:row>
      <xdr:rowOff>21167</xdr:rowOff>
    </xdr:from>
    <xdr:ext cx="1871594" cy="171714"/>
    <xdr:sp macro="" textlink="">
      <xdr:nvSpPr>
        <xdr:cNvPr id="236" name="テキスト ボックス 235">
          <a:extLst>
            <a:ext uri="{FF2B5EF4-FFF2-40B4-BE49-F238E27FC236}">
              <a16:creationId xmlns:a16="http://schemas.microsoft.com/office/drawing/2014/main" id="{00000000-0008-0000-0200-0000EC000000}"/>
            </a:ext>
          </a:extLst>
        </xdr:cNvPr>
        <xdr:cNvSpPr txBox="1"/>
      </xdr:nvSpPr>
      <xdr:spPr>
        <a:xfrm>
          <a:off x="1312334" y="4402667"/>
          <a:ext cx="1871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受注計画承認取扱要領（</a:t>
          </a:r>
          <a:r>
            <a:rPr kumimoji="1" lang="en-US" altLang="ja-JP" sz="800">
              <a:solidFill>
                <a:sysClr val="windowText" lastClr="000000"/>
              </a:solidFill>
            </a:rPr>
            <a:t>BB1-008(1)</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7</xdr:col>
      <xdr:colOff>105832</xdr:colOff>
      <xdr:row>28</xdr:row>
      <xdr:rowOff>74083</xdr:rowOff>
    </xdr:from>
    <xdr:ext cx="2740100" cy="171714"/>
    <xdr:sp macro="" textlink="">
      <xdr:nvSpPr>
        <xdr:cNvPr id="239" name="テキスト ボックス 238">
          <a:extLst>
            <a:ext uri="{FF2B5EF4-FFF2-40B4-BE49-F238E27FC236}">
              <a16:creationId xmlns:a16="http://schemas.microsoft.com/office/drawing/2014/main" id="{00000000-0008-0000-0200-0000EF000000}"/>
            </a:ext>
          </a:extLst>
        </xdr:cNvPr>
        <xdr:cNvSpPr txBox="1"/>
      </xdr:nvSpPr>
      <xdr:spPr>
        <a:xfrm>
          <a:off x="4921249" y="6889750"/>
          <a:ext cx="274010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契約変更を伴わない場合でも、適宜、品質計画書を更新</a:t>
          </a:r>
          <a:endParaRPr kumimoji="1" lang="en-US" altLang="ja-JP" sz="800"/>
        </a:p>
      </xdr:txBody>
    </xdr:sp>
    <xdr:clientData/>
  </xdr:oneCellAnchor>
  <xdr:oneCellAnchor>
    <xdr:from>
      <xdr:col>2</xdr:col>
      <xdr:colOff>10584</xdr:colOff>
      <xdr:row>37</xdr:row>
      <xdr:rowOff>63500</xdr:rowOff>
    </xdr:from>
    <xdr:ext cx="1756306" cy="171714"/>
    <xdr:sp macro="" textlink="">
      <xdr:nvSpPr>
        <xdr:cNvPr id="240" name="テキスト ボックス 239">
          <a:extLst>
            <a:ext uri="{FF2B5EF4-FFF2-40B4-BE49-F238E27FC236}">
              <a16:creationId xmlns:a16="http://schemas.microsoft.com/office/drawing/2014/main" id="{00000000-0008-0000-0200-0000F0000000}"/>
            </a:ext>
          </a:extLst>
        </xdr:cNvPr>
        <xdr:cNvSpPr txBox="1"/>
      </xdr:nvSpPr>
      <xdr:spPr>
        <a:xfrm>
          <a:off x="1386417" y="9069917"/>
          <a:ext cx="175630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安全事前評価実施要領（</a:t>
          </a:r>
          <a:r>
            <a:rPr kumimoji="1" lang="en-US" altLang="ja-JP" sz="800"/>
            <a:t>BC1-001</a:t>
          </a:r>
          <a:r>
            <a:rPr kumimoji="1" lang="ja-JP" altLang="en-US" sz="800"/>
            <a:t>）</a:t>
          </a:r>
          <a:endParaRPr kumimoji="1" lang="en-US" altLang="ja-JP" sz="800"/>
        </a:p>
      </xdr:txBody>
    </xdr:sp>
    <xdr:clientData/>
  </xdr:oneCellAnchor>
  <xdr:oneCellAnchor>
    <xdr:from>
      <xdr:col>10</xdr:col>
      <xdr:colOff>582084</xdr:colOff>
      <xdr:row>41</xdr:row>
      <xdr:rowOff>169337</xdr:rowOff>
    </xdr:from>
    <xdr:ext cx="778296" cy="331988"/>
    <xdr:sp macro="" textlink="">
      <xdr:nvSpPr>
        <xdr:cNvPr id="253" name="フローチャート: 端子 252">
          <a:extLst>
            <a:ext uri="{FF2B5EF4-FFF2-40B4-BE49-F238E27FC236}">
              <a16:creationId xmlns:a16="http://schemas.microsoft.com/office/drawing/2014/main" id="{00000000-0008-0000-0200-0000FD000000}"/>
            </a:ext>
          </a:extLst>
        </xdr:cNvPr>
        <xdr:cNvSpPr/>
      </xdr:nvSpPr>
      <xdr:spPr>
        <a:xfrm>
          <a:off x="7461251" y="10149420"/>
          <a:ext cx="778296"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設計変更</a:t>
          </a:r>
        </a:p>
      </xdr:txBody>
    </xdr:sp>
    <xdr:clientData/>
  </xdr:oneCellAnchor>
  <xdr:oneCellAnchor>
    <xdr:from>
      <xdr:col>11</xdr:col>
      <xdr:colOff>497416</xdr:colOff>
      <xdr:row>43</xdr:row>
      <xdr:rowOff>128887</xdr:rowOff>
    </xdr:from>
    <xdr:ext cx="722039" cy="603384"/>
    <xdr:sp macro="" textlink="">
      <xdr:nvSpPr>
        <xdr:cNvPr id="255" name="フローチャート: 端子 254">
          <a:extLst>
            <a:ext uri="{FF2B5EF4-FFF2-40B4-BE49-F238E27FC236}">
              <a16:creationId xmlns:a16="http://schemas.microsoft.com/office/drawing/2014/main" id="{00000000-0008-0000-0200-0000FF000000}"/>
            </a:ext>
          </a:extLst>
        </xdr:cNvPr>
        <xdr:cNvSpPr/>
      </xdr:nvSpPr>
      <xdr:spPr>
        <a:xfrm>
          <a:off x="8064499" y="10595804"/>
          <a:ext cx="722039" cy="60338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000">
              <a:solidFill>
                <a:sysClr val="windowText" lastClr="000000"/>
              </a:solidFill>
            </a:rPr>
            <a:t>内容変更</a:t>
          </a:r>
          <a:endParaRPr kumimoji="1" lang="en-US" altLang="ja-JP" sz="1000">
            <a:solidFill>
              <a:sysClr val="windowText" lastClr="000000"/>
            </a:solidFill>
          </a:endParaRPr>
        </a:p>
        <a:p>
          <a:pPr algn="l"/>
          <a:r>
            <a:rPr kumimoji="1" lang="ja-JP" altLang="en-US" sz="1000">
              <a:solidFill>
                <a:sysClr val="windowText" lastClr="000000"/>
              </a:solidFill>
            </a:rPr>
            <a:t>状況変化</a:t>
          </a:r>
        </a:p>
      </xdr:txBody>
    </xdr:sp>
    <xdr:clientData/>
  </xdr:oneCellAnchor>
  <xdr:oneCellAnchor>
    <xdr:from>
      <xdr:col>6</xdr:col>
      <xdr:colOff>240926</xdr:colOff>
      <xdr:row>13</xdr:row>
      <xdr:rowOff>102756</xdr:rowOff>
    </xdr:from>
    <xdr:ext cx="1273920" cy="308730"/>
    <xdr:sp macro="" textlink="">
      <xdr:nvSpPr>
        <xdr:cNvPr id="200" name="フローチャート: 処理 199">
          <a:hlinkClick xmlns:r="http://schemas.openxmlformats.org/officeDocument/2006/relationships" r:id="rId16"/>
          <a:extLst>
            <a:ext uri="{FF2B5EF4-FFF2-40B4-BE49-F238E27FC236}">
              <a16:creationId xmlns:a16="http://schemas.microsoft.com/office/drawing/2014/main" id="{00000000-0008-0000-0200-0000C8000000}"/>
            </a:ext>
          </a:extLst>
        </xdr:cNvPr>
        <xdr:cNvSpPr/>
      </xdr:nvSpPr>
      <xdr:spPr>
        <a:xfrm>
          <a:off x="4342279" y="3234800"/>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リスク対策シート</a:t>
          </a:r>
        </a:p>
      </xdr:txBody>
    </xdr:sp>
    <xdr:clientData/>
  </xdr:oneCellAnchor>
  <xdr:twoCellAnchor>
    <xdr:from>
      <xdr:col>6</xdr:col>
      <xdr:colOff>569500</xdr:colOff>
      <xdr:row>11</xdr:row>
      <xdr:rowOff>93236</xdr:rowOff>
    </xdr:from>
    <xdr:to>
      <xdr:col>8</xdr:col>
      <xdr:colOff>252756</xdr:colOff>
      <xdr:row>12</xdr:row>
      <xdr:rowOff>104443</xdr:rowOff>
    </xdr:to>
    <xdr:cxnSp macro="">
      <xdr:nvCxnSpPr>
        <xdr:cNvPr id="12" name="カギ線コネクタ 11">
          <a:extLst>
            <a:ext uri="{FF2B5EF4-FFF2-40B4-BE49-F238E27FC236}">
              <a16:creationId xmlns:a16="http://schemas.microsoft.com/office/drawing/2014/main" id="{00000000-0008-0000-0200-00000C000000}"/>
            </a:ext>
          </a:extLst>
        </xdr:cNvPr>
        <xdr:cNvCxnSpPr>
          <a:stCxn id="9" idx="3"/>
          <a:endCxn id="10" idx="1"/>
        </xdr:cNvCxnSpPr>
      </xdr:nvCxnSpPr>
      <xdr:spPr>
        <a:xfrm flipV="1">
          <a:off x="4670853" y="2743427"/>
          <a:ext cx="1050374" cy="252134"/>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113052</xdr:colOff>
      <xdr:row>12</xdr:row>
      <xdr:rowOff>228349</xdr:rowOff>
    </xdr:from>
    <xdr:ext cx="1992066" cy="416130"/>
    <xdr:sp macro="" textlink="">
      <xdr:nvSpPr>
        <xdr:cNvPr id="205" name="テキスト ボックス 204">
          <a:extLst>
            <a:ext uri="{FF2B5EF4-FFF2-40B4-BE49-F238E27FC236}">
              <a16:creationId xmlns:a16="http://schemas.microsoft.com/office/drawing/2014/main" id="{00000000-0008-0000-0200-0000CD000000}"/>
            </a:ext>
          </a:extLst>
        </xdr:cNvPr>
        <xdr:cNvSpPr txBox="1"/>
      </xdr:nvSpPr>
      <xdr:spPr>
        <a:xfrm>
          <a:off x="6265081" y="3119467"/>
          <a:ext cx="1992066"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契約内容確認書／契約内容変更確認書に</a:t>
          </a:r>
          <a:endParaRPr kumimoji="1" lang="en-US" altLang="ja-JP" sz="800" baseline="0">
            <a:solidFill>
              <a:sysClr val="windowText" lastClr="000000"/>
            </a:solidFill>
          </a:endParaRPr>
        </a:p>
        <a:p>
          <a:r>
            <a:rPr kumimoji="1" lang="ja-JP" altLang="en-US" sz="800" baseline="0">
              <a:solidFill>
                <a:sysClr val="windowText" lastClr="000000"/>
              </a:solidFill>
            </a:rPr>
            <a:t>リスク対策を書ききれない場合に作成</a:t>
          </a:r>
          <a:endParaRPr kumimoji="1" lang="ja-JP" altLang="en-US" sz="800">
            <a:solidFill>
              <a:sysClr val="windowText" lastClr="000000"/>
            </a:solidFill>
          </a:endParaRPr>
        </a:p>
      </xdr:txBody>
    </xdr:sp>
    <xdr:clientData/>
  </xdr:oneCellAnchor>
  <xdr:twoCellAnchor>
    <xdr:from>
      <xdr:col>8</xdr:col>
      <xdr:colOff>147728</xdr:colOff>
      <xdr:row>13</xdr:row>
      <xdr:rowOff>195488</xdr:rowOff>
    </xdr:from>
    <xdr:to>
      <xdr:col>9</xdr:col>
      <xdr:colOff>113052</xdr:colOff>
      <xdr:row>14</xdr:row>
      <xdr:rowOff>16194</xdr:rowOff>
    </xdr:to>
    <xdr:cxnSp macro="">
      <xdr:nvCxnSpPr>
        <xdr:cNvPr id="29" name="カギ線コネクタ 28">
          <a:extLst>
            <a:ext uri="{FF2B5EF4-FFF2-40B4-BE49-F238E27FC236}">
              <a16:creationId xmlns:a16="http://schemas.microsoft.com/office/drawing/2014/main" id="{00000000-0008-0000-0200-00001D000000}"/>
            </a:ext>
          </a:extLst>
        </xdr:cNvPr>
        <xdr:cNvCxnSpPr>
          <a:stCxn id="200" idx="3"/>
          <a:endCxn id="205" idx="1"/>
        </xdr:cNvCxnSpPr>
      </xdr:nvCxnSpPr>
      <xdr:spPr>
        <a:xfrm flipV="1">
          <a:off x="5616199" y="3327532"/>
          <a:ext cx="648882" cy="61633"/>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612679</xdr:colOff>
      <xdr:row>20</xdr:row>
      <xdr:rowOff>31768</xdr:rowOff>
    </xdr:from>
    <xdr:to>
      <xdr:col>19</xdr:col>
      <xdr:colOff>613952</xdr:colOff>
      <xdr:row>21</xdr:row>
      <xdr:rowOff>26472</xdr:rowOff>
    </xdr:to>
    <xdr:cxnSp macro="">
      <xdr:nvCxnSpPr>
        <xdr:cNvPr id="206" name="直線矢印コネクタ 205">
          <a:extLst>
            <a:ext uri="{FF2B5EF4-FFF2-40B4-BE49-F238E27FC236}">
              <a16:creationId xmlns:a16="http://schemas.microsoft.com/office/drawing/2014/main" id="{00000000-0008-0000-0200-0000CE000000}"/>
            </a:ext>
          </a:extLst>
        </xdr:cNvPr>
        <xdr:cNvCxnSpPr>
          <a:stCxn id="389" idx="2"/>
          <a:endCxn id="216" idx="0"/>
        </xdr:cNvCxnSpPr>
      </xdr:nvCxnSpPr>
      <xdr:spPr>
        <a:xfrm>
          <a:off x="13642879" y="4794268"/>
          <a:ext cx="1273" cy="2328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69966</xdr:colOff>
      <xdr:row>21</xdr:row>
      <xdr:rowOff>26472</xdr:rowOff>
    </xdr:from>
    <xdr:ext cx="1087972" cy="523211"/>
    <xdr:sp macro="" textlink="">
      <xdr:nvSpPr>
        <xdr:cNvPr id="216" name="フローチャート: 処理 215">
          <a:extLst>
            <a:ext uri="{FF2B5EF4-FFF2-40B4-BE49-F238E27FC236}">
              <a16:creationId xmlns:a16="http://schemas.microsoft.com/office/drawing/2014/main" id="{00000000-0008-0000-0200-0000D8000000}"/>
            </a:ext>
          </a:extLst>
        </xdr:cNvPr>
        <xdr:cNvSpPr/>
      </xdr:nvSpPr>
      <xdr:spPr>
        <a:xfrm>
          <a:off x="13100166" y="5027097"/>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本部の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19</xdr:col>
      <xdr:colOff>613737</xdr:colOff>
      <xdr:row>23</xdr:row>
      <xdr:rowOff>62850</xdr:rowOff>
    </xdr:from>
    <xdr:to>
      <xdr:col>19</xdr:col>
      <xdr:colOff>613737</xdr:colOff>
      <xdr:row>24</xdr:row>
      <xdr:rowOff>65634</xdr:rowOff>
    </xdr:to>
    <xdr:cxnSp macro="">
      <xdr:nvCxnSpPr>
        <xdr:cNvPr id="259" name="直線矢印コネクタ 258">
          <a:extLst>
            <a:ext uri="{FF2B5EF4-FFF2-40B4-BE49-F238E27FC236}">
              <a16:creationId xmlns:a16="http://schemas.microsoft.com/office/drawing/2014/main" id="{00000000-0008-0000-0200-000003010000}"/>
            </a:ext>
          </a:extLst>
        </xdr:cNvPr>
        <xdr:cNvCxnSpPr/>
      </xdr:nvCxnSpPr>
      <xdr:spPr>
        <a:xfrm>
          <a:off x="13684154" y="5661433"/>
          <a:ext cx="0" cy="2462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470654</xdr:colOff>
      <xdr:row>25</xdr:row>
      <xdr:rowOff>96287</xdr:rowOff>
    </xdr:from>
    <xdr:to>
      <xdr:col>18</xdr:col>
      <xdr:colOff>391318</xdr:colOff>
      <xdr:row>25</xdr:row>
      <xdr:rowOff>96288</xdr:rowOff>
    </xdr:to>
    <xdr:cxnSp macro="">
      <xdr:nvCxnSpPr>
        <xdr:cNvPr id="260" name="直線矢印コネクタ 259">
          <a:extLst>
            <a:ext uri="{FF2B5EF4-FFF2-40B4-BE49-F238E27FC236}">
              <a16:creationId xmlns:a16="http://schemas.microsoft.com/office/drawing/2014/main" id="{00000000-0008-0000-0200-000004010000}"/>
            </a:ext>
          </a:extLst>
        </xdr:cNvPr>
        <xdr:cNvCxnSpPr>
          <a:stCxn id="427" idx="1"/>
          <a:endCxn id="395" idx="3"/>
        </xdr:cNvCxnSpPr>
      </xdr:nvCxnSpPr>
      <xdr:spPr>
        <a:xfrm flipH="1">
          <a:off x="12179077" y="6140999"/>
          <a:ext cx="609395" cy="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418042</xdr:colOff>
      <xdr:row>45</xdr:row>
      <xdr:rowOff>228600</xdr:rowOff>
    </xdr:from>
    <xdr:ext cx="1132856" cy="308730"/>
    <xdr:sp macro="" textlink="">
      <xdr:nvSpPr>
        <xdr:cNvPr id="214" name="フローチャート: 処理 213">
          <a:hlinkClick xmlns:r="http://schemas.openxmlformats.org/officeDocument/2006/relationships" r:id="rId17"/>
          <a:extLst>
            <a:ext uri="{FF2B5EF4-FFF2-40B4-BE49-F238E27FC236}">
              <a16:creationId xmlns:a16="http://schemas.microsoft.com/office/drawing/2014/main" id="{00000000-0008-0000-0200-0000D6000000}"/>
            </a:ext>
          </a:extLst>
        </xdr:cNvPr>
        <xdr:cNvSpPr/>
      </xdr:nvSpPr>
      <xdr:spPr>
        <a:xfrm>
          <a:off x="4532842" y="10944225"/>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FF0000"/>
              </a:solidFill>
            </a:rPr>
            <a:t>是正処置管理票</a:t>
          </a:r>
        </a:p>
      </xdr:txBody>
    </xdr:sp>
    <xdr:clientData/>
  </xdr:oneCellAnchor>
  <xdr:twoCellAnchor>
    <xdr:from>
      <xdr:col>8</xdr:col>
      <xdr:colOff>179298</xdr:colOff>
      <xdr:row>46</xdr:row>
      <xdr:rowOff>144840</xdr:rowOff>
    </xdr:from>
    <xdr:to>
      <xdr:col>8</xdr:col>
      <xdr:colOff>667808</xdr:colOff>
      <xdr:row>46</xdr:row>
      <xdr:rowOff>150131</xdr:rowOff>
    </xdr:to>
    <xdr:cxnSp macro="">
      <xdr:nvCxnSpPr>
        <xdr:cNvPr id="215" name="直線矢印コネクタ 214">
          <a:extLst>
            <a:ext uri="{FF2B5EF4-FFF2-40B4-BE49-F238E27FC236}">
              <a16:creationId xmlns:a16="http://schemas.microsoft.com/office/drawing/2014/main" id="{00000000-0008-0000-0200-0000D7000000}"/>
            </a:ext>
          </a:extLst>
        </xdr:cNvPr>
        <xdr:cNvCxnSpPr>
          <a:stCxn id="214" idx="3"/>
          <a:endCxn id="217" idx="1"/>
        </xdr:cNvCxnSpPr>
      </xdr:nvCxnSpPr>
      <xdr:spPr>
        <a:xfrm>
          <a:off x="5665698" y="11098590"/>
          <a:ext cx="488510" cy="529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667808</xdr:colOff>
      <xdr:row>46</xdr:row>
      <xdr:rowOff>29400</xdr:rowOff>
    </xdr:from>
    <xdr:ext cx="1509638" cy="241462"/>
    <xdr:sp macro="" textlink="">
      <xdr:nvSpPr>
        <xdr:cNvPr id="217" name="フローチャート: 端子 216">
          <a:extLst>
            <a:ext uri="{FF2B5EF4-FFF2-40B4-BE49-F238E27FC236}">
              <a16:creationId xmlns:a16="http://schemas.microsoft.com/office/drawing/2014/main" id="{00000000-0008-0000-0200-0000D9000000}"/>
            </a:ext>
          </a:extLst>
        </xdr:cNvPr>
        <xdr:cNvSpPr/>
      </xdr:nvSpPr>
      <xdr:spPr>
        <a:xfrm>
          <a:off x="6154208" y="10983150"/>
          <a:ext cx="1509638" cy="241462"/>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お客さまから不適合を指摘</a:t>
          </a:r>
        </a:p>
      </xdr:txBody>
    </xdr:sp>
    <xdr:clientData/>
  </xdr:oneCellAnchor>
  <xdr:twoCellAnchor>
    <xdr:from>
      <xdr:col>5</xdr:col>
      <xdr:colOff>666750</xdr:colOff>
      <xdr:row>46</xdr:row>
      <xdr:rowOff>144840</xdr:rowOff>
    </xdr:from>
    <xdr:to>
      <xdr:col>6</xdr:col>
      <xdr:colOff>418042</xdr:colOff>
      <xdr:row>46</xdr:row>
      <xdr:rowOff>153029</xdr:rowOff>
    </xdr:to>
    <xdr:cxnSp macro="">
      <xdr:nvCxnSpPr>
        <xdr:cNvPr id="218" name="直線矢印コネクタ 217">
          <a:extLst>
            <a:ext uri="{FF2B5EF4-FFF2-40B4-BE49-F238E27FC236}">
              <a16:creationId xmlns:a16="http://schemas.microsoft.com/office/drawing/2014/main" id="{00000000-0008-0000-0200-0000DA000000}"/>
            </a:ext>
          </a:extLst>
        </xdr:cNvPr>
        <xdr:cNvCxnSpPr>
          <a:stCxn id="214" idx="1"/>
        </xdr:cNvCxnSpPr>
      </xdr:nvCxnSpPr>
      <xdr:spPr>
        <a:xfrm flipH="1">
          <a:off x="4095750" y="11098590"/>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209550</xdr:colOff>
      <xdr:row>32</xdr:row>
      <xdr:rowOff>47625</xdr:rowOff>
    </xdr:from>
    <xdr:ext cx="308730" cy="982824"/>
    <xdr:sp macro="" textlink="">
      <xdr:nvSpPr>
        <xdr:cNvPr id="2" name="フローチャート: 処理 1">
          <a:hlinkClick xmlns:r="http://schemas.openxmlformats.org/officeDocument/2006/relationships" r:id="rId18"/>
          <a:extLst>
            <a:ext uri="{FF2B5EF4-FFF2-40B4-BE49-F238E27FC236}">
              <a16:creationId xmlns:a16="http://schemas.microsoft.com/office/drawing/2014/main" id="{6467EC97-09A9-4ECC-9B76-54C38832DD38}"/>
            </a:ext>
          </a:extLst>
        </xdr:cNvPr>
        <xdr:cNvSpPr/>
      </xdr:nvSpPr>
      <xdr:spPr>
        <a:xfrm>
          <a:off x="895350" y="766762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552450</xdr:colOff>
      <xdr:row>50</xdr:row>
      <xdr:rowOff>190500</xdr:rowOff>
    </xdr:from>
    <xdr:ext cx="2222898" cy="459091"/>
    <xdr:sp macro="" textlink="">
      <xdr:nvSpPr>
        <xdr:cNvPr id="6" name="テキスト ボックス 5">
          <a:extLst>
            <a:ext uri="{FF2B5EF4-FFF2-40B4-BE49-F238E27FC236}">
              <a16:creationId xmlns:a16="http://schemas.microsoft.com/office/drawing/2014/main" id="{1B989C75-71AD-46BC-99A4-C2EBDE0D54E1}"/>
            </a:ext>
          </a:extLst>
        </xdr:cNvPr>
        <xdr:cNvSpPr txBox="1"/>
      </xdr:nvSpPr>
      <xdr:spPr>
        <a:xfrm>
          <a:off x="1238250" y="12096750"/>
          <a:ext cx="2222898" cy="4590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900">
              <a:solidFill>
                <a:srgbClr val="FF0000"/>
              </a:solidFill>
            </a:rPr>
            <a:t>【</a:t>
          </a:r>
          <a:r>
            <a:rPr kumimoji="1" lang="ja-JP" altLang="en-US" sz="900">
              <a:solidFill>
                <a:srgbClr val="FF0000"/>
              </a:solidFill>
            </a:rPr>
            <a:t>注意</a:t>
          </a:r>
          <a:r>
            <a:rPr kumimoji="1" lang="en-US" altLang="ja-JP" sz="900">
              <a:solidFill>
                <a:srgbClr val="FF0000"/>
              </a:solidFill>
            </a:rPr>
            <a:t>】</a:t>
          </a:r>
        </a:p>
        <a:p>
          <a:r>
            <a:rPr kumimoji="1" lang="ja-JP" altLang="en-US" sz="900">
              <a:solidFill>
                <a:srgbClr val="FF0000"/>
              </a:solidFill>
            </a:rPr>
            <a:t>仮報告書も設計検査・妥当性確認を実施</a:t>
          </a:r>
        </a:p>
      </xdr:txBody>
    </xdr:sp>
    <xdr:clientData/>
  </xdr:oneCellAnchor>
  <xdr:oneCellAnchor>
    <xdr:from>
      <xdr:col>1</xdr:col>
      <xdr:colOff>196528</xdr:colOff>
      <xdr:row>29</xdr:row>
      <xdr:rowOff>123825</xdr:rowOff>
    </xdr:from>
    <xdr:ext cx="308730" cy="591499"/>
    <xdr:sp macro="" textlink="">
      <xdr:nvSpPr>
        <xdr:cNvPr id="17" name="フローチャート: 処理 16">
          <a:hlinkClick xmlns:r="http://schemas.openxmlformats.org/officeDocument/2006/relationships" r:id="rId14"/>
          <a:extLst>
            <a:ext uri="{FF2B5EF4-FFF2-40B4-BE49-F238E27FC236}">
              <a16:creationId xmlns:a16="http://schemas.microsoft.com/office/drawing/2014/main" id="{1C5DF25A-D3C4-57A4-C69E-8B1F5BC300EB}"/>
            </a:ext>
          </a:extLst>
        </xdr:cNvPr>
        <xdr:cNvSpPr/>
      </xdr:nvSpPr>
      <xdr:spPr>
        <a:xfrm>
          <a:off x="882328" y="70294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225103</xdr:colOff>
      <xdr:row>43</xdr:row>
      <xdr:rowOff>95250</xdr:rowOff>
    </xdr:from>
    <xdr:ext cx="308730" cy="591499"/>
    <xdr:sp macro="" textlink="">
      <xdr:nvSpPr>
        <xdr:cNvPr id="20" name="フローチャート: 処理 19">
          <a:hlinkClick xmlns:r="http://schemas.openxmlformats.org/officeDocument/2006/relationships" r:id="rId14"/>
          <a:extLst>
            <a:ext uri="{FF2B5EF4-FFF2-40B4-BE49-F238E27FC236}">
              <a16:creationId xmlns:a16="http://schemas.microsoft.com/office/drawing/2014/main" id="{64869789-DE38-6841-0F6E-E30D028F1937}"/>
            </a:ext>
          </a:extLst>
        </xdr:cNvPr>
        <xdr:cNvSpPr/>
      </xdr:nvSpPr>
      <xdr:spPr>
        <a:xfrm>
          <a:off x="910903" y="1033462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209550</xdr:colOff>
      <xdr:row>46</xdr:row>
      <xdr:rowOff>47625</xdr:rowOff>
    </xdr:from>
    <xdr:ext cx="308730" cy="982824"/>
    <xdr:sp macro="" textlink="">
      <xdr:nvSpPr>
        <xdr:cNvPr id="23" name="フローチャート: 処理 22">
          <a:hlinkClick xmlns:r="http://schemas.openxmlformats.org/officeDocument/2006/relationships" r:id="rId18"/>
          <a:extLst>
            <a:ext uri="{FF2B5EF4-FFF2-40B4-BE49-F238E27FC236}">
              <a16:creationId xmlns:a16="http://schemas.microsoft.com/office/drawing/2014/main" id="{6B579B1D-0FB0-4B46-1B33-F67BF54D3395}"/>
            </a:ext>
          </a:extLst>
        </xdr:cNvPr>
        <xdr:cNvSpPr/>
      </xdr:nvSpPr>
      <xdr:spPr>
        <a:xfrm>
          <a:off x="895350" y="1100137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215578</xdr:colOff>
      <xdr:row>52</xdr:row>
      <xdr:rowOff>180975</xdr:rowOff>
    </xdr:from>
    <xdr:ext cx="308730" cy="591499"/>
    <xdr:sp macro="" textlink="">
      <xdr:nvSpPr>
        <xdr:cNvPr id="24" name="フローチャート: 処理 23">
          <a:hlinkClick xmlns:r="http://schemas.openxmlformats.org/officeDocument/2006/relationships" r:id="rId14"/>
          <a:extLst>
            <a:ext uri="{FF2B5EF4-FFF2-40B4-BE49-F238E27FC236}">
              <a16:creationId xmlns:a16="http://schemas.microsoft.com/office/drawing/2014/main" id="{A5996033-4C82-82DF-D72A-D4BA7E94CFEE}"/>
            </a:ext>
          </a:extLst>
        </xdr:cNvPr>
        <xdr:cNvSpPr/>
      </xdr:nvSpPr>
      <xdr:spPr>
        <a:xfrm>
          <a:off x="901378" y="125634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twoCellAnchor>
    <xdr:from>
      <xdr:col>14</xdr:col>
      <xdr:colOff>359833</xdr:colOff>
      <xdr:row>30</xdr:row>
      <xdr:rowOff>66675</xdr:rowOff>
    </xdr:from>
    <xdr:to>
      <xdr:col>26</xdr:col>
      <xdr:colOff>433916</xdr:colOff>
      <xdr:row>57</xdr:row>
      <xdr:rowOff>114300</xdr:rowOff>
    </xdr:to>
    <xdr:sp macro="" textlink="">
      <xdr:nvSpPr>
        <xdr:cNvPr id="3" name="フローチャート: 処理 2">
          <a:extLst>
            <a:ext uri="{FF2B5EF4-FFF2-40B4-BE49-F238E27FC236}">
              <a16:creationId xmlns:a16="http://schemas.microsoft.com/office/drawing/2014/main" id="{7A7A9A83-F0DD-4B41-A7CE-5241E522D21A}"/>
            </a:ext>
          </a:extLst>
        </xdr:cNvPr>
        <xdr:cNvSpPr/>
      </xdr:nvSpPr>
      <xdr:spPr>
        <a:xfrm>
          <a:off x="9980083" y="7210425"/>
          <a:ext cx="8303683" cy="6477000"/>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26</xdr:col>
      <xdr:colOff>668131</xdr:colOff>
      <xdr:row>31</xdr:row>
      <xdr:rowOff>140761</xdr:rowOff>
    </xdr:from>
    <xdr:ext cx="472181" cy="2329731"/>
    <xdr:sp macro="" textlink="">
      <xdr:nvSpPr>
        <xdr:cNvPr id="14" name="テキスト ボックス 13">
          <a:extLst>
            <a:ext uri="{FF2B5EF4-FFF2-40B4-BE49-F238E27FC236}">
              <a16:creationId xmlns:a16="http://schemas.microsoft.com/office/drawing/2014/main" id="{E1E8D400-7E11-4C7D-861E-E58D72D4C97A}"/>
            </a:ext>
          </a:extLst>
        </xdr:cNvPr>
        <xdr:cNvSpPr txBox="1"/>
      </xdr:nvSpPr>
      <xdr:spPr>
        <a:xfrm>
          <a:off x="18517981" y="7522636"/>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26</xdr:col>
      <xdr:colOff>242412</xdr:colOff>
      <xdr:row>31</xdr:row>
      <xdr:rowOff>204755</xdr:rowOff>
    </xdr:from>
    <xdr:ext cx="381433" cy="1547081"/>
    <xdr:sp macro="" textlink="">
      <xdr:nvSpPr>
        <xdr:cNvPr id="30" name="フローチャート: 処理 29">
          <a:hlinkClick xmlns:r="http://schemas.openxmlformats.org/officeDocument/2006/relationships" r:id="rId13"/>
          <a:extLst>
            <a:ext uri="{FF2B5EF4-FFF2-40B4-BE49-F238E27FC236}">
              <a16:creationId xmlns:a16="http://schemas.microsoft.com/office/drawing/2014/main" id="{87F10674-8D70-4CEF-8DF7-127222BB8D3A}"/>
            </a:ext>
          </a:extLst>
        </xdr:cNvPr>
        <xdr:cNvSpPr/>
      </xdr:nvSpPr>
      <xdr:spPr>
        <a:xfrm>
          <a:off x="18092262" y="7586630"/>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oneCellAnchor>
    <xdr:from>
      <xdr:col>18</xdr:col>
      <xdr:colOff>133101</xdr:colOff>
      <xdr:row>37</xdr:row>
      <xdr:rowOff>165891</xdr:rowOff>
    </xdr:from>
    <xdr:ext cx="1556049" cy="308730"/>
    <xdr:sp macro="" textlink="">
      <xdr:nvSpPr>
        <xdr:cNvPr id="32" name="フローチャート: 処理 31">
          <a:hlinkClick xmlns:r="http://schemas.openxmlformats.org/officeDocument/2006/relationships" r:id="rId19"/>
          <a:extLst>
            <a:ext uri="{FF2B5EF4-FFF2-40B4-BE49-F238E27FC236}">
              <a16:creationId xmlns:a16="http://schemas.microsoft.com/office/drawing/2014/main" id="{2B55D2E3-A926-42B3-8C6A-3144EF74A7AB}"/>
            </a:ext>
          </a:extLst>
        </xdr:cNvPr>
        <xdr:cNvSpPr/>
      </xdr:nvSpPr>
      <xdr:spPr>
        <a:xfrm>
          <a:off x="12496551" y="8976516"/>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委託計画書（変更書）</a:t>
          </a:r>
        </a:p>
      </xdr:txBody>
    </xdr:sp>
    <xdr:clientData/>
  </xdr:oneCellAnchor>
  <xdr:oneCellAnchor>
    <xdr:from>
      <xdr:col>15</xdr:col>
      <xdr:colOff>19376</xdr:colOff>
      <xdr:row>30</xdr:row>
      <xdr:rowOff>171454</xdr:rowOff>
    </xdr:from>
    <xdr:ext cx="850728" cy="308793"/>
    <xdr:sp macro="" textlink="">
      <xdr:nvSpPr>
        <xdr:cNvPr id="33" name="フローチャート: 処理 32">
          <a:extLst>
            <a:ext uri="{FF2B5EF4-FFF2-40B4-BE49-F238E27FC236}">
              <a16:creationId xmlns:a16="http://schemas.microsoft.com/office/drawing/2014/main" id="{718D42D3-EC4F-4E26-AE76-41FF18341B5C}"/>
            </a:ext>
          </a:extLst>
        </xdr:cNvPr>
        <xdr:cNvSpPr/>
      </xdr:nvSpPr>
      <xdr:spPr>
        <a:xfrm>
          <a:off x="10325426" y="7315204"/>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14</xdr:col>
      <xdr:colOff>566229</xdr:colOff>
      <xdr:row>33</xdr:row>
      <xdr:rowOff>167954</xdr:rowOff>
    </xdr:from>
    <xdr:ext cx="1132856" cy="544884"/>
    <xdr:sp macro="" textlink="">
      <xdr:nvSpPr>
        <xdr:cNvPr id="35" name="フローチャート: 処理 34">
          <a:extLst>
            <a:ext uri="{FF2B5EF4-FFF2-40B4-BE49-F238E27FC236}">
              <a16:creationId xmlns:a16="http://schemas.microsoft.com/office/drawing/2014/main" id="{E006836B-A11A-4D0D-B1BF-62FFA4E6BF89}"/>
            </a:ext>
          </a:extLst>
        </xdr:cNvPr>
        <xdr:cNvSpPr/>
      </xdr:nvSpPr>
      <xdr:spPr>
        <a:xfrm>
          <a:off x="10186479" y="8026079"/>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15</xdr:col>
      <xdr:colOff>89909</xdr:colOff>
      <xdr:row>55</xdr:row>
      <xdr:rowOff>155486</xdr:rowOff>
    </xdr:from>
    <xdr:ext cx="709663" cy="308793"/>
    <xdr:sp macro="" textlink="">
      <xdr:nvSpPr>
        <xdr:cNvPr id="38" name="フローチャート: 処理 37">
          <a:extLst>
            <a:ext uri="{FF2B5EF4-FFF2-40B4-BE49-F238E27FC236}">
              <a16:creationId xmlns:a16="http://schemas.microsoft.com/office/drawing/2014/main" id="{7CA81C3B-5615-4265-BCAF-834114FAEFC6}"/>
            </a:ext>
          </a:extLst>
        </xdr:cNvPr>
        <xdr:cNvSpPr/>
      </xdr:nvSpPr>
      <xdr:spPr>
        <a:xfrm>
          <a:off x="10395959" y="13252361"/>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15</xdr:col>
      <xdr:colOff>444740</xdr:colOff>
      <xdr:row>31</xdr:row>
      <xdr:rowOff>236830</xdr:rowOff>
    </xdr:from>
    <xdr:to>
      <xdr:col>15</xdr:col>
      <xdr:colOff>444740</xdr:colOff>
      <xdr:row>33</xdr:row>
      <xdr:rowOff>167954</xdr:rowOff>
    </xdr:to>
    <xdr:cxnSp macro="">
      <xdr:nvCxnSpPr>
        <xdr:cNvPr id="39" name="直線コネクタ 38">
          <a:extLst>
            <a:ext uri="{FF2B5EF4-FFF2-40B4-BE49-F238E27FC236}">
              <a16:creationId xmlns:a16="http://schemas.microsoft.com/office/drawing/2014/main" id="{CDC6E950-3F1C-4087-A8E0-29E10B747DBD}"/>
            </a:ext>
          </a:extLst>
        </xdr:cNvPr>
        <xdr:cNvCxnSpPr>
          <a:stCxn id="33" idx="2"/>
          <a:endCxn id="35" idx="0"/>
        </xdr:cNvCxnSpPr>
      </xdr:nvCxnSpPr>
      <xdr:spPr>
        <a:xfrm>
          <a:off x="10750790" y="7618705"/>
          <a:ext cx="0" cy="407374"/>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444740</xdr:colOff>
      <xdr:row>32</xdr:row>
      <xdr:rowOff>3997</xdr:rowOff>
    </xdr:from>
    <xdr:to>
      <xdr:col>19</xdr:col>
      <xdr:colOff>225326</xdr:colOff>
      <xdr:row>33</xdr:row>
      <xdr:rowOff>167954</xdr:rowOff>
    </xdr:to>
    <xdr:cxnSp macro="">
      <xdr:nvCxnSpPr>
        <xdr:cNvPr id="42" name="カギ線コネクタ 176">
          <a:extLst>
            <a:ext uri="{FF2B5EF4-FFF2-40B4-BE49-F238E27FC236}">
              <a16:creationId xmlns:a16="http://schemas.microsoft.com/office/drawing/2014/main" id="{12CAFEB3-BB7B-4A35-8D95-809C98FF25A7}"/>
            </a:ext>
          </a:extLst>
        </xdr:cNvPr>
        <xdr:cNvCxnSpPr>
          <a:stCxn id="33" idx="2"/>
          <a:endCxn id="44" idx="0"/>
        </xdr:cNvCxnSpPr>
      </xdr:nvCxnSpPr>
      <xdr:spPr>
        <a:xfrm rot="16200000" flipH="1">
          <a:off x="11811642" y="6563145"/>
          <a:ext cx="402082" cy="252378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444741</xdr:colOff>
      <xdr:row>35</xdr:row>
      <xdr:rowOff>236588</xdr:rowOff>
    </xdr:from>
    <xdr:to>
      <xdr:col>15</xdr:col>
      <xdr:colOff>446857</xdr:colOff>
      <xdr:row>55</xdr:row>
      <xdr:rowOff>155486</xdr:rowOff>
    </xdr:to>
    <xdr:cxnSp macro="">
      <xdr:nvCxnSpPr>
        <xdr:cNvPr id="43" name="直線コネクタ 42">
          <a:extLst>
            <a:ext uri="{FF2B5EF4-FFF2-40B4-BE49-F238E27FC236}">
              <a16:creationId xmlns:a16="http://schemas.microsoft.com/office/drawing/2014/main" id="{B30CBFC2-FB34-4153-A3BB-08810FDADDCF}"/>
            </a:ext>
          </a:extLst>
        </xdr:cNvPr>
        <xdr:cNvCxnSpPr>
          <a:stCxn id="35" idx="2"/>
          <a:endCxn id="38" idx="0"/>
        </xdr:cNvCxnSpPr>
      </xdr:nvCxnSpPr>
      <xdr:spPr>
        <a:xfrm flipH="1">
          <a:off x="10750791" y="8570963"/>
          <a:ext cx="2116" cy="4681398"/>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549882</xdr:colOff>
      <xdr:row>33</xdr:row>
      <xdr:rowOff>167954</xdr:rowOff>
    </xdr:from>
    <xdr:ext cx="722487" cy="459091"/>
    <xdr:sp macro="" textlink="">
      <xdr:nvSpPr>
        <xdr:cNvPr id="44" name="フローチャート: 処理 43">
          <a:extLst>
            <a:ext uri="{FF2B5EF4-FFF2-40B4-BE49-F238E27FC236}">
              <a16:creationId xmlns:a16="http://schemas.microsoft.com/office/drawing/2014/main" id="{52B32C92-1A61-49C0-AE80-E2383F1605A7}"/>
            </a:ext>
          </a:extLst>
        </xdr:cNvPr>
        <xdr:cNvSpPr/>
      </xdr:nvSpPr>
      <xdr:spPr>
        <a:xfrm>
          <a:off x="12913332" y="8026079"/>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oneCellAnchor>
    <xdr:from>
      <xdr:col>21</xdr:col>
      <xdr:colOff>19072</xdr:colOff>
      <xdr:row>36</xdr:row>
      <xdr:rowOff>185084</xdr:rowOff>
    </xdr:from>
    <xdr:ext cx="2197250" cy="931271"/>
    <xdr:sp macro="" textlink="">
      <xdr:nvSpPr>
        <xdr:cNvPr id="46" name="テキスト ボックス 45">
          <a:extLst>
            <a:ext uri="{FF2B5EF4-FFF2-40B4-BE49-F238E27FC236}">
              <a16:creationId xmlns:a16="http://schemas.microsoft.com/office/drawing/2014/main" id="{EE9BFB53-AF80-4A85-ABE2-0AC62430A04D}"/>
            </a:ext>
          </a:extLst>
        </xdr:cNvPr>
        <xdr:cNvSpPr txBox="1"/>
      </xdr:nvSpPr>
      <xdr:spPr>
        <a:xfrm>
          <a:off x="14439922" y="8757584"/>
          <a:ext cx="2197250"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万円上は全て本部長承認</a:t>
          </a:r>
          <a:endParaRPr kumimoji="1" lang="en-US" altLang="ja-JP" sz="800" baseline="0">
            <a:solidFill>
              <a:sysClr val="windowText" lastClr="000000"/>
            </a:solidFill>
          </a:endParaRPr>
        </a:p>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万円未満の場合</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万円以上：本部長承認</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万円未満：部長承認</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直接委託も記載（詳細は帳票シート参照）</a:t>
          </a:r>
          <a:endParaRPr kumimoji="1" lang="en-US" altLang="ja-JP" sz="800" baseline="0">
            <a:solidFill>
              <a:sysClr val="windowText" lastClr="000000"/>
            </a:solidFill>
          </a:endParaRPr>
        </a:p>
      </xdr:txBody>
    </xdr:sp>
    <xdr:clientData/>
  </xdr:oneCellAnchor>
  <xdr:twoCellAnchor>
    <xdr:from>
      <xdr:col>20</xdr:col>
      <xdr:colOff>317550</xdr:colOff>
      <xdr:row>38</xdr:row>
      <xdr:rowOff>82132</xdr:rowOff>
    </xdr:from>
    <xdr:to>
      <xdr:col>21</xdr:col>
      <xdr:colOff>19072</xdr:colOff>
      <xdr:row>38</xdr:row>
      <xdr:rowOff>174471</xdr:rowOff>
    </xdr:to>
    <xdr:cxnSp macro="">
      <xdr:nvCxnSpPr>
        <xdr:cNvPr id="47" name="直線矢印コネクタ 226">
          <a:extLst>
            <a:ext uri="{FF2B5EF4-FFF2-40B4-BE49-F238E27FC236}">
              <a16:creationId xmlns:a16="http://schemas.microsoft.com/office/drawing/2014/main" id="{B4B3D14B-0E40-47FB-A08D-1E49D2124570}"/>
            </a:ext>
          </a:extLst>
        </xdr:cNvPr>
        <xdr:cNvCxnSpPr>
          <a:stCxn id="46" idx="1"/>
          <a:endCxn id="32" idx="3"/>
        </xdr:cNvCxnSpPr>
      </xdr:nvCxnSpPr>
      <xdr:spPr>
        <a:xfrm rot="10800000">
          <a:off x="14052600" y="9130882"/>
          <a:ext cx="387322" cy="92339"/>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225326</xdr:colOff>
      <xdr:row>35</xdr:row>
      <xdr:rowOff>150795</xdr:rowOff>
    </xdr:from>
    <xdr:to>
      <xdr:col>19</xdr:col>
      <xdr:colOff>225326</xdr:colOff>
      <xdr:row>37</xdr:row>
      <xdr:rowOff>165891</xdr:rowOff>
    </xdr:to>
    <xdr:cxnSp macro="">
      <xdr:nvCxnSpPr>
        <xdr:cNvPr id="48" name="直線矢印コネクタ 47">
          <a:extLst>
            <a:ext uri="{FF2B5EF4-FFF2-40B4-BE49-F238E27FC236}">
              <a16:creationId xmlns:a16="http://schemas.microsoft.com/office/drawing/2014/main" id="{AAD474B4-6132-4623-A8B6-63A8BEF5840E}"/>
            </a:ext>
          </a:extLst>
        </xdr:cNvPr>
        <xdr:cNvCxnSpPr>
          <a:stCxn id="44" idx="2"/>
          <a:endCxn id="32" idx="0"/>
        </xdr:cNvCxnSpPr>
      </xdr:nvCxnSpPr>
      <xdr:spPr>
        <a:xfrm>
          <a:off x="13274576" y="8485170"/>
          <a:ext cx="0" cy="4913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415229</xdr:colOff>
      <xdr:row>40</xdr:row>
      <xdr:rowOff>90953</xdr:rowOff>
    </xdr:from>
    <xdr:ext cx="991792" cy="308730"/>
    <xdr:sp macro="" textlink="">
      <xdr:nvSpPr>
        <xdr:cNvPr id="51" name="フローチャート: 処理 50">
          <a:extLst>
            <a:ext uri="{FF2B5EF4-FFF2-40B4-BE49-F238E27FC236}">
              <a16:creationId xmlns:a16="http://schemas.microsoft.com/office/drawing/2014/main" id="{4FF02359-4E49-4AC1-ABC8-E7CAF00FC044}"/>
            </a:ext>
          </a:extLst>
        </xdr:cNvPr>
        <xdr:cNvSpPr/>
      </xdr:nvSpPr>
      <xdr:spPr>
        <a:xfrm>
          <a:off x="12778679" y="9615953"/>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委託関係資料</a:t>
          </a:r>
        </a:p>
      </xdr:txBody>
    </xdr:sp>
    <xdr:clientData/>
  </xdr:oneCellAnchor>
  <xdr:oneCellAnchor>
    <xdr:from>
      <xdr:col>20</xdr:col>
      <xdr:colOff>514371</xdr:colOff>
      <xdr:row>41</xdr:row>
      <xdr:rowOff>8676</xdr:rowOff>
    </xdr:from>
    <xdr:ext cx="3476603" cy="1620099"/>
    <xdr:sp macro="" textlink="">
      <xdr:nvSpPr>
        <xdr:cNvPr id="52" name="テキスト ボックス 51">
          <a:extLst>
            <a:ext uri="{FF2B5EF4-FFF2-40B4-BE49-F238E27FC236}">
              <a16:creationId xmlns:a16="http://schemas.microsoft.com/office/drawing/2014/main" id="{7E8EF9B0-91C8-4FEC-8599-66EBA3127471}"/>
            </a:ext>
          </a:extLst>
        </xdr:cNvPr>
        <xdr:cNvSpPr txBox="1"/>
      </xdr:nvSpPr>
      <xdr:spPr>
        <a:xfrm>
          <a:off x="14249421" y="9771801"/>
          <a:ext cx="3476603" cy="1620099"/>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noAutofit/>
        </a:bodyPr>
        <a:lstStyle/>
        <a:p>
          <a:r>
            <a:rPr kumimoji="1" lang="ja-JP" altLang="en-US" sz="800" baseline="0">
              <a:solidFill>
                <a:sysClr val="windowText" lastClr="000000"/>
              </a:solidFill>
            </a:rPr>
            <a:t>委託仕様書、設計予算書</a:t>
          </a:r>
          <a:endParaRPr kumimoji="1" lang="en-US" altLang="ja-JP" sz="800" baseline="0">
            <a:solidFill>
              <a:sysClr val="windowText" lastClr="000000"/>
            </a:solidFill>
          </a:endParaRPr>
        </a:p>
        <a:p>
          <a:r>
            <a:rPr kumimoji="1" lang="ja-JP" altLang="en-US" sz="800" baseline="0">
              <a:solidFill>
                <a:sysClr val="windowText" lastClr="000000"/>
              </a:solidFill>
            </a:rPr>
            <a:t>審査・承認は品質計画書の審査者・承認者</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仕様書記載事項：</a:t>
          </a:r>
          <a:r>
            <a:rPr kumimoji="1" lang="ja-JP" altLang="en-US" sz="800" b="1" baseline="0">
              <a:solidFill>
                <a:srgbClr val="FF0000"/>
              </a:solidFill>
            </a:rPr>
            <a:t>原子力以外①②③⑤</a:t>
          </a:r>
          <a:r>
            <a:rPr kumimoji="1" lang="ja-JP" altLang="en-US" sz="800" baseline="0">
              <a:solidFill>
                <a:sysClr val="windowText" lastClr="000000"/>
              </a:solidFill>
            </a:rPr>
            <a:t>、</a:t>
          </a:r>
          <a:r>
            <a:rPr kumimoji="1" lang="ja-JP" altLang="en-US" sz="800" b="1" baseline="0">
              <a:solidFill>
                <a:srgbClr val="FF0000"/>
              </a:solidFill>
            </a:rPr>
            <a:t>原子力①③④⑤</a:t>
          </a:r>
          <a:endParaRPr kumimoji="1" lang="en-US" altLang="ja-JP" sz="800" b="1" baseline="0">
            <a:solidFill>
              <a:srgbClr val="FF0000"/>
            </a:solidFill>
          </a:endParaRPr>
        </a:p>
      </xdr:txBody>
    </xdr:sp>
    <xdr:clientData/>
  </xdr:oneCellAnchor>
  <xdr:twoCellAnchor>
    <xdr:from>
      <xdr:col>19</xdr:col>
      <xdr:colOff>223208</xdr:colOff>
      <xdr:row>38</xdr:row>
      <xdr:rowOff>231205</xdr:rowOff>
    </xdr:from>
    <xdr:to>
      <xdr:col>19</xdr:col>
      <xdr:colOff>223209</xdr:colOff>
      <xdr:row>40</xdr:row>
      <xdr:rowOff>90953</xdr:rowOff>
    </xdr:to>
    <xdr:cxnSp macro="">
      <xdr:nvCxnSpPr>
        <xdr:cNvPr id="53" name="直線矢印コネクタ 52">
          <a:extLst>
            <a:ext uri="{FF2B5EF4-FFF2-40B4-BE49-F238E27FC236}">
              <a16:creationId xmlns:a16="http://schemas.microsoft.com/office/drawing/2014/main" id="{067C47D4-4191-4DA9-AA5B-CC8E0B068FBE}"/>
            </a:ext>
          </a:extLst>
        </xdr:cNvPr>
        <xdr:cNvCxnSpPr>
          <a:stCxn id="32" idx="2"/>
          <a:endCxn id="51" idx="0"/>
        </xdr:cNvCxnSpPr>
      </xdr:nvCxnSpPr>
      <xdr:spPr>
        <a:xfrm flipH="1">
          <a:off x="13272458" y="9279955"/>
          <a:ext cx="1" cy="33599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203633</xdr:colOff>
      <xdr:row>51</xdr:row>
      <xdr:rowOff>131228</xdr:rowOff>
    </xdr:from>
    <xdr:ext cx="1414985" cy="308730"/>
    <xdr:sp macro="" textlink="">
      <xdr:nvSpPr>
        <xdr:cNvPr id="54" name="フローチャート: 処理 53">
          <a:hlinkClick xmlns:r="http://schemas.openxmlformats.org/officeDocument/2006/relationships" r:id="rId20"/>
          <a:extLst>
            <a:ext uri="{FF2B5EF4-FFF2-40B4-BE49-F238E27FC236}">
              <a16:creationId xmlns:a16="http://schemas.microsoft.com/office/drawing/2014/main" id="{4C6B94AA-6757-4316-89CA-5BB94A684D91}"/>
            </a:ext>
          </a:extLst>
        </xdr:cNvPr>
        <xdr:cNvSpPr/>
      </xdr:nvSpPr>
      <xdr:spPr>
        <a:xfrm>
          <a:off x="12567083" y="12275603"/>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委託成果品検査記録</a:t>
          </a:r>
        </a:p>
      </xdr:txBody>
    </xdr:sp>
    <xdr:clientData/>
  </xdr:oneCellAnchor>
  <xdr:oneCellAnchor>
    <xdr:from>
      <xdr:col>18</xdr:col>
      <xdr:colOff>133101</xdr:colOff>
      <xdr:row>54</xdr:row>
      <xdr:rowOff>9517</xdr:rowOff>
    </xdr:from>
    <xdr:ext cx="1556049" cy="308730"/>
    <xdr:sp macro="" textlink="">
      <xdr:nvSpPr>
        <xdr:cNvPr id="55" name="フローチャート: 処理 54">
          <a:extLst>
            <a:ext uri="{FF2B5EF4-FFF2-40B4-BE49-F238E27FC236}">
              <a16:creationId xmlns:a16="http://schemas.microsoft.com/office/drawing/2014/main" id="{A14BD15C-E21D-4657-A8A2-1B8B2CDFA426}"/>
            </a:ext>
          </a:extLst>
        </xdr:cNvPr>
        <xdr:cNvSpPr/>
      </xdr:nvSpPr>
      <xdr:spPr>
        <a:xfrm>
          <a:off x="12496551" y="12868267"/>
          <a:ext cx="1556049" cy="30873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ysClr val="windowText" lastClr="000000"/>
              </a:solidFill>
            </a:rPr>
            <a:t>完了届・請求書を受領</a:t>
          </a:r>
        </a:p>
      </xdr:txBody>
    </xdr:sp>
    <xdr:clientData/>
  </xdr:oneCellAnchor>
  <xdr:twoCellAnchor>
    <xdr:from>
      <xdr:col>19</xdr:col>
      <xdr:colOff>225325</xdr:colOff>
      <xdr:row>41</xdr:row>
      <xdr:rowOff>161558</xdr:rowOff>
    </xdr:from>
    <xdr:to>
      <xdr:col>19</xdr:col>
      <xdr:colOff>225326</xdr:colOff>
      <xdr:row>51</xdr:row>
      <xdr:rowOff>131228</xdr:rowOff>
    </xdr:to>
    <xdr:cxnSp macro="">
      <xdr:nvCxnSpPr>
        <xdr:cNvPr id="56" name="直線矢印コネクタ 55">
          <a:extLst>
            <a:ext uri="{FF2B5EF4-FFF2-40B4-BE49-F238E27FC236}">
              <a16:creationId xmlns:a16="http://schemas.microsoft.com/office/drawing/2014/main" id="{6E6C4E40-46CD-403B-9A2D-0B3BC4F3985C}"/>
            </a:ext>
          </a:extLst>
        </xdr:cNvPr>
        <xdr:cNvCxnSpPr>
          <a:stCxn id="51" idx="2"/>
          <a:endCxn id="54" idx="0"/>
        </xdr:cNvCxnSpPr>
      </xdr:nvCxnSpPr>
      <xdr:spPr>
        <a:xfrm>
          <a:off x="13274575" y="9924683"/>
          <a:ext cx="1" cy="23509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6978</xdr:colOff>
      <xdr:row>43</xdr:row>
      <xdr:rowOff>61384</xdr:rowOff>
    </xdr:from>
    <xdr:ext cx="1812529" cy="287249"/>
    <xdr:sp macro="" textlink="">
      <xdr:nvSpPr>
        <xdr:cNvPr id="57" name="フローチャート: 処理 56">
          <a:extLst>
            <a:ext uri="{FF2B5EF4-FFF2-40B4-BE49-F238E27FC236}">
              <a16:creationId xmlns:a16="http://schemas.microsoft.com/office/drawing/2014/main" id="{00703F42-9891-4E27-B3AB-765E1E942FE6}"/>
            </a:ext>
          </a:extLst>
        </xdr:cNvPr>
        <xdr:cNvSpPr/>
      </xdr:nvSpPr>
      <xdr:spPr>
        <a:xfrm>
          <a:off x="12370428" y="10300759"/>
          <a:ext cx="1812529"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経理部へ契約請求・契約締結</a:t>
          </a:r>
          <a:endParaRPr kumimoji="1" lang="en-US" altLang="ja-JP" sz="1000">
            <a:solidFill>
              <a:sysClr val="windowText" lastClr="000000"/>
            </a:solidFill>
          </a:endParaRPr>
        </a:p>
      </xdr:txBody>
    </xdr:sp>
    <xdr:clientData/>
  </xdr:oneCellAnchor>
  <xdr:oneCellAnchor>
    <xdr:from>
      <xdr:col>18</xdr:col>
      <xdr:colOff>261341</xdr:colOff>
      <xdr:row>48</xdr:row>
      <xdr:rowOff>31378</xdr:rowOff>
    </xdr:from>
    <xdr:ext cx="1299568" cy="287249"/>
    <xdr:sp macro="" textlink="">
      <xdr:nvSpPr>
        <xdr:cNvPr id="58" name="フローチャート: 処理 57">
          <a:extLst>
            <a:ext uri="{FF2B5EF4-FFF2-40B4-BE49-F238E27FC236}">
              <a16:creationId xmlns:a16="http://schemas.microsoft.com/office/drawing/2014/main" id="{D4DF8EBF-7C12-4CBB-BCFB-16C4FE54E667}"/>
            </a:ext>
          </a:extLst>
        </xdr:cNvPr>
        <xdr:cNvSpPr/>
      </xdr:nvSpPr>
      <xdr:spPr>
        <a:xfrm>
          <a:off x="12624791" y="11461378"/>
          <a:ext cx="129956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委託先にて業務実施</a:t>
          </a:r>
          <a:endParaRPr kumimoji="1" lang="en-US" altLang="ja-JP" sz="1000">
            <a:solidFill>
              <a:sysClr val="windowText" lastClr="000000"/>
            </a:solidFill>
          </a:endParaRPr>
        </a:p>
      </xdr:txBody>
    </xdr:sp>
    <xdr:clientData/>
  </xdr:oneCellAnchor>
  <xdr:twoCellAnchor>
    <xdr:from>
      <xdr:col>16</xdr:col>
      <xdr:colOff>113773</xdr:colOff>
      <xdr:row>55</xdr:row>
      <xdr:rowOff>80121</xdr:rowOff>
    </xdr:from>
    <xdr:to>
      <xdr:col>19</xdr:col>
      <xdr:colOff>225327</xdr:colOff>
      <xdr:row>56</xdr:row>
      <xdr:rowOff>71757</xdr:rowOff>
    </xdr:to>
    <xdr:cxnSp macro="">
      <xdr:nvCxnSpPr>
        <xdr:cNvPr id="59" name="カギ線コネクタ 197">
          <a:extLst>
            <a:ext uri="{FF2B5EF4-FFF2-40B4-BE49-F238E27FC236}">
              <a16:creationId xmlns:a16="http://schemas.microsoft.com/office/drawing/2014/main" id="{7A6794F3-EBA3-4BCE-B882-503A7D6FE65F}"/>
            </a:ext>
          </a:extLst>
        </xdr:cNvPr>
        <xdr:cNvCxnSpPr>
          <a:stCxn id="55" idx="2"/>
          <a:endCxn id="38" idx="3"/>
        </xdr:cNvCxnSpPr>
      </xdr:nvCxnSpPr>
      <xdr:spPr>
        <a:xfrm rot="5400000">
          <a:off x="12075219" y="12207400"/>
          <a:ext cx="229761" cy="216895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223209</xdr:colOff>
      <xdr:row>52</xdr:row>
      <xdr:rowOff>206066</xdr:rowOff>
    </xdr:from>
    <xdr:to>
      <xdr:col>19</xdr:col>
      <xdr:colOff>223209</xdr:colOff>
      <xdr:row>54</xdr:row>
      <xdr:rowOff>9517</xdr:rowOff>
    </xdr:to>
    <xdr:cxnSp macro="">
      <xdr:nvCxnSpPr>
        <xdr:cNvPr id="60" name="直線矢印コネクタ 59">
          <a:extLst>
            <a:ext uri="{FF2B5EF4-FFF2-40B4-BE49-F238E27FC236}">
              <a16:creationId xmlns:a16="http://schemas.microsoft.com/office/drawing/2014/main" id="{8E578F7A-2A08-47D2-9922-DA6AD1774120}"/>
            </a:ext>
          </a:extLst>
        </xdr:cNvPr>
        <xdr:cNvCxnSpPr>
          <a:stCxn id="54" idx="2"/>
          <a:endCxn id="55" idx="0"/>
        </xdr:cNvCxnSpPr>
      </xdr:nvCxnSpPr>
      <xdr:spPr>
        <a:xfrm>
          <a:off x="13272459" y="12588566"/>
          <a:ext cx="0" cy="2797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341871</xdr:colOff>
      <xdr:row>55</xdr:row>
      <xdr:rowOff>78312</xdr:rowOff>
    </xdr:from>
    <xdr:ext cx="1149921" cy="225254"/>
    <xdr:sp macro="" textlink="">
      <xdr:nvSpPr>
        <xdr:cNvPr id="61" name="テキスト ボックス 60">
          <a:extLst>
            <a:ext uri="{FF2B5EF4-FFF2-40B4-BE49-F238E27FC236}">
              <a16:creationId xmlns:a16="http://schemas.microsoft.com/office/drawing/2014/main" id="{2B2193F8-D6A8-41AE-9C00-6936DE2A4CB2}"/>
            </a:ext>
          </a:extLst>
        </xdr:cNvPr>
        <xdr:cNvSpPr txBox="1"/>
      </xdr:nvSpPr>
      <xdr:spPr>
        <a:xfrm>
          <a:off x="13391121" y="13175187"/>
          <a:ext cx="1149921" cy="22525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a:t>
          </a:r>
          <a:r>
            <a:rPr kumimoji="1" lang="ja-JP" altLang="en-US" sz="1050"/>
            <a:t>評価結果を記入</a:t>
          </a:r>
          <a:endParaRPr kumimoji="1" lang="en-US" altLang="ja-JP" sz="1050"/>
        </a:p>
      </xdr:txBody>
    </xdr:sp>
    <xdr:clientData/>
  </xdr:oneCellAnchor>
  <xdr:oneCellAnchor>
    <xdr:from>
      <xdr:col>24</xdr:col>
      <xdr:colOff>372028</xdr:colOff>
      <xdr:row>50</xdr:row>
      <xdr:rowOff>8467</xdr:rowOff>
    </xdr:from>
    <xdr:ext cx="1242417" cy="331988"/>
    <xdr:sp macro="" textlink="">
      <xdr:nvSpPr>
        <xdr:cNvPr id="62" name="フローチャート: 端子 61">
          <a:extLst>
            <a:ext uri="{FF2B5EF4-FFF2-40B4-BE49-F238E27FC236}">
              <a16:creationId xmlns:a16="http://schemas.microsoft.com/office/drawing/2014/main" id="{8706728C-EEF1-4E59-A6D7-433A091B1661}"/>
            </a:ext>
          </a:extLst>
        </xdr:cNvPr>
        <xdr:cNvSpPr/>
      </xdr:nvSpPr>
      <xdr:spPr>
        <a:xfrm>
          <a:off x="16850278" y="11914717"/>
          <a:ext cx="1242417"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業務内容の変更</a:t>
          </a:r>
        </a:p>
      </xdr:txBody>
    </xdr:sp>
    <xdr:clientData/>
  </xdr:oneCellAnchor>
  <xdr:oneCellAnchor>
    <xdr:from>
      <xdr:col>24</xdr:col>
      <xdr:colOff>287861</xdr:colOff>
      <xdr:row>48</xdr:row>
      <xdr:rowOff>20637</xdr:rowOff>
    </xdr:from>
    <xdr:ext cx="1414985" cy="308730"/>
    <xdr:sp macro="" textlink="">
      <xdr:nvSpPr>
        <xdr:cNvPr id="63" name="フローチャート: 処理 62">
          <a:hlinkClick xmlns:r="http://schemas.openxmlformats.org/officeDocument/2006/relationships" r:id="rId21"/>
          <a:extLst>
            <a:ext uri="{FF2B5EF4-FFF2-40B4-BE49-F238E27FC236}">
              <a16:creationId xmlns:a16="http://schemas.microsoft.com/office/drawing/2014/main" id="{F611A935-78F0-4356-B657-49FEAA5B8636}"/>
            </a:ext>
          </a:extLst>
        </xdr:cNvPr>
        <xdr:cNvSpPr/>
      </xdr:nvSpPr>
      <xdr:spPr>
        <a:xfrm>
          <a:off x="16766111" y="11450637"/>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変更依頼書・指示書</a:t>
          </a:r>
        </a:p>
      </xdr:txBody>
    </xdr:sp>
    <xdr:clientData/>
  </xdr:oneCellAnchor>
  <xdr:twoCellAnchor>
    <xdr:from>
      <xdr:col>19</xdr:col>
      <xdr:colOff>209551</xdr:colOff>
      <xdr:row>36</xdr:row>
      <xdr:rowOff>66676</xdr:rowOff>
    </xdr:from>
    <xdr:to>
      <xdr:col>26</xdr:col>
      <xdr:colOff>104776</xdr:colOff>
      <xdr:row>48</xdr:row>
      <xdr:rowOff>19053</xdr:rowOff>
    </xdr:to>
    <xdr:cxnSp macro="">
      <xdr:nvCxnSpPr>
        <xdr:cNvPr id="64" name="カギ線コネクタ 212">
          <a:extLst>
            <a:ext uri="{FF2B5EF4-FFF2-40B4-BE49-F238E27FC236}">
              <a16:creationId xmlns:a16="http://schemas.microsoft.com/office/drawing/2014/main" id="{DFF8C00D-60ED-4FCE-A68E-7257B8A647FC}"/>
            </a:ext>
          </a:extLst>
        </xdr:cNvPr>
        <xdr:cNvCxnSpPr/>
      </xdr:nvCxnSpPr>
      <xdr:spPr>
        <a:xfrm rot="10800000">
          <a:off x="13258801" y="8639176"/>
          <a:ext cx="4695825" cy="2809877"/>
        </a:xfrm>
        <a:prstGeom prst="bentConnector3">
          <a:avLst>
            <a:gd name="adj1" fmla="val -50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307437</xdr:colOff>
      <xdr:row>49</xdr:row>
      <xdr:rowOff>91242</xdr:rowOff>
    </xdr:from>
    <xdr:to>
      <xdr:col>25</xdr:col>
      <xdr:colOff>309554</xdr:colOff>
      <xdr:row>50</xdr:row>
      <xdr:rowOff>8467</xdr:rowOff>
    </xdr:to>
    <xdr:cxnSp macro="">
      <xdr:nvCxnSpPr>
        <xdr:cNvPr id="66" name="直線矢印コネクタ 65">
          <a:extLst>
            <a:ext uri="{FF2B5EF4-FFF2-40B4-BE49-F238E27FC236}">
              <a16:creationId xmlns:a16="http://schemas.microsoft.com/office/drawing/2014/main" id="{19537D1A-553E-48E3-B2E3-08520B56903D}"/>
            </a:ext>
          </a:extLst>
        </xdr:cNvPr>
        <xdr:cNvCxnSpPr>
          <a:stCxn id="62" idx="0"/>
          <a:endCxn id="63" idx="2"/>
        </xdr:cNvCxnSpPr>
      </xdr:nvCxnSpPr>
      <xdr:spPr>
        <a:xfrm flipV="1">
          <a:off x="17471487" y="11759367"/>
          <a:ext cx="2117" cy="155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554791</xdr:colOff>
      <xdr:row>48</xdr:row>
      <xdr:rowOff>203407</xdr:rowOff>
    </xdr:from>
    <xdr:ext cx="1556049" cy="652157"/>
    <xdr:sp macro="" textlink="">
      <xdr:nvSpPr>
        <xdr:cNvPr id="67" name="フローチャート: 処理 66">
          <a:hlinkClick xmlns:r="http://schemas.openxmlformats.org/officeDocument/2006/relationships" r:id="rId22"/>
          <a:extLst>
            <a:ext uri="{FF2B5EF4-FFF2-40B4-BE49-F238E27FC236}">
              <a16:creationId xmlns:a16="http://schemas.microsoft.com/office/drawing/2014/main" id="{AD74A899-9576-4DE6-AF95-896F6122B1D3}"/>
            </a:ext>
          </a:extLst>
        </xdr:cNvPr>
        <xdr:cNvSpPr/>
      </xdr:nvSpPr>
      <xdr:spPr>
        <a:xfrm>
          <a:off x="10860841" y="11633407"/>
          <a:ext cx="1556049"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支給品・貸与品確認書</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返却時の確認</a:t>
          </a:r>
        </a:p>
      </xdr:txBody>
    </xdr:sp>
    <xdr:clientData/>
  </xdr:oneCellAnchor>
  <xdr:twoCellAnchor>
    <xdr:from>
      <xdr:col>18</xdr:col>
      <xdr:colOff>106780</xdr:colOff>
      <xdr:row>50</xdr:row>
      <xdr:rowOff>66675</xdr:rowOff>
    </xdr:from>
    <xdr:to>
      <xdr:col>19</xdr:col>
      <xdr:colOff>228600</xdr:colOff>
      <xdr:row>50</xdr:row>
      <xdr:rowOff>68476</xdr:rowOff>
    </xdr:to>
    <xdr:cxnSp macro="">
      <xdr:nvCxnSpPr>
        <xdr:cNvPr id="69" name="直線矢印コネクタ 68">
          <a:extLst>
            <a:ext uri="{FF2B5EF4-FFF2-40B4-BE49-F238E27FC236}">
              <a16:creationId xmlns:a16="http://schemas.microsoft.com/office/drawing/2014/main" id="{7971D08E-675C-4A56-8392-FDCFBC571FBA}"/>
            </a:ext>
          </a:extLst>
        </xdr:cNvPr>
        <xdr:cNvCxnSpPr>
          <a:stCxn id="67" idx="3"/>
        </xdr:cNvCxnSpPr>
      </xdr:nvCxnSpPr>
      <xdr:spPr>
        <a:xfrm flipV="1">
          <a:off x="12470230" y="11972925"/>
          <a:ext cx="807620" cy="18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184163</xdr:colOff>
      <xdr:row>39</xdr:row>
      <xdr:rowOff>23284</xdr:rowOff>
    </xdr:from>
    <xdr:ext cx="1717321" cy="171714"/>
    <xdr:sp macro="" textlink="">
      <xdr:nvSpPr>
        <xdr:cNvPr id="70" name="テキスト ボックス 69">
          <a:extLst>
            <a:ext uri="{FF2B5EF4-FFF2-40B4-BE49-F238E27FC236}">
              <a16:creationId xmlns:a16="http://schemas.microsoft.com/office/drawing/2014/main" id="{4026175D-348C-41D1-896E-84C51F7666DC}"/>
            </a:ext>
          </a:extLst>
        </xdr:cNvPr>
        <xdr:cNvSpPr txBox="1"/>
      </xdr:nvSpPr>
      <xdr:spPr>
        <a:xfrm>
          <a:off x="12547613" y="9310159"/>
          <a:ext cx="171732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委託業務運用要領（</a:t>
          </a:r>
          <a:r>
            <a:rPr kumimoji="1" lang="en-US" altLang="ja-JP" sz="800">
              <a:solidFill>
                <a:sysClr val="windowText" lastClr="000000"/>
              </a:solidFill>
            </a:rPr>
            <a:t>BC2-001(10)</a:t>
          </a:r>
          <a:r>
            <a:rPr kumimoji="1" lang="ja-JP" altLang="en-US" sz="800"/>
            <a:t>）</a:t>
          </a:r>
          <a:endParaRPr kumimoji="1" lang="en-US" altLang="ja-JP" sz="800"/>
        </a:p>
      </xdr:txBody>
    </xdr:sp>
    <xdr:clientData/>
  </xdr:oneCellAnchor>
  <xdr:oneCellAnchor>
    <xdr:from>
      <xdr:col>22</xdr:col>
      <xdr:colOff>287863</xdr:colOff>
      <xdr:row>48</xdr:row>
      <xdr:rowOff>31378</xdr:rowOff>
    </xdr:from>
    <xdr:ext cx="914848" cy="287249"/>
    <xdr:sp macro="" textlink="">
      <xdr:nvSpPr>
        <xdr:cNvPr id="72" name="フローチャート: 処理 71">
          <a:extLst>
            <a:ext uri="{FF2B5EF4-FFF2-40B4-BE49-F238E27FC236}">
              <a16:creationId xmlns:a16="http://schemas.microsoft.com/office/drawing/2014/main" id="{0901204C-1FCE-4A67-A84E-4CB0ED4CF680}"/>
            </a:ext>
          </a:extLst>
        </xdr:cNvPr>
        <xdr:cNvSpPr/>
      </xdr:nvSpPr>
      <xdr:spPr>
        <a:xfrm>
          <a:off x="15394513" y="11461378"/>
          <a:ext cx="91484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委託先に指示</a:t>
          </a:r>
          <a:endParaRPr kumimoji="1" lang="en-US" altLang="ja-JP" sz="1000">
            <a:solidFill>
              <a:sysClr val="windowText" lastClr="000000"/>
            </a:solidFill>
          </a:endParaRPr>
        </a:p>
      </xdr:txBody>
    </xdr:sp>
    <xdr:clientData/>
  </xdr:oneCellAnchor>
  <xdr:twoCellAnchor>
    <xdr:from>
      <xdr:col>23</xdr:col>
      <xdr:colOff>516911</xdr:colOff>
      <xdr:row>48</xdr:row>
      <xdr:rowOff>175001</xdr:rowOff>
    </xdr:from>
    <xdr:to>
      <xdr:col>24</xdr:col>
      <xdr:colOff>287861</xdr:colOff>
      <xdr:row>48</xdr:row>
      <xdr:rowOff>175002</xdr:rowOff>
    </xdr:to>
    <xdr:cxnSp macro="">
      <xdr:nvCxnSpPr>
        <xdr:cNvPr id="73" name="カギ線コネクタ 7">
          <a:extLst>
            <a:ext uri="{FF2B5EF4-FFF2-40B4-BE49-F238E27FC236}">
              <a16:creationId xmlns:a16="http://schemas.microsoft.com/office/drawing/2014/main" id="{2894D500-B1E1-4ACA-9A14-BEE6BA3A907D}"/>
            </a:ext>
          </a:extLst>
        </xdr:cNvPr>
        <xdr:cNvCxnSpPr>
          <a:stCxn id="63" idx="1"/>
          <a:endCxn id="72" idx="3"/>
        </xdr:cNvCxnSpPr>
      </xdr:nvCxnSpPr>
      <xdr:spPr>
        <a:xfrm rot="10800000" flipV="1">
          <a:off x="16309361" y="11605001"/>
          <a:ext cx="456750" cy="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189309</xdr:colOff>
      <xdr:row>48</xdr:row>
      <xdr:rowOff>175003</xdr:rowOff>
    </xdr:from>
    <xdr:to>
      <xdr:col>22</xdr:col>
      <xdr:colOff>287863</xdr:colOff>
      <xdr:row>48</xdr:row>
      <xdr:rowOff>175003</xdr:rowOff>
    </xdr:to>
    <xdr:cxnSp macro="">
      <xdr:nvCxnSpPr>
        <xdr:cNvPr id="74" name="直線矢印コネクタ 73">
          <a:extLst>
            <a:ext uri="{FF2B5EF4-FFF2-40B4-BE49-F238E27FC236}">
              <a16:creationId xmlns:a16="http://schemas.microsoft.com/office/drawing/2014/main" id="{0916319E-01E8-4AA1-AF7A-DFE4C2ADEA4A}"/>
            </a:ext>
          </a:extLst>
        </xdr:cNvPr>
        <xdr:cNvCxnSpPr>
          <a:stCxn id="72" idx="1"/>
          <a:endCxn id="58" idx="3"/>
        </xdr:cNvCxnSpPr>
      </xdr:nvCxnSpPr>
      <xdr:spPr>
        <a:xfrm flipH="1">
          <a:off x="13924359" y="11605003"/>
          <a:ext cx="147015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656181</xdr:colOff>
      <xdr:row>40</xdr:row>
      <xdr:rowOff>106827</xdr:rowOff>
    </xdr:from>
    <xdr:ext cx="1556049" cy="308730"/>
    <xdr:sp macro="" textlink="">
      <xdr:nvSpPr>
        <xdr:cNvPr id="75" name="フローチャート: 処理 74">
          <a:hlinkClick xmlns:r="http://schemas.openxmlformats.org/officeDocument/2006/relationships" r:id="rId23"/>
          <a:extLst>
            <a:ext uri="{FF2B5EF4-FFF2-40B4-BE49-F238E27FC236}">
              <a16:creationId xmlns:a16="http://schemas.microsoft.com/office/drawing/2014/main" id="{EE34959A-A060-4BF1-A0F1-AF5378443689}"/>
            </a:ext>
          </a:extLst>
        </xdr:cNvPr>
        <xdr:cNvSpPr/>
      </xdr:nvSpPr>
      <xdr:spPr>
        <a:xfrm>
          <a:off x="10962231" y="9631827"/>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簡易委託受注・実行書</a:t>
          </a:r>
        </a:p>
      </xdr:txBody>
    </xdr:sp>
    <xdr:clientData/>
  </xdr:oneCellAnchor>
  <xdr:oneCellAnchor>
    <xdr:from>
      <xdr:col>15</xdr:col>
      <xdr:colOff>592678</xdr:colOff>
      <xdr:row>41</xdr:row>
      <xdr:rowOff>193677</xdr:rowOff>
    </xdr:from>
    <xdr:ext cx="1923594" cy="171714"/>
    <xdr:sp macro="" textlink="">
      <xdr:nvSpPr>
        <xdr:cNvPr id="76" name="テキスト ボックス 75">
          <a:extLst>
            <a:ext uri="{FF2B5EF4-FFF2-40B4-BE49-F238E27FC236}">
              <a16:creationId xmlns:a16="http://schemas.microsoft.com/office/drawing/2014/main" id="{3FABB5E3-E499-4CEB-9241-0A1BD3E1E804}"/>
            </a:ext>
          </a:extLst>
        </xdr:cNvPr>
        <xdr:cNvSpPr txBox="1"/>
      </xdr:nvSpPr>
      <xdr:spPr>
        <a:xfrm>
          <a:off x="10898728" y="9956802"/>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20</xdr:col>
      <xdr:colOff>63499</xdr:colOff>
      <xdr:row>32</xdr:row>
      <xdr:rowOff>67610</xdr:rowOff>
    </xdr:from>
    <xdr:ext cx="4148667" cy="587844"/>
    <xdr:sp macro="" textlink="">
      <xdr:nvSpPr>
        <xdr:cNvPr id="77" name="テキスト ボックス 76">
          <a:extLst>
            <a:ext uri="{FF2B5EF4-FFF2-40B4-BE49-F238E27FC236}">
              <a16:creationId xmlns:a16="http://schemas.microsoft.com/office/drawing/2014/main" id="{7EF5C11C-A25A-4B9E-97FF-EDC4CCFC50D1}"/>
            </a:ext>
          </a:extLst>
        </xdr:cNvPr>
        <xdr:cNvSpPr txBox="1"/>
      </xdr:nvSpPr>
      <xdr:spPr>
        <a:xfrm>
          <a:off x="13798549" y="7687610"/>
          <a:ext cx="4148667"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変更の場合</a:t>
          </a:r>
          <a:endParaRPr kumimoji="1" lang="en-US" altLang="ja-JP" sz="800" baseline="0"/>
        </a:p>
        <a:p>
          <a:r>
            <a:rPr kumimoji="1" lang="ja-JP" altLang="en-US" sz="800" baseline="0"/>
            <a:t>委託費の増額で、総委託費</a:t>
          </a:r>
          <a:r>
            <a:rPr kumimoji="1" lang="en-US" altLang="ja-JP" sz="800" baseline="0"/>
            <a:t>1,000</a:t>
          </a:r>
          <a:r>
            <a:rPr kumimoji="1" lang="ja-JP" altLang="en-US" sz="800" baseline="0"/>
            <a:t>万円以上かつ変更総額</a:t>
          </a:r>
          <a:r>
            <a:rPr kumimoji="1" lang="en-US" altLang="ja-JP" sz="800" baseline="0"/>
            <a:t>100</a:t>
          </a:r>
          <a:r>
            <a:rPr kumimoji="1" lang="ja-JP" altLang="en-US" sz="800" baseline="0"/>
            <a:t>万円以上：本部長承認</a:t>
          </a:r>
          <a:endParaRPr kumimoji="1" lang="en-US" altLang="ja-JP" sz="800" baseline="0"/>
        </a:p>
        <a:p>
          <a:r>
            <a:rPr kumimoji="1" lang="ja-JP" altLang="en-US" sz="800" baseline="0"/>
            <a:t>上記以外（委託費の減額、総委託費</a:t>
          </a:r>
          <a:r>
            <a:rPr kumimoji="1" lang="en-US" altLang="ja-JP" sz="800" baseline="0"/>
            <a:t>1,000</a:t>
          </a:r>
          <a:r>
            <a:rPr kumimoji="1" lang="ja-JP" altLang="en-US" sz="800" baseline="0"/>
            <a:t>万円未満、変更総額</a:t>
          </a:r>
          <a:r>
            <a:rPr kumimoji="1" lang="en-US" altLang="ja-JP" sz="800" baseline="0"/>
            <a:t>100</a:t>
          </a:r>
          <a:r>
            <a:rPr kumimoji="1" lang="ja-JP" altLang="en-US" sz="800" baseline="0"/>
            <a:t>万円未満）：部長承認</a:t>
          </a:r>
          <a:endParaRPr kumimoji="1" lang="en-US" altLang="ja-JP" sz="800" baseline="0"/>
        </a:p>
      </xdr:txBody>
    </xdr:sp>
    <xdr:clientData/>
  </xdr:oneCellAnchor>
  <xdr:twoCellAnchor>
    <xdr:from>
      <xdr:col>22</xdr:col>
      <xdr:colOff>381000</xdr:colOff>
      <xdr:row>34</xdr:row>
      <xdr:rowOff>172508</xdr:rowOff>
    </xdr:from>
    <xdr:to>
      <xdr:col>22</xdr:col>
      <xdr:colOff>381000</xdr:colOff>
      <xdr:row>36</xdr:row>
      <xdr:rowOff>57150</xdr:rowOff>
    </xdr:to>
    <xdr:cxnSp macro="">
      <xdr:nvCxnSpPr>
        <xdr:cNvPr id="78" name="直線矢印コネクタ 77">
          <a:extLst>
            <a:ext uri="{FF2B5EF4-FFF2-40B4-BE49-F238E27FC236}">
              <a16:creationId xmlns:a16="http://schemas.microsoft.com/office/drawing/2014/main" id="{2B02403E-D69D-4677-83FC-D979D7432FC6}"/>
            </a:ext>
          </a:extLst>
        </xdr:cNvPr>
        <xdr:cNvCxnSpPr/>
      </xdr:nvCxnSpPr>
      <xdr:spPr>
        <a:xfrm>
          <a:off x="15487650" y="8268758"/>
          <a:ext cx="0" cy="360892"/>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35422</xdr:colOff>
      <xdr:row>41</xdr:row>
      <xdr:rowOff>7194</xdr:rowOff>
    </xdr:from>
    <xdr:to>
      <xdr:col>20</xdr:col>
      <xdr:colOff>514351</xdr:colOff>
      <xdr:row>41</xdr:row>
      <xdr:rowOff>228601</xdr:rowOff>
    </xdr:to>
    <xdr:cxnSp macro="">
      <xdr:nvCxnSpPr>
        <xdr:cNvPr id="79" name="カギ線コネクタ 70">
          <a:extLst>
            <a:ext uri="{FF2B5EF4-FFF2-40B4-BE49-F238E27FC236}">
              <a16:creationId xmlns:a16="http://schemas.microsoft.com/office/drawing/2014/main" id="{5758364A-2648-4396-9AE6-EAC5F875A619}"/>
            </a:ext>
          </a:extLst>
        </xdr:cNvPr>
        <xdr:cNvCxnSpPr>
          <a:endCxn id="51" idx="3"/>
        </xdr:cNvCxnSpPr>
      </xdr:nvCxnSpPr>
      <xdr:spPr>
        <a:xfrm rot="10800000">
          <a:off x="13770472" y="9770319"/>
          <a:ext cx="478929" cy="221407"/>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409576</xdr:colOff>
      <xdr:row>33</xdr:row>
      <xdr:rowOff>228600</xdr:rowOff>
    </xdr:from>
    <xdr:ext cx="1381124" cy="813099"/>
    <xdr:sp macro="" textlink="">
      <xdr:nvSpPr>
        <xdr:cNvPr id="80" name="テキスト ボックス 79">
          <a:hlinkClick xmlns:r="http://schemas.openxmlformats.org/officeDocument/2006/relationships" r:id="rId24"/>
          <a:extLst>
            <a:ext uri="{FF2B5EF4-FFF2-40B4-BE49-F238E27FC236}">
              <a16:creationId xmlns:a16="http://schemas.microsoft.com/office/drawing/2014/main" id="{E024D720-0254-4542-A76F-FDE4D21FCA71}"/>
            </a:ext>
          </a:extLst>
        </xdr:cNvPr>
        <xdr:cNvSpPr txBox="1"/>
      </xdr:nvSpPr>
      <xdr:spPr>
        <a:xfrm>
          <a:off x="11401426" y="8086725"/>
          <a:ext cx="1381124" cy="813099"/>
        </a:xfrm>
        <a:prstGeom prst="rect">
          <a:avLst/>
        </a:prstGeom>
        <a:solidFill>
          <a:srgbClr val="FFFF99"/>
        </a:solidFill>
        <a:ln>
          <a:solidFill>
            <a:sysClr val="windowText" lastClr="000000"/>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800" baseline="0">
              <a:solidFill>
                <a:sysClr val="windowText" lastClr="000000"/>
              </a:solidFill>
            </a:rPr>
            <a:t>※</a:t>
          </a:r>
          <a:r>
            <a:rPr kumimoji="1" lang="ja-JP" altLang="en-US" sz="800" baseline="0">
              <a:solidFill>
                <a:sysClr val="windowText" lastClr="000000"/>
              </a:solidFill>
            </a:rPr>
            <a:t>原子力業務の場合</a:t>
          </a:r>
          <a:endParaRPr kumimoji="1" lang="en-US" altLang="ja-JP" sz="800" baseline="0">
            <a:solidFill>
              <a:sysClr val="windowText" lastClr="000000"/>
            </a:solidFill>
          </a:endParaRPr>
        </a:p>
        <a:p>
          <a:r>
            <a:rPr kumimoji="1" lang="ja-JP" altLang="en-US" sz="800" baseline="0">
              <a:solidFill>
                <a:sysClr val="windowText" lastClr="000000"/>
              </a:solidFill>
            </a:rPr>
            <a:t>発注前に</a:t>
          </a:r>
          <a:endParaRPr kumimoji="1" lang="en-US" altLang="ja-JP" sz="800" baseline="0">
            <a:solidFill>
              <a:sysClr val="windowText" lastClr="000000"/>
            </a:solidFill>
          </a:endParaRPr>
        </a:p>
        <a:p>
          <a:r>
            <a:rPr kumimoji="1" lang="ja-JP" altLang="en-US" sz="1050" b="1" u="sng" baseline="0">
              <a:solidFill>
                <a:srgbClr val="0070C0"/>
              </a:solidFill>
            </a:rPr>
            <a:t>委託先適合性確認票</a:t>
          </a:r>
          <a:endParaRPr kumimoji="1" lang="en-US" altLang="ja-JP" sz="1050" baseline="0">
            <a:solidFill>
              <a:srgbClr val="FF0000"/>
            </a:solidFill>
          </a:endParaRPr>
        </a:p>
        <a:p>
          <a:r>
            <a:rPr kumimoji="1" lang="ja-JP" altLang="en-US" sz="800" baseline="0">
              <a:solidFill>
                <a:sysClr val="windowText" lastClr="000000"/>
              </a:solidFill>
            </a:rPr>
            <a:t>により適合性を確認</a:t>
          </a:r>
          <a:endParaRPr kumimoji="1" lang="en-US" altLang="ja-JP" sz="800" baseline="0">
            <a:solidFill>
              <a:sysClr val="windowText" lastClr="000000"/>
            </a:solidFill>
          </a:endParaRPr>
        </a:p>
      </xdr:txBody>
    </xdr:sp>
    <xdr:clientData/>
  </xdr:oneCellAnchor>
  <xdr:twoCellAnchor>
    <xdr:from>
      <xdr:col>17</xdr:col>
      <xdr:colOff>481013</xdr:colOff>
      <xdr:row>37</xdr:row>
      <xdr:rowOff>89200</xdr:rowOff>
    </xdr:from>
    <xdr:to>
      <xdr:col>18</xdr:col>
      <xdr:colOff>133101</xdr:colOff>
      <xdr:row>38</xdr:row>
      <xdr:rowOff>82132</xdr:rowOff>
    </xdr:to>
    <xdr:cxnSp macro="">
      <xdr:nvCxnSpPr>
        <xdr:cNvPr id="84" name="直線矢印コネクタ 226">
          <a:extLst>
            <a:ext uri="{FF2B5EF4-FFF2-40B4-BE49-F238E27FC236}">
              <a16:creationId xmlns:a16="http://schemas.microsoft.com/office/drawing/2014/main" id="{58221D90-5D24-4184-BB85-F7CD991E190C}"/>
            </a:ext>
          </a:extLst>
        </xdr:cNvPr>
        <xdr:cNvCxnSpPr>
          <a:stCxn id="32" idx="1"/>
        </xdr:cNvCxnSpPr>
      </xdr:nvCxnSpPr>
      <xdr:spPr>
        <a:xfrm rot="10800000">
          <a:off x="12158663" y="8899825"/>
          <a:ext cx="337888" cy="231057"/>
        </a:xfrm>
        <a:prstGeom prst="bentConnector2">
          <a:avLst/>
        </a:prstGeom>
        <a:ln>
          <a:solidFill>
            <a:sysClr val="windowText" lastClr="000000"/>
          </a:solidFill>
          <a:prstDash val="solid"/>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3188</xdr:colOff>
      <xdr:row>37</xdr:row>
      <xdr:rowOff>99484</xdr:rowOff>
    </xdr:from>
    <xdr:ext cx="1035037" cy="515141"/>
    <xdr:sp macro="" textlink="">
      <xdr:nvSpPr>
        <xdr:cNvPr id="88" name="テキスト ボックス 87">
          <a:extLst>
            <a:ext uri="{FF2B5EF4-FFF2-40B4-BE49-F238E27FC236}">
              <a16:creationId xmlns:a16="http://schemas.microsoft.com/office/drawing/2014/main" id="{1495268E-CABD-46D1-8F91-BEF167D8D5CC}"/>
            </a:ext>
          </a:extLst>
        </xdr:cNvPr>
        <xdr:cNvSpPr txBox="1"/>
      </xdr:nvSpPr>
      <xdr:spPr>
        <a:xfrm>
          <a:off x="10995038" y="8910109"/>
          <a:ext cx="1035037" cy="515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一般原子力に係る情報セキュリティ管理要領（</a:t>
          </a:r>
          <a:r>
            <a:rPr kumimoji="1" lang="en-US" altLang="ja-JP" sz="800">
              <a:solidFill>
                <a:sysClr val="windowText" lastClr="000000"/>
              </a:solidFill>
            </a:rPr>
            <a:t>BI1-105(2)</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22</xdr:col>
      <xdr:colOff>257175</xdr:colOff>
      <xdr:row>53</xdr:row>
      <xdr:rowOff>152400</xdr:rowOff>
    </xdr:from>
    <xdr:ext cx="2828925" cy="695181"/>
    <xdr:sp macro="" textlink="">
      <xdr:nvSpPr>
        <xdr:cNvPr id="92" name="テキスト ボックス 91">
          <a:hlinkClick xmlns:r="http://schemas.openxmlformats.org/officeDocument/2006/relationships" r:id="rId25"/>
          <a:extLst>
            <a:ext uri="{FF2B5EF4-FFF2-40B4-BE49-F238E27FC236}">
              <a16:creationId xmlns:a16="http://schemas.microsoft.com/office/drawing/2014/main" id="{C9EEB8D5-81EE-4546-A4FB-32959E2BD69F}"/>
            </a:ext>
          </a:extLst>
        </xdr:cNvPr>
        <xdr:cNvSpPr txBox="1"/>
      </xdr:nvSpPr>
      <xdr:spPr>
        <a:xfrm>
          <a:off x="15363825" y="12773025"/>
          <a:ext cx="2828925" cy="695181"/>
        </a:xfrm>
        <a:prstGeom prst="rect">
          <a:avLst/>
        </a:prstGeom>
        <a:solidFill>
          <a:srgbClr val="FFFF99"/>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900">
              <a:solidFill>
                <a:sysClr val="windowText" lastClr="000000"/>
              </a:solidFill>
            </a:rPr>
            <a:t>【</a:t>
          </a:r>
          <a:r>
            <a:rPr kumimoji="1" lang="ja-JP" altLang="en-US" sz="900">
              <a:solidFill>
                <a:sysClr val="windowText" lastClr="000000"/>
              </a:solidFill>
            </a:rPr>
            <a:t>注意</a:t>
          </a:r>
          <a:r>
            <a:rPr kumimoji="1" lang="en-US" altLang="ja-JP" sz="900">
              <a:solidFill>
                <a:sysClr val="windowText" lastClr="000000"/>
              </a:solidFill>
            </a:rPr>
            <a:t>】</a:t>
          </a:r>
        </a:p>
        <a:p>
          <a:r>
            <a:rPr kumimoji="1" lang="ja-JP" altLang="en-US" sz="900">
              <a:solidFill>
                <a:sysClr val="windowText" lastClr="000000"/>
              </a:solidFill>
            </a:rPr>
            <a:t>委託先へ貸与・支給資料があり返却を求めない場合</a:t>
          </a:r>
          <a:r>
            <a:rPr kumimoji="1" lang="ja-JP" altLang="en-US" sz="1100" b="1" u="sng">
              <a:solidFill>
                <a:srgbClr val="0070C0"/>
              </a:solidFill>
            </a:rPr>
            <a:t>委託業務提示資料廃棄証明届出書</a:t>
          </a:r>
          <a:r>
            <a:rPr kumimoji="1" lang="ja-JP" altLang="en-US" sz="900">
              <a:solidFill>
                <a:sysClr val="windowText" lastClr="000000"/>
              </a:solidFill>
            </a:rPr>
            <a:t>を受領</a:t>
          </a:r>
          <a:r>
            <a:rPr kumimoji="1" lang="ja-JP" altLang="en-US" sz="1000">
              <a:solidFill>
                <a:sysClr val="windowText" lastClr="000000"/>
              </a:solidFill>
            </a:rPr>
            <a:t>。</a:t>
          </a:r>
        </a:p>
      </xdr:txBody>
    </xdr:sp>
    <xdr:clientData/>
  </xdr:oneCellAnchor>
  <xdr:oneCellAnchor>
    <xdr:from>
      <xdr:col>22</xdr:col>
      <xdr:colOff>342900</xdr:colOff>
      <xdr:row>56</xdr:row>
      <xdr:rowOff>133350</xdr:rowOff>
    </xdr:from>
    <xdr:ext cx="1512136" cy="171714"/>
    <xdr:sp macro="" textlink="">
      <xdr:nvSpPr>
        <xdr:cNvPr id="93" name="テキスト ボックス 92">
          <a:extLst>
            <a:ext uri="{FF2B5EF4-FFF2-40B4-BE49-F238E27FC236}">
              <a16:creationId xmlns:a16="http://schemas.microsoft.com/office/drawing/2014/main" id="{5E9C45B4-7FEE-4FAC-BD54-A03AB77ADB8E}"/>
            </a:ext>
          </a:extLst>
        </xdr:cNvPr>
        <xdr:cNvSpPr txBox="1"/>
      </xdr:nvSpPr>
      <xdr:spPr>
        <a:xfrm>
          <a:off x="15449550" y="13468350"/>
          <a:ext cx="151213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委託契約要領（</a:t>
          </a:r>
          <a:r>
            <a:rPr kumimoji="1" lang="en-US" altLang="ja-JP" sz="800">
              <a:solidFill>
                <a:sysClr val="windowText" lastClr="000000"/>
              </a:solidFill>
            </a:rPr>
            <a:t>BO1-002(19)</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20</xdr:col>
      <xdr:colOff>609600</xdr:colOff>
      <xdr:row>44</xdr:row>
      <xdr:rowOff>190500</xdr:rowOff>
    </xdr:from>
    <xdr:ext cx="1573114" cy="193194"/>
    <xdr:sp macro="" textlink="">
      <xdr:nvSpPr>
        <xdr:cNvPr id="94" name="テキスト ボックス 93">
          <a:hlinkClick xmlns:r="http://schemas.openxmlformats.org/officeDocument/2006/relationships" r:id="rId26"/>
          <a:extLst>
            <a:ext uri="{FF2B5EF4-FFF2-40B4-BE49-F238E27FC236}">
              <a16:creationId xmlns:a16="http://schemas.microsoft.com/office/drawing/2014/main" id="{F777EC8E-029D-4298-BABB-6461A0F0DEC7}"/>
            </a:ext>
          </a:extLst>
        </xdr:cNvPr>
        <xdr:cNvSpPr txBox="1"/>
      </xdr:nvSpPr>
      <xdr:spPr>
        <a:xfrm>
          <a:off x="1434465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③委託先監査の追加記載事項</a:t>
          </a:r>
        </a:p>
      </xdr:txBody>
    </xdr:sp>
    <xdr:clientData/>
  </xdr:oneCellAnchor>
  <xdr:oneCellAnchor>
    <xdr:from>
      <xdr:col>23</xdr:col>
      <xdr:colOff>209550</xdr:colOff>
      <xdr:row>44</xdr:row>
      <xdr:rowOff>190500</xdr:rowOff>
    </xdr:from>
    <xdr:ext cx="1573114" cy="193194"/>
    <xdr:sp macro="" textlink="">
      <xdr:nvSpPr>
        <xdr:cNvPr id="96" name="テキスト ボックス 95">
          <a:hlinkClick xmlns:r="http://schemas.openxmlformats.org/officeDocument/2006/relationships" r:id="rId27"/>
          <a:extLst>
            <a:ext uri="{FF2B5EF4-FFF2-40B4-BE49-F238E27FC236}">
              <a16:creationId xmlns:a16="http://schemas.microsoft.com/office/drawing/2014/main" id="{C01515D3-480E-42D1-B71A-CD2E743876B9}"/>
            </a:ext>
          </a:extLst>
        </xdr:cNvPr>
        <xdr:cNvSpPr txBox="1"/>
      </xdr:nvSpPr>
      <xdr:spPr>
        <a:xfrm>
          <a:off x="1600200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④原子力業務の追加要求事項</a:t>
          </a:r>
        </a:p>
      </xdr:txBody>
    </xdr:sp>
    <xdr:clientData/>
  </xdr:oneCellAnchor>
  <xdr:oneCellAnchor>
    <xdr:from>
      <xdr:col>20</xdr:col>
      <xdr:colOff>600075</xdr:colOff>
      <xdr:row>43</xdr:row>
      <xdr:rowOff>85725</xdr:rowOff>
    </xdr:from>
    <xdr:ext cx="1342281" cy="193194"/>
    <xdr:sp macro="" textlink="">
      <xdr:nvSpPr>
        <xdr:cNvPr id="97" name="テキスト ボックス 96">
          <a:hlinkClick xmlns:r="http://schemas.openxmlformats.org/officeDocument/2006/relationships" r:id="rId28"/>
          <a:extLst>
            <a:ext uri="{FF2B5EF4-FFF2-40B4-BE49-F238E27FC236}">
              <a16:creationId xmlns:a16="http://schemas.microsoft.com/office/drawing/2014/main" id="{A01B1E98-C643-46DD-BC3A-C4D3CC0E5912}"/>
            </a:ext>
          </a:extLst>
        </xdr:cNvPr>
        <xdr:cNvSpPr txBox="1"/>
      </xdr:nvSpPr>
      <xdr:spPr>
        <a:xfrm>
          <a:off x="14335125" y="10325100"/>
          <a:ext cx="1342281"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①委託業務仕様書の作成</a:t>
          </a:r>
        </a:p>
      </xdr:txBody>
    </xdr:sp>
    <xdr:clientData/>
  </xdr:oneCellAnchor>
  <xdr:oneCellAnchor>
    <xdr:from>
      <xdr:col>22</xdr:col>
      <xdr:colOff>657247</xdr:colOff>
      <xdr:row>43</xdr:row>
      <xdr:rowOff>85725</xdr:rowOff>
    </xdr:from>
    <xdr:ext cx="1111449" cy="193194"/>
    <xdr:sp macro="" textlink="">
      <xdr:nvSpPr>
        <xdr:cNvPr id="98" name="テキスト ボックス 97">
          <a:hlinkClick xmlns:r="http://schemas.openxmlformats.org/officeDocument/2006/relationships" r:id="rId29"/>
          <a:extLst>
            <a:ext uri="{FF2B5EF4-FFF2-40B4-BE49-F238E27FC236}">
              <a16:creationId xmlns:a16="http://schemas.microsoft.com/office/drawing/2014/main" id="{D648E7DA-FF5F-47B6-8598-3CAAC8E087F9}"/>
            </a:ext>
          </a:extLst>
        </xdr:cNvPr>
        <xdr:cNvSpPr txBox="1"/>
      </xdr:nvSpPr>
      <xdr:spPr>
        <a:xfrm>
          <a:off x="15763897" y="10325100"/>
          <a:ext cx="1111449"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②委託先の情報管理</a:t>
          </a:r>
        </a:p>
      </xdr:txBody>
    </xdr:sp>
    <xdr:clientData/>
  </xdr:oneCellAnchor>
  <xdr:oneCellAnchor>
    <xdr:from>
      <xdr:col>23</xdr:col>
      <xdr:colOff>3188</xdr:colOff>
      <xdr:row>44</xdr:row>
      <xdr:rowOff>23284</xdr:rowOff>
    </xdr:from>
    <xdr:ext cx="1791059" cy="171714"/>
    <xdr:sp macro="" textlink="">
      <xdr:nvSpPr>
        <xdr:cNvPr id="100" name="テキスト ボックス 99">
          <a:extLst>
            <a:ext uri="{FF2B5EF4-FFF2-40B4-BE49-F238E27FC236}">
              <a16:creationId xmlns:a16="http://schemas.microsoft.com/office/drawing/2014/main" id="{87BE0338-BFCF-49D8-9094-03A051213CBA}"/>
            </a:ext>
          </a:extLst>
        </xdr:cNvPr>
        <xdr:cNvSpPr txBox="1"/>
      </xdr:nvSpPr>
      <xdr:spPr>
        <a:xfrm>
          <a:off x="15795638" y="10500784"/>
          <a:ext cx="179105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ｼｽﾃﾑｾｷｭﾘﾃｲ運用要領（</a:t>
          </a:r>
          <a:r>
            <a:rPr kumimoji="1" lang="en-US" altLang="ja-JP" sz="800">
              <a:solidFill>
                <a:sysClr val="windowText" lastClr="000000"/>
              </a:solidFill>
            </a:rPr>
            <a:t>BI1-102(17)</a:t>
          </a:r>
          <a:r>
            <a:rPr kumimoji="1" lang="ja-JP" altLang="en-US" sz="800"/>
            <a:t>）</a:t>
          </a:r>
          <a:endParaRPr kumimoji="1" lang="en-US" altLang="ja-JP" sz="800"/>
        </a:p>
      </xdr:txBody>
    </xdr:sp>
    <xdr:clientData/>
  </xdr:oneCellAnchor>
  <xdr:oneCellAnchor>
    <xdr:from>
      <xdr:col>20</xdr:col>
      <xdr:colOff>584213</xdr:colOff>
      <xdr:row>44</xdr:row>
      <xdr:rowOff>23284</xdr:rowOff>
    </xdr:from>
    <xdr:ext cx="1525345" cy="171714"/>
    <xdr:sp macro="" textlink="">
      <xdr:nvSpPr>
        <xdr:cNvPr id="101" name="テキスト ボックス 100">
          <a:extLst>
            <a:ext uri="{FF2B5EF4-FFF2-40B4-BE49-F238E27FC236}">
              <a16:creationId xmlns:a16="http://schemas.microsoft.com/office/drawing/2014/main" id="{C66EC51F-CBB5-4FFA-A91E-9EAE55E309C7}"/>
            </a:ext>
          </a:extLst>
        </xdr:cNvPr>
        <xdr:cNvSpPr txBox="1"/>
      </xdr:nvSpPr>
      <xdr:spPr>
        <a:xfrm>
          <a:off x="14319263" y="10500784"/>
          <a:ext cx="152534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委託契約要領（</a:t>
          </a:r>
          <a:r>
            <a:rPr kumimoji="1" lang="en-US" altLang="ja-JP" sz="800">
              <a:solidFill>
                <a:sysClr val="windowText" lastClr="000000"/>
              </a:solidFill>
            </a:rPr>
            <a:t>BO1-002(19)</a:t>
          </a:r>
          <a:r>
            <a:rPr kumimoji="1" lang="ja-JP" altLang="en-US" sz="800"/>
            <a:t>）</a:t>
          </a:r>
          <a:endParaRPr kumimoji="1" lang="en-US" altLang="ja-JP" sz="800"/>
        </a:p>
      </xdr:txBody>
    </xdr:sp>
    <xdr:clientData/>
  </xdr:oneCellAnchor>
  <xdr:oneCellAnchor>
    <xdr:from>
      <xdr:col>20</xdr:col>
      <xdr:colOff>603263</xdr:colOff>
      <xdr:row>45</xdr:row>
      <xdr:rowOff>128059</xdr:rowOff>
    </xdr:from>
    <xdr:ext cx="1508994" cy="171714"/>
    <xdr:sp macro="" textlink="">
      <xdr:nvSpPr>
        <xdr:cNvPr id="102" name="テキスト ボックス 101">
          <a:extLst>
            <a:ext uri="{FF2B5EF4-FFF2-40B4-BE49-F238E27FC236}">
              <a16:creationId xmlns:a16="http://schemas.microsoft.com/office/drawing/2014/main" id="{0A38C947-8802-4037-807B-0CCDF998A80B}"/>
            </a:ext>
          </a:extLst>
        </xdr:cNvPr>
        <xdr:cNvSpPr txBox="1"/>
      </xdr:nvSpPr>
      <xdr:spPr>
        <a:xfrm>
          <a:off x="14338313" y="10843684"/>
          <a:ext cx="15089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委託先に対する品質監査実施</a:t>
          </a:r>
          <a:endParaRPr kumimoji="1" lang="en-US" altLang="ja-JP" sz="800"/>
        </a:p>
      </xdr:txBody>
    </xdr:sp>
    <xdr:clientData/>
  </xdr:oneCellAnchor>
  <xdr:oneCellAnchor>
    <xdr:from>
      <xdr:col>21</xdr:col>
      <xdr:colOff>22238</xdr:colOff>
      <xdr:row>45</xdr:row>
      <xdr:rowOff>232834</xdr:rowOff>
    </xdr:from>
    <xdr:ext cx="1165631" cy="171714"/>
    <xdr:sp macro="" textlink="">
      <xdr:nvSpPr>
        <xdr:cNvPr id="103" name="テキスト ボックス 102">
          <a:extLst>
            <a:ext uri="{FF2B5EF4-FFF2-40B4-BE49-F238E27FC236}">
              <a16:creationId xmlns:a16="http://schemas.microsoft.com/office/drawing/2014/main" id="{35D94D91-5EA5-4C1F-ACB8-A458511EBDFE}"/>
            </a:ext>
          </a:extLst>
        </xdr:cNvPr>
        <xdr:cNvSpPr txBox="1"/>
      </xdr:nvSpPr>
      <xdr:spPr>
        <a:xfrm>
          <a:off x="14443088" y="10948459"/>
          <a:ext cx="116563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の手引書（</a:t>
          </a:r>
          <a:r>
            <a:rPr kumimoji="1" lang="en-US" altLang="ja-JP" sz="800">
              <a:solidFill>
                <a:sysClr val="windowText" lastClr="000000"/>
              </a:solidFill>
            </a:rPr>
            <a:t>QC1-012(1)</a:t>
          </a:r>
          <a:r>
            <a:rPr kumimoji="1" lang="ja-JP" altLang="en-US" sz="800"/>
            <a:t>）</a:t>
          </a:r>
          <a:endParaRPr kumimoji="1" lang="en-US" altLang="ja-JP" sz="800"/>
        </a:p>
      </xdr:txBody>
    </xdr:sp>
    <xdr:clientData/>
  </xdr:oneCellAnchor>
  <xdr:oneCellAnchor>
    <xdr:from>
      <xdr:col>23</xdr:col>
      <xdr:colOff>193688</xdr:colOff>
      <xdr:row>45</xdr:row>
      <xdr:rowOff>128059</xdr:rowOff>
    </xdr:from>
    <xdr:ext cx="1714178" cy="171714"/>
    <xdr:sp macro="" textlink="">
      <xdr:nvSpPr>
        <xdr:cNvPr id="105" name="テキスト ボックス 104">
          <a:extLst>
            <a:ext uri="{FF2B5EF4-FFF2-40B4-BE49-F238E27FC236}">
              <a16:creationId xmlns:a16="http://schemas.microsoft.com/office/drawing/2014/main" id="{30BE9D6F-9E85-49EF-8624-F6EA897662C9}"/>
            </a:ext>
          </a:extLst>
        </xdr:cNvPr>
        <xdr:cNvSpPr txBox="1"/>
      </xdr:nvSpPr>
      <xdr:spPr>
        <a:xfrm>
          <a:off x="15986138" y="10843684"/>
          <a:ext cx="1714178"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一般原子力業務に係る情報ｾｷｭﾘﾃｨ</a:t>
          </a:r>
          <a:endParaRPr kumimoji="1" lang="en-US" altLang="ja-JP" sz="800"/>
        </a:p>
      </xdr:txBody>
    </xdr:sp>
    <xdr:clientData/>
  </xdr:oneCellAnchor>
  <xdr:oneCellAnchor>
    <xdr:from>
      <xdr:col>23</xdr:col>
      <xdr:colOff>288938</xdr:colOff>
      <xdr:row>46</xdr:row>
      <xdr:rowOff>4234</xdr:rowOff>
    </xdr:from>
    <xdr:ext cx="1123504" cy="171714"/>
    <xdr:sp macro="" textlink="">
      <xdr:nvSpPr>
        <xdr:cNvPr id="106" name="テキスト ボックス 105">
          <a:extLst>
            <a:ext uri="{FF2B5EF4-FFF2-40B4-BE49-F238E27FC236}">
              <a16:creationId xmlns:a16="http://schemas.microsoft.com/office/drawing/2014/main" id="{98512957-8245-4D7F-A055-AB5D1DB424B4}"/>
            </a:ext>
          </a:extLst>
        </xdr:cNvPr>
        <xdr:cNvSpPr txBox="1"/>
      </xdr:nvSpPr>
      <xdr:spPr>
        <a:xfrm>
          <a:off x="16081388" y="10957984"/>
          <a:ext cx="112350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管理要領（</a:t>
          </a:r>
          <a:r>
            <a:rPr kumimoji="1" lang="en-US" altLang="ja-JP" sz="800">
              <a:solidFill>
                <a:sysClr val="windowText" lastClr="000000"/>
              </a:solidFill>
            </a:rPr>
            <a:t>BI1-105(2)</a:t>
          </a:r>
          <a:r>
            <a:rPr kumimoji="1" lang="ja-JP" altLang="en-US" sz="800"/>
            <a:t>）</a:t>
          </a:r>
          <a:endParaRPr kumimoji="1" lang="en-US" altLang="ja-JP" sz="800"/>
        </a:p>
      </xdr:txBody>
    </xdr:sp>
    <xdr:clientData/>
  </xdr:oneCellAnchor>
  <xdr:oneCellAnchor>
    <xdr:from>
      <xdr:col>20</xdr:col>
      <xdr:colOff>400050</xdr:colOff>
      <xdr:row>49</xdr:row>
      <xdr:rowOff>190500</xdr:rowOff>
    </xdr:from>
    <xdr:ext cx="1979242" cy="652157"/>
    <xdr:sp macro="" textlink="">
      <xdr:nvSpPr>
        <xdr:cNvPr id="107" name="フローチャート: 処理 106">
          <a:hlinkClick xmlns:r="http://schemas.openxmlformats.org/officeDocument/2006/relationships" r:id="rId30"/>
          <a:extLst>
            <a:ext uri="{FF2B5EF4-FFF2-40B4-BE49-F238E27FC236}">
              <a16:creationId xmlns:a16="http://schemas.microsoft.com/office/drawing/2014/main" id="{A5D894E7-C134-46B3-B37A-402A1759325B}"/>
            </a:ext>
          </a:extLst>
        </xdr:cNvPr>
        <xdr:cNvSpPr/>
      </xdr:nvSpPr>
      <xdr:spPr>
        <a:xfrm>
          <a:off x="14135100" y="11858625"/>
          <a:ext cx="1979242"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借用書、備品・消耗品貸出簿</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備品・消耗品を貸与する場合</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貸与時の確認、返却時の確認</a:t>
          </a:r>
        </a:p>
      </xdr:txBody>
    </xdr:sp>
    <xdr:clientData/>
  </xdr:oneCellAnchor>
  <xdr:twoCellAnchor>
    <xdr:from>
      <xdr:col>19</xdr:col>
      <xdr:colOff>217270</xdr:colOff>
      <xdr:row>50</xdr:row>
      <xdr:rowOff>161925</xdr:rowOff>
    </xdr:from>
    <xdr:to>
      <xdr:col>20</xdr:col>
      <xdr:colOff>381000</xdr:colOff>
      <xdr:row>50</xdr:row>
      <xdr:rowOff>169441</xdr:rowOff>
    </xdr:to>
    <xdr:cxnSp macro="">
      <xdr:nvCxnSpPr>
        <xdr:cNvPr id="108" name="直線矢印コネクタ 107">
          <a:extLst>
            <a:ext uri="{FF2B5EF4-FFF2-40B4-BE49-F238E27FC236}">
              <a16:creationId xmlns:a16="http://schemas.microsoft.com/office/drawing/2014/main" id="{1F6C917B-BA6C-4180-B0DE-64B595EF650B}"/>
            </a:ext>
          </a:extLst>
        </xdr:cNvPr>
        <xdr:cNvCxnSpPr/>
      </xdr:nvCxnSpPr>
      <xdr:spPr>
        <a:xfrm flipH="1" flipV="1">
          <a:off x="13266520" y="12068175"/>
          <a:ext cx="849530" cy="75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1220</xdr:colOff>
      <xdr:row>51</xdr:row>
      <xdr:rowOff>164049</xdr:rowOff>
    </xdr:from>
    <xdr:to>
      <xdr:col>19</xdr:col>
      <xdr:colOff>209549</xdr:colOff>
      <xdr:row>53</xdr:row>
      <xdr:rowOff>55245</xdr:rowOff>
    </xdr:to>
    <xdr:cxnSp macro="">
      <xdr:nvCxnSpPr>
        <xdr:cNvPr id="109" name="コネクタ: カギ線 108">
          <a:extLst>
            <a:ext uri="{FF2B5EF4-FFF2-40B4-BE49-F238E27FC236}">
              <a16:creationId xmlns:a16="http://schemas.microsoft.com/office/drawing/2014/main" id="{D5E8B9E5-83CB-49EF-9F68-E7561373B8D1}"/>
            </a:ext>
          </a:extLst>
        </xdr:cNvPr>
        <xdr:cNvCxnSpPr>
          <a:stCxn id="67" idx="2"/>
        </xdr:cNvCxnSpPr>
      </xdr:nvCxnSpPr>
      <xdr:spPr>
        <a:xfrm rot="16200000" flipH="1">
          <a:off x="12285112" y="11702182"/>
          <a:ext cx="367446" cy="1579929"/>
        </a:xfrm>
        <a:prstGeom prst="bentConnector2">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209550</xdr:colOff>
      <xdr:row>52</xdr:row>
      <xdr:rowOff>123825</xdr:rowOff>
    </xdr:from>
    <xdr:to>
      <xdr:col>21</xdr:col>
      <xdr:colOff>76200</xdr:colOff>
      <xdr:row>53</xdr:row>
      <xdr:rowOff>85726</xdr:rowOff>
    </xdr:to>
    <xdr:cxnSp macro="">
      <xdr:nvCxnSpPr>
        <xdr:cNvPr id="111" name="コネクタ: カギ線 110">
          <a:extLst>
            <a:ext uri="{FF2B5EF4-FFF2-40B4-BE49-F238E27FC236}">
              <a16:creationId xmlns:a16="http://schemas.microsoft.com/office/drawing/2014/main" id="{2E7C5BD4-AD30-432E-81A6-59327C66587D}"/>
            </a:ext>
          </a:extLst>
        </xdr:cNvPr>
        <xdr:cNvCxnSpPr/>
      </xdr:nvCxnSpPr>
      <xdr:spPr>
        <a:xfrm rot="10800000" flipV="1">
          <a:off x="13258800" y="12506325"/>
          <a:ext cx="1238250" cy="200026"/>
        </a:xfrm>
        <a:prstGeom prst="bentConnector3">
          <a:avLst>
            <a:gd name="adj1" fmla="val 0"/>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123825</xdr:colOff>
      <xdr:row>52</xdr:row>
      <xdr:rowOff>142875</xdr:rowOff>
    </xdr:from>
    <xdr:ext cx="1914939" cy="171714"/>
    <xdr:sp macro="" textlink="">
      <xdr:nvSpPr>
        <xdr:cNvPr id="112" name="テキスト ボックス 111">
          <a:extLst>
            <a:ext uri="{FF2B5EF4-FFF2-40B4-BE49-F238E27FC236}">
              <a16:creationId xmlns:a16="http://schemas.microsoft.com/office/drawing/2014/main" id="{D9018DFA-5573-4F3B-8313-FBC5B2C00D9E}"/>
            </a:ext>
          </a:extLst>
        </xdr:cNvPr>
        <xdr:cNvSpPr txBox="1"/>
      </xdr:nvSpPr>
      <xdr:spPr>
        <a:xfrm>
          <a:off x="14544675" y="12525375"/>
          <a:ext cx="191493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備品・消耗品取扱要領（</a:t>
          </a:r>
          <a:r>
            <a:rPr kumimoji="1" lang="en-US" altLang="ja-JP" sz="800">
              <a:solidFill>
                <a:sysClr val="windowText" lastClr="000000"/>
              </a:solidFill>
            </a:rPr>
            <a:t>BS1-006(14)</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19</xdr:col>
      <xdr:colOff>638175</xdr:colOff>
      <xdr:row>50</xdr:row>
      <xdr:rowOff>0</xdr:rowOff>
    </xdr:from>
    <xdr:ext cx="380480" cy="171714"/>
    <xdr:sp macro="" textlink="">
      <xdr:nvSpPr>
        <xdr:cNvPr id="117" name="テキスト ボックス 116">
          <a:extLst>
            <a:ext uri="{FF2B5EF4-FFF2-40B4-BE49-F238E27FC236}">
              <a16:creationId xmlns:a16="http://schemas.microsoft.com/office/drawing/2014/main" id="{90E558ED-23B0-4FE8-A0A0-8F75A9CF7BCF}"/>
            </a:ext>
          </a:extLst>
        </xdr:cNvPr>
        <xdr:cNvSpPr txBox="1"/>
      </xdr:nvSpPr>
      <xdr:spPr>
        <a:xfrm>
          <a:off x="13687425" y="119062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18</xdr:col>
      <xdr:colOff>104775</xdr:colOff>
      <xdr:row>49</xdr:row>
      <xdr:rowOff>133350</xdr:rowOff>
    </xdr:from>
    <xdr:ext cx="380480" cy="171714"/>
    <xdr:sp macro="" textlink="">
      <xdr:nvSpPr>
        <xdr:cNvPr id="119" name="テキスト ボックス 118">
          <a:extLst>
            <a:ext uri="{FF2B5EF4-FFF2-40B4-BE49-F238E27FC236}">
              <a16:creationId xmlns:a16="http://schemas.microsoft.com/office/drawing/2014/main" id="{5BF0FDC9-380F-4462-8DD8-369BCC6F8EC3}"/>
            </a:ext>
          </a:extLst>
        </xdr:cNvPr>
        <xdr:cNvSpPr txBox="1"/>
      </xdr:nvSpPr>
      <xdr:spPr>
        <a:xfrm>
          <a:off x="12468225" y="11801475"/>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20</xdr:col>
      <xdr:colOff>476250</xdr:colOff>
      <xdr:row>53</xdr:row>
      <xdr:rowOff>85725</xdr:rowOff>
    </xdr:from>
    <xdr:ext cx="380480" cy="171714"/>
    <xdr:sp macro="" textlink="">
      <xdr:nvSpPr>
        <xdr:cNvPr id="120" name="テキスト ボックス 119">
          <a:extLst>
            <a:ext uri="{FF2B5EF4-FFF2-40B4-BE49-F238E27FC236}">
              <a16:creationId xmlns:a16="http://schemas.microsoft.com/office/drawing/2014/main" id="{EAC336B2-8C25-4D47-8BEE-32B5E30E095B}"/>
            </a:ext>
          </a:extLst>
        </xdr:cNvPr>
        <xdr:cNvSpPr txBox="1"/>
      </xdr:nvSpPr>
      <xdr:spPr>
        <a:xfrm>
          <a:off x="14211300"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16</xdr:col>
      <xdr:colOff>504825</xdr:colOff>
      <xdr:row>53</xdr:row>
      <xdr:rowOff>85725</xdr:rowOff>
    </xdr:from>
    <xdr:ext cx="380480" cy="171714"/>
    <xdr:sp macro="" textlink="">
      <xdr:nvSpPr>
        <xdr:cNvPr id="121" name="テキスト ボックス 120">
          <a:extLst>
            <a:ext uri="{FF2B5EF4-FFF2-40B4-BE49-F238E27FC236}">
              <a16:creationId xmlns:a16="http://schemas.microsoft.com/office/drawing/2014/main" id="{4F3A9134-5B14-47C5-BF5C-83659BC89051}"/>
            </a:ext>
          </a:extLst>
        </xdr:cNvPr>
        <xdr:cNvSpPr txBox="1"/>
      </xdr:nvSpPr>
      <xdr:spPr>
        <a:xfrm>
          <a:off x="11496675"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16</xdr:col>
      <xdr:colOff>0</xdr:colOff>
      <xdr:row>42</xdr:row>
      <xdr:rowOff>180975</xdr:rowOff>
    </xdr:from>
    <xdr:ext cx="1132856" cy="308793"/>
    <xdr:sp macro="" textlink="">
      <xdr:nvSpPr>
        <xdr:cNvPr id="8" name="フローチャート: 処理 7">
          <a:hlinkClick xmlns:r="http://schemas.openxmlformats.org/officeDocument/2006/relationships" r:id="rId31" tooltip="仕様書チェック表"/>
          <a:extLst>
            <a:ext uri="{FF2B5EF4-FFF2-40B4-BE49-F238E27FC236}">
              <a16:creationId xmlns:a16="http://schemas.microsoft.com/office/drawing/2014/main" id="{780B58E6-807C-4247-80E8-285B0E68BA41}"/>
            </a:ext>
          </a:extLst>
        </xdr:cNvPr>
        <xdr:cNvSpPr/>
      </xdr:nvSpPr>
      <xdr:spPr>
        <a:xfrm>
          <a:off x="10991850" y="10182225"/>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仕様書チェク表</a:t>
          </a:r>
        </a:p>
      </xdr:txBody>
    </xdr:sp>
    <xdr:clientData/>
  </xdr:oneCellAnchor>
  <xdr:twoCellAnchor>
    <xdr:from>
      <xdr:col>17</xdr:col>
      <xdr:colOff>447056</xdr:colOff>
      <xdr:row>42</xdr:row>
      <xdr:rowOff>190500</xdr:rowOff>
    </xdr:from>
    <xdr:to>
      <xdr:col>19</xdr:col>
      <xdr:colOff>219075</xdr:colOff>
      <xdr:row>43</xdr:row>
      <xdr:rowOff>97247</xdr:rowOff>
    </xdr:to>
    <xdr:cxnSp macro="">
      <xdr:nvCxnSpPr>
        <xdr:cNvPr id="13" name="コネクタ: カギ線 12">
          <a:extLst>
            <a:ext uri="{FF2B5EF4-FFF2-40B4-BE49-F238E27FC236}">
              <a16:creationId xmlns:a16="http://schemas.microsoft.com/office/drawing/2014/main" id="{609DB359-3E02-A8E3-C698-4127D2A64B0F}"/>
            </a:ext>
          </a:extLst>
        </xdr:cNvPr>
        <xdr:cNvCxnSpPr>
          <a:stCxn id="8" idx="3"/>
        </xdr:cNvCxnSpPr>
      </xdr:nvCxnSpPr>
      <xdr:spPr>
        <a:xfrm flipV="1">
          <a:off x="12124706" y="10191750"/>
          <a:ext cx="1143619" cy="144872"/>
        </a:xfrm>
        <a:prstGeom prst="bentConnector3">
          <a:avLst>
            <a:gd name="adj1" fmla="val 1501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628650</xdr:colOff>
      <xdr:row>46</xdr:row>
      <xdr:rowOff>142875</xdr:rowOff>
    </xdr:from>
    <xdr:ext cx="1752600" cy="193194"/>
    <xdr:sp macro="" textlink="">
      <xdr:nvSpPr>
        <xdr:cNvPr id="138" name="フローチャート: 処理 137">
          <a:hlinkClick xmlns:r="http://schemas.openxmlformats.org/officeDocument/2006/relationships" r:id="rId32"/>
          <a:extLst>
            <a:ext uri="{FF2B5EF4-FFF2-40B4-BE49-F238E27FC236}">
              <a16:creationId xmlns:a16="http://schemas.microsoft.com/office/drawing/2014/main" id="{28290314-CC42-4B5A-AD0F-BE4A94EB6A42}"/>
            </a:ext>
          </a:extLst>
        </xdr:cNvPr>
        <xdr:cNvSpPr/>
      </xdr:nvSpPr>
      <xdr:spPr>
        <a:xfrm>
          <a:off x="14363700" y="11096625"/>
          <a:ext cx="1752600" cy="193194"/>
        </a:xfrm>
        <a:prstGeom prst="flowChartProcess">
          <a:avLst/>
        </a:prstGeom>
        <a:solidFill>
          <a:srgbClr val="FFFF99"/>
        </a:solidFill>
        <a:ln w="1270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spAutoFit/>
        </a:bodyPr>
        <a:lstStyle/>
        <a:p>
          <a:pPr algn="l"/>
          <a:r>
            <a:rPr kumimoji="1" lang="ja-JP" altLang="en-US" sz="900" b="1" u="sng">
              <a:solidFill>
                <a:srgbClr val="0070C0"/>
              </a:solidFill>
            </a:rPr>
            <a:t>⑤生成</a:t>
          </a:r>
          <a:r>
            <a:rPr kumimoji="1" lang="en-US" altLang="ja-JP" sz="900" b="1" u="sng">
              <a:solidFill>
                <a:srgbClr val="0070C0"/>
              </a:solidFill>
            </a:rPr>
            <a:t>AI</a:t>
          </a:r>
          <a:r>
            <a:rPr kumimoji="1" lang="ja-JP" altLang="en-US" sz="900" b="1" u="sng">
              <a:solidFill>
                <a:srgbClr val="0070C0"/>
              </a:solidFill>
            </a:rPr>
            <a:t>に関する仕様書への記載</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371475</xdr:colOff>
      <xdr:row>9</xdr:row>
      <xdr:rowOff>142875</xdr:rowOff>
    </xdr:from>
    <xdr:to>
      <xdr:col>1</xdr:col>
      <xdr:colOff>371475</xdr:colOff>
      <xdr:row>56</xdr:row>
      <xdr:rowOff>219075</xdr:rowOff>
    </xdr:to>
    <xdr:cxnSp macro="">
      <xdr:nvCxnSpPr>
        <xdr:cNvPr id="2" name="直線矢印コネクタ 1">
          <a:extLst>
            <a:ext uri="{FF2B5EF4-FFF2-40B4-BE49-F238E27FC236}">
              <a16:creationId xmlns:a16="http://schemas.microsoft.com/office/drawing/2014/main" id="{E31057CD-41CF-45FF-9A39-24F32B0C472F}"/>
            </a:ext>
          </a:extLst>
        </xdr:cNvPr>
        <xdr:cNvCxnSpPr/>
      </xdr:nvCxnSpPr>
      <xdr:spPr>
        <a:xfrm>
          <a:off x="1057275" y="2286000"/>
          <a:ext cx="0" cy="1126807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140660</xdr:colOff>
      <xdr:row>9</xdr:row>
      <xdr:rowOff>22541</xdr:rowOff>
    </xdr:from>
    <xdr:ext cx="1087710" cy="331988"/>
    <xdr:sp macro="" textlink="">
      <xdr:nvSpPr>
        <xdr:cNvPr id="3" name="フローチャート: 端子 2">
          <a:extLst>
            <a:ext uri="{FF2B5EF4-FFF2-40B4-BE49-F238E27FC236}">
              <a16:creationId xmlns:a16="http://schemas.microsoft.com/office/drawing/2014/main" id="{59C6F874-A856-48FF-B96D-90A3E48AB952}"/>
            </a:ext>
          </a:extLst>
        </xdr:cNvPr>
        <xdr:cNvSpPr/>
      </xdr:nvSpPr>
      <xdr:spPr>
        <a:xfrm>
          <a:off x="3588710" y="2165666"/>
          <a:ext cx="1087710"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新規受注情報</a:t>
          </a:r>
        </a:p>
      </xdr:txBody>
    </xdr:sp>
    <xdr:clientData/>
  </xdr:oneCellAnchor>
  <xdr:twoCellAnchor>
    <xdr:from>
      <xdr:col>6</xdr:col>
      <xdr:colOff>956</xdr:colOff>
      <xdr:row>10</xdr:row>
      <xdr:rowOff>113602</xdr:rowOff>
    </xdr:from>
    <xdr:to>
      <xdr:col>6</xdr:col>
      <xdr:colOff>3072</xdr:colOff>
      <xdr:row>11</xdr:row>
      <xdr:rowOff>190973</xdr:rowOff>
    </xdr:to>
    <xdr:cxnSp macro="">
      <xdr:nvCxnSpPr>
        <xdr:cNvPr id="4" name="直線コネクタ 3">
          <a:extLst>
            <a:ext uri="{FF2B5EF4-FFF2-40B4-BE49-F238E27FC236}">
              <a16:creationId xmlns:a16="http://schemas.microsoft.com/office/drawing/2014/main" id="{4AFD3C11-E989-4249-B311-000E54F24C27}"/>
            </a:ext>
          </a:extLst>
        </xdr:cNvPr>
        <xdr:cNvCxnSpPr>
          <a:stCxn id="3" idx="2"/>
          <a:endCxn id="5" idx="0"/>
        </xdr:cNvCxnSpPr>
      </xdr:nvCxnSpPr>
      <xdr:spPr>
        <a:xfrm>
          <a:off x="4134806" y="2494852"/>
          <a:ext cx="2116" cy="315496"/>
        </a:xfrm>
        <a:prstGeom prst="line">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120203</xdr:colOff>
      <xdr:row>11</xdr:row>
      <xdr:rowOff>190973</xdr:rowOff>
    </xdr:from>
    <xdr:ext cx="1132856" cy="308793"/>
    <xdr:sp macro="" textlink="">
      <xdr:nvSpPr>
        <xdr:cNvPr id="5" name="フローチャート: 処理 4">
          <a:hlinkClick xmlns:r="http://schemas.openxmlformats.org/officeDocument/2006/relationships" r:id="rId1"/>
          <a:extLst>
            <a:ext uri="{FF2B5EF4-FFF2-40B4-BE49-F238E27FC236}">
              <a16:creationId xmlns:a16="http://schemas.microsoft.com/office/drawing/2014/main" id="{3AF7A8E6-B58F-466E-9DA5-030823727C5B}"/>
            </a:ext>
          </a:extLst>
        </xdr:cNvPr>
        <xdr:cNvSpPr/>
      </xdr:nvSpPr>
      <xdr:spPr>
        <a:xfrm>
          <a:off x="3568253" y="2810348"/>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契約内容確認書</a:t>
          </a:r>
        </a:p>
      </xdr:txBody>
    </xdr:sp>
    <xdr:clientData/>
  </xdr:oneCellAnchor>
  <xdr:oneCellAnchor>
    <xdr:from>
      <xdr:col>8</xdr:col>
      <xdr:colOff>252756</xdr:colOff>
      <xdr:row>10</xdr:row>
      <xdr:rowOff>40240</xdr:rowOff>
    </xdr:from>
    <xdr:ext cx="1992066" cy="587844"/>
    <xdr:sp macro="" textlink="">
      <xdr:nvSpPr>
        <xdr:cNvPr id="6" name="テキスト ボックス 5">
          <a:extLst>
            <a:ext uri="{FF2B5EF4-FFF2-40B4-BE49-F238E27FC236}">
              <a16:creationId xmlns:a16="http://schemas.microsoft.com/office/drawing/2014/main" id="{DF5C536E-CA4F-4C9D-9CF7-A646955B2559}"/>
            </a:ext>
          </a:extLst>
        </xdr:cNvPr>
        <xdr:cNvSpPr txBox="1"/>
      </xdr:nvSpPr>
      <xdr:spPr>
        <a:xfrm>
          <a:off x="5758206" y="2421490"/>
          <a:ext cx="1992066"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・技術・人材・体制の保有状況の確認</a:t>
          </a:r>
          <a:endParaRPr kumimoji="1" lang="en-US" altLang="ja-JP" sz="800" baseline="0"/>
        </a:p>
        <a:p>
          <a:r>
            <a:rPr kumimoji="1" lang="ja-JP" altLang="en-US" sz="800"/>
            <a:t>・契約前段階で想定されるリスクの確認</a:t>
          </a:r>
          <a:endParaRPr kumimoji="1" lang="en-US" altLang="ja-JP" sz="800"/>
        </a:p>
        <a:p>
          <a:r>
            <a:rPr kumimoji="1" lang="ja-JP" altLang="en-US" sz="800"/>
            <a:t>・成果品チェック体制の確認</a:t>
          </a:r>
        </a:p>
      </xdr:txBody>
    </xdr:sp>
    <xdr:clientData/>
  </xdr:oneCellAnchor>
  <xdr:oneCellAnchor>
    <xdr:from>
      <xdr:col>5</xdr:col>
      <xdr:colOff>400216</xdr:colOff>
      <xdr:row>17</xdr:row>
      <xdr:rowOff>194249</xdr:rowOff>
    </xdr:from>
    <xdr:ext cx="568599" cy="308793"/>
    <xdr:sp macro="" textlink="">
      <xdr:nvSpPr>
        <xdr:cNvPr id="7" name="フローチャート: 処理 6">
          <a:extLst>
            <a:ext uri="{FF2B5EF4-FFF2-40B4-BE49-F238E27FC236}">
              <a16:creationId xmlns:a16="http://schemas.microsoft.com/office/drawing/2014/main" id="{2A2A21EA-9F9A-485D-AB45-27E37F577D86}"/>
            </a:ext>
          </a:extLst>
        </xdr:cNvPr>
        <xdr:cNvSpPr/>
      </xdr:nvSpPr>
      <xdr:spPr>
        <a:xfrm>
          <a:off x="3848266" y="4242374"/>
          <a:ext cx="568599"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積算書</a:t>
          </a:r>
        </a:p>
      </xdr:txBody>
    </xdr:sp>
    <xdr:clientData/>
  </xdr:oneCellAnchor>
  <xdr:oneCellAnchor>
    <xdr:from>
      <xdr:col>7</xdr:col>
      <xdr:colOff>210169</xdr:colOff>
      <xdr:row>17</xdr:row>
      <xdr:rowOff>57150</xdr:rowOff>
    </xdr:from>
    <xdr:ext cx="1969880" cy="587844"/>
    <xdr:sp macro="" textlink="">
      <xdr:nvSpPr>
        <xdr:cNvPr id="8" name="テキスト ボックス 7">
          <a:extLst>
            <a:ext uri="{FF2B5EF4-FFF2-40B4-BE49-F238E27FC236}">
              <a16:creationId xmlns:a16="http://schemas.microsoft.com/office/drawing/2014/main" id="{5DB637BC-6340-4A46-81DB-B0FC46637AAC}"/>
            </a:ext>
          </a:extLst>
        </xdr:cNvPr>
        <xdr:cNvSpPr txBox="1"/>
      </xdr:nvSpPr>
      <xdr:spPr>
        <a:xfrm>
          <a:off x="5029819" y="4105275"/>
          <a:ext cx="1969880"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800" baseline="0"/>
            <a:t>1</a:t>
          </a:r>
          <a:r>
            <a:rPr kumimoji="1" lang="ja-JP" altLang="en-US" sz="800" baseline="0"/>
            <a:t>億円以上：社長承認</a:t>
          </a:r>
          <a:endParaRPr kumimoji="1" lang="en-US" altLang="ja-JP" sz="800" baseline="0"/>
        </a:p>
        <a:p>
          <a:r>
            <a:rPr kumimoji="1" lang="en-US" altLang="ja-JP" sz="800"/>
            <a:t>3,000</a:t>
          </a:r>
          <a:r>
            <a:rPr kumimoji="1" lang="ja-JP" altLang="en-US" sz="800"/>
            <a:t>万円以上～</a:t>
          </a:r>
          <a:r>
            <a:rPr kumimoji="1" lang="en-US" altLang="ja-JP" sz="800"/>
            <a:t>1</a:t>
          </a:r>
          <a:r>
            <a:rPr kumimoji="1" lang="ja-JP" altLang="en-US" sz="800"/>
            <a:t>億円未満：本部長承認</a:t>
          </a:r>
          <a:endParaRPr kumimoji="1" lang="en-US" altLang="ja-JP" sz="800"/>
        </a:p>
        <a:p>
          <a:r>
            <a:rPr kumimoji="1" lang="en-US" altLang="ja-JP" sz="800"/>
            <a:t>3,000</a:t>
          </a:r>
          <a:r>
            <a:rPr kumimoji="1" lang="ja-JP" altLang="en-US" sz="800"/>
            <a:t>万円未満：部長承認</a:t>
          </a:r>
        </a:p>
      </xdr:txBody>
    </xdr:sp>
    <xdr:clientData/>
  </xdr:oneCellAnchor>
  <xdr:twoCellAnchor>
    <xdr:from>
      <xdr:col>6</xdr:col>
      <xdr:colOff>957</xdr:colOff>
      <xdr:row>13</xdr:row>
      <xdr:rowOff>17913</xdr:rowOff>
    </xdr:from>
    <xdr:to>
      <xdr:col>6</xdr:col>
      <xdr:colOff>3072</xdr:colOff>
      <xdr:row>17</xdr:row>
      <xdr:rowOff>194249</xdr:rowOff>
    </xdr:to>
    <xdr:cxnSp macro="">
      <xdr:nvCxnSpPr>
        <xdr:cNvPr id="9" name="直線コネクタ 8">
          <a:extLst>
            <a:ext uri="{FF2B5EF4-FFF2-40B4-BE49-F238E27FC236}">
              <a16:creationId xmlns:a16="http://schemas.microsoft.com/office/drawing/2014/main" id="{CB8B0582-46E7-43BE-9A0A-F26F8D0C70A8}"/>
            </a:ext>
          </a:extLst>
        </xdr:cNvPr>
        <xdr:cNvCxnSpPr>
          <a:stCxn id="5" idx="2"/>
          <a:endCxn id="7" idx="0"/>
        </xdr:cNvCxnSpPr>
      </xdr:nvCxnSpPr>
      <xdr:spPr>
        <a:xfrm flipH="1">
          <a:off x="4134807" y="3113538"/>
          <a:ext cx="2115" cy="1128836"/>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20</xdr:row>
      <xdr:rowOff>219075</xdr:rowOff>
    </xdr:from>
    <xdr:ext cx="1132856" cy="308793"/>
    <xdr:sp macro="" textlink="">
      <xdr:nvSpPr>
        <xdr:cNvPr id="10" name="フローチャート: 処理 9">
          <a:extLst>
            <a:ext uri="{FF2B5EF4-FFF2-40B4-BE49-F238E27FC236}">
              <a16:creationId xmlns:a16="http://schemas.microsoft.com/office/drawing/2014/main" id="{47E644CB-1922-440B-8F0E-CB4165F9B1B7}"/>
            </a:ext>
          </a:extLst>
        </xdr:cNvPr>
        <xdr:cNvSpPr/>
      </xdr:nvSpPr>
      <xdr:spPr>
        <a:xfrm>
          <a:off x="3566137" y="4981575"/>
          <a:ext cx="1132856"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営業本部へ提出</a:t>
          </a:r>
          <a:endParaRPr kumimoji="1" lang="en-US" altLang="ja-JP" sz="1100">
            <a:solidFill>
              <a:sysClr val="windowText" lastClr="000000"/>
            </a:solidFill>
          </a:endParaRPr>
        </a:p>
      </xdr:txBody>
    </xdr:sp>
    <xdr:clientData/>
  </xdr:oneCellAnchor>
  <xdr:oneCellAnchor>
    <xdr:from>
      <xdr:col>5</xdr:col>
      <xdr:colOff>329684</xdr:colOff>
      <xdr:row>22</xdr:row>
      <xdr:rowOff>209550</xdr:rowOff>
    </xdr:from>
    <xdr:ext cx="709663" cy="308793"/>
    <xdr:sp macro="" textlink="">
      <xdr:nvSpPr>
        <xdr:cNvPr id="11" name="フローチャート: 処理 10">
          <a:extLst>
            <a:ext uri="{FF2B5EF4-FFF2-40B4-BE49-F238E27FC236}">
              <a16:creationId xmlns:a16="http://schemas.microsoft.com/office/drawing/2014/main" id="{D4C46DCE-332D-4E81-BDAB-003E78006914}"/>
            </a:ext>
          </a:extLst>
        </xdr:cNvPr>
        <xdr:cNvSpPr/>
      </xdr:nvSpPr>
      <xdr:spPr>
        <a:xfrm>
          <a:off x="3777734" y="5448300"/>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契約締結</a:t>
          </a:r>
          <a:endParaRPr kumimoji="1" lang="en-US" altLang="ja-JP" sz="1100">
            <a:solidFill>
              <a:sysClr val="windowText" lastClr="000000"/>
            </a:solidFill>
          </a:endParaRPr>
        </a:p>
      </xdr:txBody>
    </xdr:sp>
    <xdr:clientData/>
  </xdr:oneCellAnchor>
  <xdr:twoCellAnchor>
    <xdr:from>
      <xdr:col>5</xdr:col>
      <xdr:colOff>684515</xdr:colOff>
      <xdr:row>19</xdr:row>
      <xdr:rowOff>16208</xdr:rowOff>
    </xdr:from>
    <xdr:to>
      <xdr:col>5</xdr:col>
      <xdr:colOff>684516</xdr:colOff>
      <xdr:row>20</xdr:row>
      <xdr:rowOff>219075</xdr:rowOff>
    </xdr:to>
    <xdr:cxnSp macro="">
      <xdr:nvCxnSpPr>
        <xdr:cNvPr id="12" name="直線コネクタ 11">
          <a:extLst>
            <a:ext uri="{FF2B5EF4-FFF2-40B4-BE49-F238E27FC236}">
              <a16:creationId xmlns:a16="http://schemas.microsoft.com/office/drawing/2014/main" id="{C3BFD597-8A6C-49FB-9D7D-D335ADE9619B}"/>
            </a:ext>
          </a:extLst>
        </xdr:cNvPr>
        <xdr:cNvCxnSpPr>
          <a:stCxn id="7" idx="2"/>
          <a:endCxn id="10" idx="0"/>
        </xdr:cNvCxnSpPr>
      </xdr:nvCxnSpPr>
      <xdr:spPr>
        <a:xfrm flipH="1">
          <a:off x="4132565" y="4540583"/>
          <a:ext cx="1" cy="4409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22</xdr:row>
      <xdr:rowOff>41034</xdr:rowOff>
    </xdr:from>
    <xdr:to>
      <xdr:col>5</xdr:col>
      <xdr:colOff>684516</xdr:colOff>
      <xdr:row>22</xdr:row>
      <xdr:rowOff>209550</xdr:rowOff>
    </xdr:to>
    <xdr:cxnSp macro="">
      <xdr:nvCxnSpPr>
        <xdr:cNvPr id="13" name="直線コネクタ 12">
          <a:extLst>
            <a:ext uri="{FF2B5EF4-FFF2-40B4-BE49-F238E27FC236}">
              <a16:creationId xmlns:a16="http://schemas.microsoft.com/office/drawing/2014/main" id="{A0C7AEC1-7D42-40C1-8D45-D912DB61291B}"/>
            </a:ext>
          </a:extLst>
        </xdr:cNvPr>
        <xdr:cNvCxnSpPr>
          <a:stCxn id="10" idx="2"/>
          <a:endCxn id="11" idx="0"/>
        </xdr:cNvCxnSpPr>
      </xdr:nvCxnSpPr>
      <xdr:spPr>
        <a:xfrm>
          <a:off x="4132565" y="5279784"/>
          <a:ext cx="1" cy="1685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152399</xdr:colOff>
      <xdr:row>10</xdr:row>
      <xdr:rowOff>200025</xdr:rowOff>
    </xdr:from>
    <xdr:ext cx="476251" cy="1885950"/>
    <xdr:sp macro="" textlink="">
      <xdr:nvSpPr>
        <xdr:cNvPr id="14" name="テキスト ボックス 13">
          <a:extLst>
            <a:ext uri="{FF2B5EF4-FFF2-40B4-BE49-F238E27FC236}">
              <a16:creationId xmlns:a16="http://schemas.microsoft.com/office/drawing/2014/main" id="{CD033638-7597-405F-922A-8752000B5877}"/>
            </a:ext>
          </a:extLst>
        </xdr:cNvPr>
        <xdr:cNvSpPr txBox="1"/>
      </xdr:nvSpPr>
      <xdr:spPr>
        <a:xfrm>
          <a:off x="2228849" y="2581275"/>
          <a:ext cx="476251" cy="18859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square" lIns="0" tIns="36000" rIns="0" bIns="3600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0000"/>
              </a:solidFill>
              <a:effectLst/>
              <a:latin typeface="+mn-lt"/>
              <a:ea typeface="+mn-ea"/>
              <a:cs typeface="+mn-cs"/>
            </a:rPr>
            <a:t>受注総額</a:t>
          </a:r>
          <a:r>
            <a:rPr kumimoji="1" lang="en-US" altLang="ja-JP" sz="1100">
              <a:solidFill>
                <a:srgbClr val="FF0000"/>
              </a:solidFill>
              <a:effectLst/>
              <a:latin typeface="+mn-lt"/>
              <a:ea typeface="+mn-ea"/>
              <a:cs typeface="+mn-cs"/>
            </a:rPr>
            <a:t>1</a:t>
          </a:r>
          <a:r>
            <a:rPr kumimoji="1" lang="ja-JP" altLang="ja-JP" sz="1100">
              <a:solidFill>
                <a:srgbClr val="FF0000"/>
              </a:solidFill>
              <a:effectLst/>
              <a:latin typeface="+mn-lt"/>
              <a:ea typeface="+mn-ea"/>
              <a:cs typeface="+mn-cs"/>
            </a:rPr>
            <a:t>億円以上の場合</a:t>
          </a:r>
          <a:r>
            <a:rPr kumimoji="1" lang="ja-JP" altLang="en-US" sz="1100">
              <a:solidFill>
                <a:srgbClr val="FF0000"/>
              </a:solidFill>
              <a:effectLst/>
              <a:latin typeface="+mn-lt"/>
              <a:ea typeface="+mn-ea"/>
              <a:cs typeface="+mn-cs"/>
            </a:rPr>
            <a:t>に主管部が実施</a:t>
          </a:r>
          <a:endParaRPr lang="ja-JP" altLang="ja-JP">
            <a:solidFill>
              <a:srgbClr val="FF0000"/>
            </a:solidFill>
            <a:effectLst/>
          </a:endParaRPr>
        </a:p>
      </xdr:txBody>
    </xdr:sp>
    <xdr:clientData/>
  </xdr:oneCellAnchor>
  <xdr:oneCellAnchor>
    <xdr:from>
      <xdr:col>4</xdr:col>
      <xdr:colOff>111603</xdr:colOff>
      <xdr:row>14</xdr:row>
      <xdr:rowOff>189806</xdr:rowOff>
    </xdr:from>
    <xdr:ext cx="660419" cy="380480"/>
    <xdr:sp macro="" textlink="">
      <xdr:nvSpPr>
        <xdr:cNvPr id="15" name="テキスト ボックス 14">
          <a:extLst>
            <a:ext uri="{FF2B5EF4-FFF2-40B4-BE49-F238E27FC236}">
              <a16:creationId xmlns:a16="http://schemas.microsoft.com/office/drawing/2014/main" id="{79F76CBE-7A7A-4E10-B454-86C6D0A7196A}"/>
            </a:ext>
          </a:extLst>
        </xdr:cNvPr>
        <xdr:cNvSpPr txBox="1"/>
      </xdr:nvSpPr>
      <xdr:spPr>
        <a:xfrm>
          <a:off x="2873853" y="3523556"/>
          <a:ext cx="660419" cy="380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2400">
              <a:solidFill>
                <a:schemeClr val="tx1"/>
              </a:solidFill>
              <a:effectLst/>
              <a:latin typeface="+mn-lt"/>
              <a:ea typeface="+mn-ea"/>
              <a:cs typeface="+mn-cs"/>
            </a:rPr>
            <a:t>＋</a:t>
          </a:r>
          <a:endParaRPr lang="ja-JP" altLang="ja-JP" sz="2400">
            <a:effectLst/>
          </a:endParaRPr>
        </a:p>
      </xdr:txBody>
    </xdr:sp>
    <xdr:clientData/>
  </xdr:oneCellAnchor>
  <xdr:oneCellAnchor>
    <xdr:from>
      <xdr:col>3</xdr:col>
      <xdr:colOff>609167</xdr:colOff>
      <xdr:row>13</xdr:row>
      <xdr:rowOff>209743</xdr:rowOff>
    </xdr:from>
    <xdr:ext cx="381433" cy="841760"/>
    <xdr:sp macro="" textlink="">
      <xdr:nvSpPr>
        <xdr:cNvPr id="16" name="フローチャート: 処理 15">
          <a:hlinkClick xmlns:r="http://schemas.openxmlformats.org/officeDocument/2006/relationships" r:id="rId2"/>
          <a:extLst>
            <a:ext uri="{FF2B5EF4-FFF2-40B4-BE49-F238E27FC236}">
              <a16:creationId xmlns:a16="http://schemas.microsoft.com/office/drawing/2014/main" id="{7581BD2D-DF82-4DDB-98F7-4E627B66DA57}"/>
            </a:ext>
          </a:extLst>
        </xdr:cNvPr>
        <xdr:cNvSpPr/>
      </xdr:nvSpPr>
      <xdr:spPr>
        <a:xfrm>
          <a:off x="2685617" y="3305368"/>
          <a:ext cx="381433" cy="84176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a:solidFill>
                <a:srgbClr val="0070C0"/>
              </a:solidFill>
            </a:rPr>
            <a:t>受注計画書</a:t>
          </a:r>
          <a:r>
            <a:rPr kumimoji="1" lang="ja-JP" altLang="en-US" sz="1100" b="1" u="sng" baseline="0">
              <a:solidFill>
                <a:srgbClr val="0070C0"/>
              </a:solidFill>
            </a:rPr>
            <a:t> </a:t>
          </a:r>
          <a:endParaRPr kumimoji="1" lang="ja-JP" altLang="en-US" sz="1100" b="1" u="sng">
            <a:solidFill>
              <a:srgbClr val="0070C0"/>
            </a:solidFill>
          </a:endParaRPr>
        </a:p>
      </xdr:txBody>
    </xdr:sp>
    <xdr:clientData/>
  </xdr:oneCellAnchor>
  <xdr:oneCellAnchor>
    <xdr:from>
      <xdr:col>2</xdr:col>
      <xdr:colOff>47625</xdr:colOff>
      <xdr:row>13</xdr:row>
      <xdr:rowOff>164988</xdr:rowOff>
    </xdr:from>
    <xdr:ext cx="761998" cy="931271"/>
    <xdr:sp macro="" textlink="">
      <xdr:nvSpPr>
        <xdr:cNvPr id="17" name="テキスト ボックス 16">
          <a:extLst>
            <a:ext uri="{FF2B5EF4-FFF2-40B4-BE49-F238E27FC236}">
              <a16:creationId xmlns:a16="http://schemas.microsoft.com/office/drawing/2014/main" id="{7ABEAC98-5433-4FC3-B87A-F5DAE1B21921}"/>
            </a:ext>
          </a:extLst>
        </xdr:cNvPr>
        <xdr:cNvSpPr txBox="1"/>
      </xdr:nvSpPr>
      <xdr:spPr>
        <a:xfrm>
          <a:off x="1438275" y="3260613"/>
          <a:ext cx="76199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baseline="0"/>
            <a:t>会社の収支に与える影響が大きい案件の情報を社長に報告</a:t>
          </a:r>
          <a:endParaRPr kumimoji="1" lang="ja-JP" altLang="en-US" sz="800"/>
        </a:p>
      </xdr:txBody>
    </xdr:sp>
    <xdr:clientData/>
  </xdr:oneCellAnchor>
  <xdr:twoCellAnchor>
    <xdr:from>
      <xdr:col>3</xdr:col>
      <xdr:colOff>123823</xdr:colOff>
      <xdr:row>14</xdr:row>
      <xdr:rowOff>190500</xdr:rowOff>
    </xdr:from>
    <xdr:to>
      <xdr:col>3</xdr:col>
      <xdr:colOff>152399</xdr:colOff>
      <xdr:row>15</xdr:row>
      <xdr:rowOff>154374</xdr:rowOff>
    </xdr:to>
    <xdr:cxnSp macro="">
      <xdr:nvCxnSpPr>
        <xdr:cNvPr id="18" name="直線コネクタ 17">
          <a:extLst>
            <a:ext uri="{FF2B5EF4-FFF2-40B4-BE49-F238E27FC236}">
              <a16:creationId xmlns:a16="http://schemas.microsoft.com/office/drawing/2014/main" id="{7191F8DC-5387-46A8-8F7E-BB1D78C55276}"/>
            </a:ext>
          </a:extLst>
        </xdr:cNvPr>
        <xdr:cNvCxnSpPr>
          <a:stCxn id="17" idx="3"/>
          <a:endCxn id="14" idx="1"/>
        </xdr:cNvCxnSpPr>
      </xdr:nvCxnSpPr>
      <xdr:spPr>
        <a:xfrm flipV="1">
          <a:off x="2200273" y="3524250"/>
          <a:ext cx="28576" cy="201999"/>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261267</xdr:colOff>
      <xdr:row>28</xdr:row>
      <xdr:rowOff>92164</xdr:rowOff>
    </xdr:from>
    <xdr:ext cx="850728" cy="308793"/>
    <xdr:sp macro="" textlink="">
      <xdr:nvSpPr>
        <xdr:cNvPr id="19" name="フローチャート: 処理 18">
          <a:hlinkClick xmlns:r="http://schemas.openxmlformats.org/officeDocument/2006/relationships" r:id="rId3"/>
          <a:extLst>
            <a:ext uri="{FF2B5EF4-FFF2-40B4-BE49-F238E27FC236}">
              <a16:creationId xmlns:a16="http://schemas.microsoft.com/office/drawing/2014/main" id="{46E3697D-5BD3-4D02-8603-90DB5DCA0EE8}"/>
            </a:ext>
          </a:extLst>
        </xdr:cNvPr>
        <xdr:cNvSpPr/>
      </xdr:nvSpPr>
      <xdr:spPr>
        <a:xfrm>
          <a:off x="3709317" y="6759664"/>
          <a:ext cx="850728"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品質計画書</a:t>
          </a:r>
        </a:p>
      </xdr:txBody>
    </xdr:sp>
    <xdr:clientData/>
  </xdr:oneCellAnchor>
  <xdr:oneCellAnchor>
    <xdr:from>
      <xdr:col>13</xdr:col>
      <xdr:colOff>99816</xdr:colOff>
      <xdr:row>8</xdr:row>
      <xdr:rowOff>211668</xdr:rowOff>
    </xdr:from>
    <xdr:ext cx="472181" cy="2329731"/>
    <xdr:sp macro="" textlink="">
      <xdr:nvSpPr>
        <xdr:cNvPr id="20" name="テキスト ボックス 19">
          <a:extLst>
            <a:ext uri="{FF2B5EF4-FFF2-40B4-BE49-F238E27FC236}">
              <a16:creationId xmlns:a16="http://schemas.microsoft.com/office/drawing/2014/main" id="{7A815DCB-FB53-461D-9A2D-824A6EFFBE43}"/>
            </a:ext>
          </a:extLst>
        </xdr:cNvPr>
        <xdr:cNvSpPr txBox="1"/>
      </xdr:nvSpPr>
      <xdr:spPr>
        <a:xfrm>
          <a:off x="9034266" y="2116668"/>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7</xdr:col>
      <xdr:colOff>200642</xdr:colOff>
      <xdr:row>29</xdr:row>
      <xdr:rowOff>146050</xdr:rowOff>
    </xdr:from>
    <xdr:ext cx="2714008" cy="931271"/>
    <xdr:sp macro="" textlink="">
      <xdr:nvSpPr>
        <xdr:cNvPr id="21" name="テキスト ボックス 20">
          <a:extLst>
            <a:ext uri="{FF2B5EF4-FFF2-40B4-BE49-F238E27FC236}">
              <a16:creationId xmlns:a16="http://schemas.microsoft.com/office/drawing/2014/main" id="{CD8DFA3A-119F-48D4-8E06-5C3A1AFC5950}"/>
            </a:ext>
          </a:extLst>
        </xdr:cNvPr>
        <xdr:cNvSpPr txBox="1"/>
      </xdr:nvSpPr>
      <xdr:spPr>
        <a:xfrm>
          <a:off x="5020292" y="7051675"/>
          <a:ext cx="2714008"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・業務概要：件名、受注先、工期</a:t>
          </a:r>
          <a:endParaRPr kumimoji="1" lang="en-US" altLang="ja-JP" sz="800"/>
        </a:p>
        <a:p>
          <a:r>
            <a:rPr kumimoji="1" lang="ja-JP" altLang="en-US" sz="800"/>
            <a:t>・業務構成：チェック体制、部門間依頼、委託先、</a:t>
          </a:r>
          <a:endParaRPr kumimoji="1" lang="en-US" altLang="ja-JP" sz="800"/>
        </a:p>
        <a:p>
          <a:r>
            <a:rPr kumimoji="1" lang="ja-JP" altLang="en-US" sz="800"/>
            <a:t>　　　実施計画（項目・数量、関連法規、個人情報等）</a:t>
          </a:r>
          <a:endParaRPr kumimoji="1" lang="en-US" altLang="ja-JP" sz="800"/>
        </a:p>
        <a:p>
          <a:r>
            <a:rPr kumimoji="1" lang="ja-JP" altLang="en-US" sz="800"/>
            <a:t>・受注業務のリスク確認</a:t>
          </a:r>
          <a:endParaRPr kumimoji="1" lang="en-US" altLang="ja-JP" sz="800"/>
        </a:p>
        <a:p>
          <a:r>
            <a:rPr kumimoji="1" lang="ja-JP" altLang="en-US" sz="800"/>
            <a:t>　　：着手段階、実施・引渡段階のリスク確認</a:t>
          </a:r>
          <a:endParaRPr kumimoji="1" lang="en-US" altLang="ja-JP" sz="800"/>
        </a:p>
      </xdr:txBody>
    </xdr:sp>
    <xdr:clientData/>
  </xdr:oneCellAnchor>
  <xdr:oneCellAnchor>
    <xdr:from>
      <xdr:col>2</xdr:col>
      <xdr:colOff>583144</xdr:colOff>
      <xdr:row>28</xdr:row>
      <xdr:rowOff>92164</xdr:rowOff>
    </xdr:from>
    <xdr:ext cx="1414985" cy="308793"/>
    <xdr:sp macro="" textlink="">
      <xdr:nvSpPr>
        <xdr:cNvPr id="22" name="フローチャート: 処理 21">
          <a:hlinkClick xmlns:r="http://schemas.openxmlformats.org/officeDocument/2006/relationships" r:id="rId4"/>
          <a:extLst>
            <a:ext uri="{FF2B5EF4-FFF2-40B4-BE49-F238E27FC236}">
              <a16:creationId xmlns:a16="http://schemas.microsoft.com/office/drawing/2014/main" id="{2D8677C6-DA3E-4C0C-9C0B-7ED5EC8F79C6}"/>
            </a:ext>
          </a:extLst>
        </xdr:cNvPr>
        <xdr:cNvSpPr/>
      </xdr:nvSpPr>
      <xdr:spPr>
        <a:xfrm>
          <a:off x="1973794" y="6759664"/>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特定業務品質計画書</a:t>
          </a:r>
        </a:p>
      </xdr:txBody>
    </xdr:sp>
    <xdr:clientData/>
  </xdr:oneCellAnchor>
  <xdr:oneCellAnchor>
    <xdr:from>
      <xdr:col>0</xdr:col>
      <xdr:colOff>304800</xdr:colOff>
      <xdr:row>10</xdr:row>
      <xdr:rowOff>95250</xdr:rowOff>
    </xdr:from>
    <xdr:ext cx="568599" cy="308793"/>
    <xdr:sp macro="" textlink="">
      <xdr:nvSpPr>
        <xdr:cNvPr id="23" name="テキスト ボックス 22">
          <a:extLst>
            <a:ext uri="{FF2B5EF4-FFF2-40B4-BE49-F238E27FC236}">
              <a16:creationId xmlns:a16="http://schemas.microsoft.com/office/drawing/2014/main" id="{3F0A05D0-1A24-4025-820F-C7C09E4E3FBD}"/>
            </a:ext>
          </a:extLst>
        </xdr:cNvPr>
        <xdr:cNvSpPr txBox="1"/>
      </xdr:nvSpPr>
      <xdr:spPr>
        <a:xfrm>
          <a:off x="304800" y="2476500"/>
          <a:ext cx="568599"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契約前</a:t>
          </a:r>
        </a:p>
      </xdr:txBody>
    </xdr:sp>
    <xdr:clientData/>
  </xdr:oneCellAnchor>
  <xdr:oneCellAnchor>
    <xdr:from>
      <xdr:col>0</xdr:col>
      <xdr:colOff>304800</xdr:colOff>
      <xdr:row>21</xdr:row>
      <xdr:rowOff>161925</xdr:rowOff>
    </xdr:from>
    <xdr:ext cx="427535" cy="308793"/>
    <xdr:sp macro="" textlink="">
      <xdr:nvSpPr>
        <xdr:cNvPr id="24" name="テキスト ボックス 23">
          <a:extLst>
            <a:ext uri="{FF2B5EF4-FFF2-40B4-BE49-F238E27FC236}">
              <a16:creationId xmlns:a16="http://schemas.microsoft.com/office/drawing/2014/main" id="{92EA3340-15C6-41E1-B979-FBAFF4F90F09}"/>
            </a:ext>
          </a:extLst>
        </xdr:cNvPr>
        <xdr:cNvSpPr txBox="1"/>
      </xdr:nvSpPr>
      <xdr:spPr>
        <a:xfrm>
          <a:off x="304800" y="5162550"/>
          <a:ext cx="427535" cy="308793"/>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契約</a:t>
          </a:r>
        </a:p>
      </xdr:txBody>
    </xdr:sp>
    <xdr:clientData/>
  </xdr:oneCellAnchor>
  <xdr:oneCellAnchor>
    <xdr:from>
      <xdr:col>0</xdr:col>
      <xdr:colOff>304800</xdr:colOff>
      <xdr:row>29</xdr:row>
      <xdr:rowOff>85725</xdr:rowOff>
    </xdr:from>
    <xdr:ext cx="568599" cy="544755"/>
    <xdr:sp macro="" textlink="">
      <xdr:nvSpPr>
        <xdr:cNvPr id="25" name="テキスト ボックス 24">
          <a:extLst>
            <a:ext uri="{FF2B5EF4-FFF2-40B4-BE49-F238E27FC236}">
              <a16:creationId xmlns:a16="http://schemas.microsoft.com/office/drawing/2014/main" id="{00FFC148-F06E-465C-B72C-93F3576B7F40}"/>
            </a:ext>
          </a:extLst>
        </xdr:cNvPr>
        <xdr:cNvSpPr txBox="1"/>
      </xdr:nvSpPr>
      <xdr:spPr>
        <a:xfrm>
          <a:off x="304800" y="6991350"/>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実施前</a:t>
          </a:r>
        </a:p>
      </xdr:txBody>
    </xdr:sp>
    <xdr:clientData/>
  </xdr:oneCellAnchor>
  <xdr:twoCellAnchor>
    <xdr:from>
      <xdr:col>0</xdr:col>
      <xdr:colOff>266700</xdr:colOff>
      <xdr:row>20</xdr:row>
      <xdr:rowOff>66675</xdr:rowOff>
    </xdr:from>
    <xdr:to>
      <xdr:col>4</xdr:col>
      <xdr:colOff>583500</xdr:colOff>
      <xdr:row>20</xdr:row>
      <xdr:rowOff>66675</xdr:rowOff>
    </xdr:to>
    <xdr:cxnSp macro="">
      <xdr:nvCxnSpPr>
        <xdr:cNvPr id="26" name="直線コネクタ 25">
          <a:extLst>
            <a:ext uri="{FF2B5EF4-FFF2-40B4-BE49-F238E27FC236}">
              <a16:creationId xmlns:a16="http://schemas.microsoft.com/office/drawing/2014/main" id="{896FB2F5-2C7E-461A-A812-AAF4BBAD1FCE}"/>
            </a:ext>
          </a:extLst>
        </xdr:cNvPr>
        <xdr:cNvCxnSpPr/>
      </xdr:nvCxnSpPr>
      <xdr:spPr>
        <a:xfrm>
          <a:off x="266700" y="4829175"/>
          <a:ext cx="307905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27</xdr:row>
      <xdr:rowOff>85725</xdr:rowOff>
    </xdr:from>
    <xdr:to>
      <xdr:col>4</xdr:col>
      <xdr:colOff>583500</xdr:colOff>
      <xdr:row>27</xdr:row>
      <xdr:rowOff>85725</xdr:rowOff>
    </xdr:to>
    <xdr:cxnSp macro="">
      <xdr:nvCxnSpPr>
        <xdr:cNvPr id="27" name="直線コネクタ 26">
          <a:extLst>
            <a:ext uri="{FF2B5EF4-FFF2-40B4-BE49-F238E27FC236}">
              <a16:creationId xmlns:a16="http://schemas.microsoft.com/office/drawing/2014/main" id="{CA86D731-7EE5-4974-98CF-73C7375A53B6}"/>
            </a:ext>
          </a:extLst>
        </xdr:cNvPr>
        <xdr:cNvCxnSpPr/>
      </xdr:nvCxnSpPr>
      <xdr:spPr>
        <a:xfrm>
          <a:off x="266700" y="6515100"/>
          <a:ext cx="307905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39</xdr:row>
      <xdr:rowOff>9525</xdr:rowOff>
    </xdr:from>
    <xdr:to>
      <xdr:col>4</xdr:col>
      <xdr:colOff>583500</xdr:colOff>
      <xdr:row>39</xdr:row>
      <xdr:rowOff>9525</xdr:rowOff>
    </xdr:to>
    <xdr:cxnSp macro="">
      <xdr:nvCxnSpPr>
        <xdr:cNvPr id="28" name="直線コネクタ 27">
          <a:extLst>
            <a:ext uri="{FF2B5EF4-FFF2-40B4-BE49-F238E27FC236}">
              <a16:creationId xmlns:a16="http://schemas.microsoft.com/office/drawing/2014/main" id="{B2E1EE23-466B-4AAE-BCBB-432A7724C579}"/>
            </a:ext>
          </a:extLst>
        </xdr:cNvPr>
        <xdr:cNvCxnSpPr/>
      </xdr:nvCxnSpPr>
      <xdr:spPr>
        <a:xfrm>
          <a:off x="266700" y="9296400"/>
          <a:ext cx="307905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523875</xdr:colOff>
      <xdr:row>25</xdr:row>
      <xdr:rowOff>47625</xdr:rowOff>
    </xdr:from>
    <xdr:ext cx="1697113" cy="308793"/>
    <xdr:sp macro="" textlink="">
      <xdr:nvSpPr>
        <xdr:cNvPr id="29" name="フローチャート: 処理 28">
          <a:extLst>
            <a:ext uri="{FF2B5EF4-FFF2-40B4-BE49-F238E27FC236}">
              <a16:creationId xmlns:a16="http://schemas.microsoft.com/office/drawing/2014/main" id="{9B7DD065-163C-4E7D-A6BF-0BD88094907C}"/>
            </a:ext>
          </a:extLst>
        </xdr:cNvPr>
        <xdr:cNvSpPr/>
      </xdr:nvSpPr>
      <xdr:spPr>
        <a:xfrm>
          <a:off x="3286125" y="6000750"/>
          <a:ext cx="1697113" cy="308793"/>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契約確定書類受領・確認</a:t>
          </a:r>
        </a:p>
      </xdr:txBody>
    </xdr:sp>
    <xdr:clientData/>
  </xdr:oneCellAnchor>
  <xdr:twoCellAnchor>
    <xdr:from>
      <xdr:col>5</xdr:col>
      <xdr:colOff>684516</xdr:colOff>
      <xdr:row>24</xdr:row>
      <xdr:rowOff>31510</xdr:rowOff>
    </xdr:from>
    <xdr:to>
      <xdr:col>5</xdr:col>
      <xdr:colOff>684516</xdr:colOff>
      <xdr:row>25</xdr:row>
      <xdr:rowOff>47625</xdr:rowOff>
    </xdr:to>
    <xdr:cxnSp macro="">
      <xdr:nvCxnSpPr>
        <xdr:cNvPr id="30" name="直線コネクタ 29">
          <a:extLst>
            <a:ext uri="{FF2B5EF4-FFF2-40B4-BE49-F238E27FC236}">
              <a16:creationId xmlns:a16="http://schemas.microsoft.com/office/drawing/2014/main" id="{343B1AE6-74EC-4942-8B43-35F9B7EECB0A}"/>
            </a:ext>
          </a:extLst>
        </xdr:cNvPr>
        <xdr:cNvCxnSpPr>
          <a:stCxn id="11" idx="2"/>
          <a:endCxn id="29" idx="0"/>
        </xdr:cNvCxnSpPr>
      </xdr:nvCxnSpPr>
      <xdr:spPr>
        <a:xfrm>
          <a:off x="4132566" y="5746510"/>
          <a:ext cx="0" cy="254240"/>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118087</xdr:colOff>
      <xdr:row>35</xdr:row>
      <xdr:rowOff>87598</xdr:rowOff>
    </xdr:from>
    <xdr:ext cx="1132856" cy="544884"/>
    <xdr:sp macro="" textlink="">
      <xdr:nvSpPr>
        <xdr:cNvPr id="31" name="フローチャート: 処理 30">
          <a:extLst>
            <a:ext uri="{FF2B5EF4-FFF2-40B4-BE49-F238E27FC236}">
              <a16:creationId xmlns:a16="http://schemas.microsoft.com/office/drawing/2014/main" id="{DCAA2897-84CD-4FE5-8A76-C0535FBEA8C9}"/>
            </a:ext>
          </a:extLst>
        </xdr:cNvPr>
        <xdr:cNvSpPr/>
      </xdr:nvSpPr>
      <xdr:spPr>
        <a:xfrm>
          <a:off x="3566137" y="8421973"/>
          <a:ext cx="1132856" cy="54488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業務実施計画書</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安全計画書</a:t>
          </a:r>
          <a:endParaRPr lang="ja-JP" altLang="ja-JP">
            <a:solidFill>
              <a:sysClr val="windowText" lastClr="000000"/>
            </a:solidFill>
            <a:effectLst/>
          </a:endParaRPr>
        </a:p>
      </xdr:txBody>
    </xdr:sp>
    <xdr:clientData/>
  </xdr:oneCellAnchor>
  <xdr:twoCellAnchor>
    <xdr:from>
      <xdr:col>5</xdr:col>
      <xdr:colOff>684515</xdr:colOff>
      <xdr:row>29</xdr:row>
      <xdr:rowOff>157541</xdr:rowOff>
    </xdr:from>
    <xdr:to>
      <xdr:col>5</xdr:col>
      <xdr:colOff>686631</xdr:colOff>
      <xdr:row>35</xdr:row>
      <xdr:rowOff>87598</xdr:rowOff>
    </xdr:to>
    <xdr:cxnSp macro="">
      <xdr:nvCxnSpPr>
        <xdr:cNvPr id="32" name="直線コネクタ 31">
          <a:extLst>
            <a:ext uri="{FF2B5EF4-FFF2-40B4-BE49-F238E27FC236}">
              <a16:creationId xmlns:a16="http://schemas.microsoft.com/office/drawing/2014/main" id="{2708AC84-2051-46FE-B1E8-5B624E3D7961}"/>
            </a:ext>
          </a:extLst>
        </xdr:cNvPr>
        <xdr:cNvCxnSpPr>
          <a:stCxn id="19" idx="2"/>
          <a:endCxn id="31" idx="0"/>
        </xdr:cNvCxnSpPr>
      </xdr:nvCxnSpPr>
      <xdr:spPr>
        <a:xfrm flipH="1">
          <a:off x="4132565" y="7063166"/>
          <a:ext cx="2116" cy="135880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200026</xdr:colOff>
      <xdr:row>30</xdr:row>
      <xdr:rowOff>9525</xdr:rowOff>
    </xdr:from>
    <xdr:ext cx="2019300" cy="858568"/>
    <xdr:sp macro="" textlink="">
      <xdr:nvSpPr>
        <xdr:cNvPr id="33" name="テキスト ボックス 32">
          <a:extLst>
            <a:ext uri="{FF2B5EF4-FFF2-40B4-BE49-F238E27FC236}">
              <a16:creationId xmlns:a16="http://schemas.microsoft.com/office/drawing/2014/main" id="{0454045A-A86A-429E-9096-46092D38E133}"/>
            </a:ext>
          </a:extLst>
        </xdr:cNvPr>
        <xdr:cNvSpPr txBox="1"/>
      </xdr:nvSpPr>
      <xdr:spPr>
        <a:xfrm>
          <a:off x="1590676" y="7153275"/>
          <a:ext cx="2019300" cy="85856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t>※</a:t>
          </a:r>
          <a:r>
            <a:rPr kumimoji="1" lang="ja-JP" altLang="en-US" sz="800"/>
            <a:t>特定業務（の場合）：作業が主体の業務</a:t>
          </a:r>
          <a:endParaRPr kumimoji="1" lang="en-US" altLang="ja-JP" sz="800"/>
        </a:p>
        <a:p>
          <a:r>
            <a:rPr kumimoji="1" lang="ja-JP" altLang="en-US" sz="800"/>
            <a:t>　　　　　　定型化した業務の総称</a:t>
          </a:r>
          <a:endParaRPr kumimoji="1" lang="en-US" altLang="ja-JP" sz="800"/>
        </a:p>
        <a:p>
          <a:r>
            <a:rPr kumimoji="1" lang="ja-JP" altLang="en-US" sz="800"/>
            <a:t>　設計業務：特定業務を除いた業務の総称</a:t>
          </a:r>
          <a:endParaRPr kumimoji="1" lang="en-US" altLang="ja-JP" sz="800"/>
        </a:p>
        <a:p>
          <a:r>
            <a:rPr kumimoji="1" lang="ja-JP" altLang="en-US" sz="800"/>
            <a:t>　定型設計業務：着手時に手順が明確、</a:t>
          </a:r>
          <a:endParaRPr kumimoji="1" lang="en-US" altLang="ja-JP" sz="800"/>
        </a:p>
        <a:p>
          <a:r>
            <a:rPr kumimoji="1" lang="ja-JP" altLang="en-US" sz="800"/>
            <a:t>　　　　　　ルーチン化設計が行える業務</a:t>
          </a:r>
        </a:p>
      </xdr:txBody>
    </xdr:sp>
    <xdr:clientData/>
  </xdr:oneCellAnchor>
  <xdr:twoCellAnchor>
    <xdr:from>
      <xdr:col>2</xdr:col>
      <xdr:colOff>457199</xdr:colOff>
      <xdr:row>28</xdr:row>
      <xdr:rowOff>54412</xdr:rowOff>
    </xdr:from>
    <xdr:to>
      <xdr:col>2</xdr:col>
      <xdr:colOff>529199</xdr:colOff>
      <xdr:row>29</xdr:row>
      <xdr:rowOff>212287</xdr:rowOff>
    </xdr:to>
    <xdr:sp macro="" textlink="">
      <xdr:nvSpPr>
        <xdr:cNvPr id="34" name="左大かっこ 33">
          <a:extLst>
            <a:ext uri="{FF2B5EF4-FFF2-40B4-BE49-F238E27FC236}">
              <a16:creationId xmlns:a16="http://schemas.microsoft.com/office/drawing/2014/main" id="{9A64772C-46DD-4587-89B3-4664950E0B22}"/>
            </a:ext>
          </a:extLst>
        </xdr:cNvPr>
        <xdr:cNvSpPr/>
      </xdr:nvSpPr>
      <xdr:spPr>
        <a:xfrm>
          <a:off x="1847849" y="6721912"/>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680474</xdr:colOff>
      <xdr:row>28</xdr:row>
      <xdr:rowOff>54412</xdr:rowOff>
    </xdr:from>
    <xdr:to>
      <xdr:col>5</xdr:col>
      <xdr:colOff>66674</xdr:colOff>
      <xdr:row>29</xdr:row>
      <xdr:rowOff>212287</xdr:rowOff>
    </xdr:to>
    <xdr:sp macro="" textlink="">
      <xdr:nvSpPr>
        <xdr:cNvPr id="35" name="左大かっこ 34">
          <a:extLst>
            <a:ext uri="{FF2B5EF4-FFF2-40B4-BE49-F238E27FC236}">
              <a16:creationId xmlns:a16="http://schemas.microsoft.com/office/drawing/2014/main" id="{2028CD30-AD0C-4464-AEE9-B6F301842C96}"/>
            </a:ext>
          </a:extLst>
        </xdr:cNvPr>
        <xdr:cNvSpPr/>
      </xdr:nvSpPr>
      <xdr:spPr>
        <a:xfrm rot="10800000">
          <a:off x="3442724" y="6721912"/>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xdr:col>
      <xdr:colOff>329684</xdr:colOff>
      <xdr:row>40</xdr:row>
      <xdr:rowOff>0</xdr:rowOff>
    </xdr:from>
    <xdr:ext cx="709663" cy="308793"/>
    <xdr:sp macro="" textlink="">
      <xdr:nvSpPr>
        <xdr:cNvPr id="36" name="フローチャート: 処理 35">
          <a:extLst>
            <a:ext uri="{FF2B5EF4-FFF2-40B4-BE49-F238E27FC236}">
              <a16:creationId xmlns:a16="http://schemas.microsoft.com/office/drawing/2014/main" id="{92BC17F7-72DB-4E80-9412-6854BE4AD427}"/>
            </a:ext>
          </a:extLst>
        </xdr:cNvPr>
        <xdr:cNvSpPr/>
      </xdr:nvSpPr>
      <xdr:spPr>
        <a:xfrm>
          <a:off x="3777734" y="9525000"/>
          <a:ext cx="709663"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業務実施</a:t>
          </a:r>
          <a:endParaRPr kumimoji="1" lang="en-US" altLang="ja-JP" sz="1100">
            <a:solidFill>
              <a:sysClr val="windowText" lastClr="000000"/>
            </a:solidFill>
          </a:endParaRPr>
        </a:p>
      </xdr:txBody>
    </xdr:sp>
    <xdr:clientData/>
  </xdr:oneCellAnchor>
  <xdr:oneCellAnchor>
    <xdr:from>
      <xdr:col>2</xdr:col>
      <xdr:colOff>209550</xdr:colOff>
      <xdr:row>34</xdr:row>
      <xdr:rowOff>114300</xdr:rowOff>
    </xdr:from>
    <xdr:ext cx="991792" cy="308793"/>
    <xdr:sp macro="" textlink="">
      <xdr:nvSpPr>
        <xdr:cNvPr id="37" name="フローチャート: 処理 36">
          <a:extLst>
            <a:ext uri="{FF2B5EF4-FFF2-40B4-BE49-F238E27FC236}">
              <a16:creationId xmlns:a16="http://schemas.microsoft.com/office/drawing/2014/main" id="{73A2E762-7707-4807-8E2D-E8CAB6DCC1D3}"/>
            </a:ext>
          </a:extLst>
        </xdr:cNvPr>
        <xdr:cNvSpPr/>
      </xdr:nvSpPr>
      <xdr:spPr>
        <a:xfrm>
          <a:off x="1600200" y="8210550"/>
          <a:ext cx="991792" cy="308793"/>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安全事前評価</a:t>
          </a:r>
          <a:endParaRPr kumimoji="1" lang="en-US" altLang="ja-JP" sz="1100">
            <a:solidFill>
              <a:sysClr val="windowText" lastClr="000000"/>
            </a:solidFill>
          </a:endParaRPr>
        </a:p>
      </xdr:txBody>
    </xdr:sp>
    <xdr:clientData/>
  </xdr:oneCellAnchor>
  <xdr:oneCellAnchor>
    <xdr:from>
      <xdr:col>2</xdr:col>
      <xdr:colOff>209550</xdr:colOff>
      <xdr:row>35</xdr:row>
      <xdr:rowOff>205644</xdr:rowOff>
    </xdr:from>
    <xdr:ext cx="1414985" cy="308793"/>
    <xdr:sp macro="" textlink="">
      <xdr:nvSpPr>
        <xdr:cNvPr id="38" name="フローチャート: 処理 37">
          <a:hlinkClick xmlns:r="http://schemas.openxmlformats.org/officeDocument/2006/relationships" r:id="rId5"/>
          <a:extLst>
            <a:ext uri="{FF2B5EF4-FFF2-40B4-BE49-F238E27FC236}">
              <a16:creationId xmlns:a16="http://schemas.microsoft.com/office/drawing/2014/main" id="{5C953C5B-1A6F-42C0-8892-C98FE1055D41}"/>
            </a:ext>
          </a:extLst>
        </xdr:cNvPr>
        <xdr:cNvSpPr/>
      </xdr:nvSpPr>
      <xdr:spPr>
        <a:xfrm>
          <a:off x="1600200" y="8540019"/>
          <a:ext cx="1414985"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安全事前評価議事録</a:t>
          </a:r>
        </a:p>
      </xdr:txBody>
    </xdr:sp>
    <xdr:clientData/>
  </xdr:oneCellAnchor>
  <xdr:twoCellAnchor>
    <xdr:from>
      <xdr:col>4</xdr:col>
      <xdr:colOff>248701</xdr:colOff>
      <xdr:row>36</xdr:row>
      <xdr:rowOff>116623</xdr:rowOff>
    </xdr:from>
    <xdr:to>
      <xdr:col>5</xdr:col>
      <xdr:colOff>118087</xdr:colOff>
      <xdr:row>36</xdr:row>
      <xdr:rowOff>116624</xdr:rowOff>
    </xdr:to>
    <xdr:cxnSp macro="">
      <xdr:nvCxnSpPr>
        <xdr:cNvPr id="39" name="直線コネクタ 121">
          <a:extLst>
            <a:ext uri="{FF2B5EF4-FFF2-40B4-BE49-F238E27FC236}">
              <a16:creationId xmlns:a16="http://schemas.microsoft.com/office/drawing/2014/main" id="{48650C9B-DC20-4059-BFBC-6DE1C939CB6C}"/>
            </a:ext>
          </a:extLst>
        </xdr:cNvPr>
        <xdr:cNvCxnSpPr>
          <a:stCxn id="38" idx="3"/>
          <a:endCxn id="31" idx="1"/>
        </xdr:cNvCxnSpPr>
      </xdr:nvCxnSpPr>
      <xdr:spPr>
        <a:xfrm flipV="1">
          <a:off x="3010951" y="8689123"/>
          <a:ext cx="555186" cy="1"/>
        </a:xfrm>
        <a:prstGeom prst="bentConnector3">
          <a:avLst>
            <a:gd name="adj1" fmla="val 50000"/>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173323</xdr:rowOff>
    </xdr:from>
    <xdr:ext cx="1011028" cy="459091"/>
    <xdr:sp macro="" textlink="">
      <xdr:nvSpPr>
        <xdr:cNvPr id="40" name="フローチャート: 処理 39">
          <a:extLst>
            <a:ext uri="{FF2B5EF4-FFF2-40B4-BE49-F238E27FC236}">
              <a16:creationId xmlns:a16="http://schemas.microsoft.com/office/drawing/2014/main" id="{41695122-BAD9-49C3-BDEF-FF1284C77505}"/>
            </a:ext>
          </a:extLst>
        </xdr:cNvPr>
        <xdr:cNvSpPr/>
      </xdr:nvSpPr>
      <xdr:spPr>
        <a:xfrm>
          <a:off x="5181600" y="8507698"/>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oneCellAnchor>
    <xdr:from>
      <xdr:col>9</xdr:col>
      <xdr:colOff>400050</xdr:colOff>
      <xdr:row>35</xdr:row>
      <xdr:rowOff>173323</xdr:rowOff>
    </xdr:from>
    <xdr:ext cx="722487" cy="459091"/>
    <xdr:sp macro="" textlink="">
      <xdr:nvSpPr>
        <xdr:cNvPr id="41" name="フローチャート: 処理 40">
          <a:extLst>
            <a:ext uri="{FF2B5EF4-FFF2-40B4-BE49-F238E27FC236}">
              <a16:creationId xmlns:a16="http://schemas.microsoft.com/office/drawing/2014/main" id="{FFA6D424-8DCB-4172-8546-B5EE49FDB3EF}"/>
            </a:ext>
          </a:extLst>
        </xdr:cNvPr>
        <xdr:cNvSpPr/>
      </xdr:nvSpPr>
      <xdr:spPr>
        <a:xfrm>
          <a:off x="6591300" y="8507698"/>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twoCellAnchor>
    <xdr:from>
      <xdr:col>5</xdr:col>
      <xdr:colOff>684516</xdr:colOff>
      <xdr:row>26</xdr:row>
      <xdr:rowOff>113002</xdr:rowOff>
    </xdr:from>
    <xdr:to>
      <xdr:col>5</xdr:col>
      <xdr:colOff>686631</xdr:colOff>
      <xdr:row>28</xdr:row>
      <xdr:rowOff>92164</xdr:rowOff>
    </xdr:to>
    <xdr:cxnSp macro="">
      <xdr:nvCxnSpPr>
        <xdr:cNvPr id="42" name="直線コネクタ 41">
          <a:extLst>
            <a:ext uri="{FF2B5EF4-FFF2-40B4-BE49-F238E27FC236}">
              <a16:creationId xmlns:a16="http://schemas.microsoft.com/office/drawing/2014/main" id="{63C14539-7B8A-4E77-AA25-26BE944D5728}"/>
            </a:ext>
          </a:extLst>
        </xdr:cNvPr>
        <xdr:cNvCxnSpPr>
          <a:stCxn id="29" idx="2"/>
          <a:endCxn id="19" idx="0"/>
        </xdr:cNvCxnSpPr>
      </xdr:nvCxnSpPr>
      <xdr:spPr>
        <a:xfrm>
          <a:off x="4132566" y="6304252"/>
          <a:ext cx="2115" cy="45541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35</xdr:row>
      <xdr:rowOff>87597</xdr:rowOff>
    </xdr:from>
    <xdr:to>
      <xdr:col>10</xdr:col>
      <xdr:colOff>73377</xdr:colOff>
      <xdr:row>35</xdr:row>
      <xdr:rowOff>173322</xdr:rowOff>
    </xdr:to>
    <xdr:cxnSp macro="">
      <xdr:nvCxnSpPr>
        <xdr:cNvPr id="43" name="カギ線コネクタ 135">
          <a:extLst>
            <a:ext uri="{FF2B5EF4-FFF2-40B4-BE49-F238E27FC236}">
              <a16:creationId xmlns:a16="http://schemas.microsoft.com/office/drawing/2014/main" id="{F524A919-2D4F-4F23-A062-AD9B6C9B9B88}"/>
            </a:ext>
          </a:extLst>
        </xdr:cNvPr>
        <xdr:cNvCxnSpPr>
          <a:stCxn id="31" idx="0"/>
          <a:endCxn id="41" idx="0"/>
        </xdr:cNvCxnSpPr>
      </xdr:nvCxnSpPr>
      <xdr:spPr>
        <a:xfrm rot="16200000" flipH="1">
          <a:off x="5498633" y="7055904"/>
          <a:ext cx="85725" cy="2817862"/>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37</xdr:row>
      <xdr:rowOff>145648</xdr:rowOff>
    </xdr:from>
    <xdr:to>
      <xdr:col>5</xdr:col>
      <xdr:colOff>684516</xdr:colOff>
      <xdr:row>40</xdr:row>
      <xdr:rowOff>0</xdr:rowOff>
    </xdr:to>
    <xdr:cxnSp macro="">
      <xdr:nvCxnSpPr>
        <xdr:cNvPr id="44" name="直線コネクタ 43">
          <a:extLst>
            <a:ext uri="{FF2B5EF4-FFF2-40B4-BE49-F238E27FC236}">
              <a16:creationId xmlns:a16="http://schemas.microsoft.com/office/drawing/2014/main" id="{74507BEB-38A3-49AF-9BE8-BA3ED9E6F33E}"/>
            </a:ext>
          </a:extLst>
        </xdr:cNvPr>
        <xdr:cNvCxnSpPr>
          <a:stCxn id="31" idx="2"/>
          <a:endCxn id="36" idx="0"/>
        </xdr:cNvCxnSpPr>
      </xdr:nvCxnSpPr>
      <xdr:spPr>
        <a:xfrm>
          <a:off x="4132565" y="8956273"/>
          <a:ext cx="1" cy="568727"/>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145580</xdr:rowOff>
    </xdr:from>
    <xdr:to>
      <xdr:col>8</xdr:col>
      <xdr:colOff>179549</xdr:colOff>
      <xdr:row>40</xdr:row>
      <xdr:rowOff>154397</xdr:rowOff>
    </xdr:to>
    <xdr:cxnSp macro="">
      <xdr:nvCxnSpPr>
        <xdr:cNvPr id="45" name="カギ線コネクタ 141">
          <a:extLst>
            <a:ext uri="{FF2B5EF4-FFF2-40B4-BE49-F238E27FC236}">
              <a16:creationId xmlns:a16="http://schemas.microsoft.com/office/drawing/2014/main" id="{E6A4CE9B-6A38-4BB3-84C5-93DBFD1FB615}"/>
            </a:ext>
          </a:extLst>
        </xdr:cNvPr>
        <xdr:cNvCxnSpPr>
          <a:stCxn id="40" idx="2"/>
          <a:endCxn id="36" idx="3"/>
        </xdr:cNvCxnSpPr>
      </xdr:nvCxnSpPr>
      <xdr:spPr>
        <a:xfrm rot="5400000">
          <a:off x="4723544" y="8717942"/>
          <a:ext cx="723192" cy="119971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351431</xdr:colOff>
      <xdr:row>37</xdr:row>
      <xdr:rowOff>145579</xdr:rowOff>
    </xdr:from>
    <xdr:to>
      <xdr:col>10</xdr:col>
      <xdr:colOff>73378</xdr:colOff>
      <xdr:row>40</xdr:row>
      <xdr:rowOff>154396</xdr:rowOff>
    </xdr:to>
    <xdr:cxnSp macro="">
      <xdr:nvCxnSpPr>
        <xdr:cNvPr id="46" name="カギ線コネクタ 144">
          <a:extLst>
            <a:ext uri="{FF2B5EF4-FFF2-40B4-BE49-F238E27FC236}">
              <a16:creationId xmlns:a16="http://schemas.microsoft.com/office/drawing/2014/main" id="{41006570-E5E8-4DF0-AA66-5B2E5AA10B54}"/>
            </a:ext>
          </a:extLst>
        </xdr:cNvPr>
        <xdr:cNvCxnSpPr>
          <a:stCxn id="41" idx="2"/>
          <a:endCxn id="36" idx="3"/>
        </xdr:cNvCxnSpPr>
      </xdr:nvCxnSpPr>
      <xdr:spPr>
        <a:xfrm rot="5400000">
          <a:off x="5356259" y="8085226"/>
          <a:ext cx="723192" cy="24651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41</xdr:row>
      <xdr:rowOff>95250</xdr:rowOff>
    </xdr:from>
    <xdr:ext cx="568599" cy="544755"/>
    <xdr:sp macro="" textlink="">
      <xdr:nvSpPr>
        <xdr:cNvPr id="47" name="テキスト ボックス 46">
          <a:extLst>
            <a:ext uri="{FF2B5EF4-FFF2-40B4-BE49-F238E27FC236}">
              <a16:creationId xmlns:a16="http://schemas.microsoft.com/office/drawing/2014/main" id="{8891289C-7019-42F3-BFEF-B8C23531C0DB}"/>
            </a:ext>
          </a:extLst>
        </xdr:cNvPr>
        <xdr:cNvSpPr txBox="1"/>
      </xdr:nvSpPr>
      <xdr:spPr>
        <a:xfrm>
          <a:off x="304800" y="9858375"/>
          <a:ext cx="568599" cy="544755"/>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業務</a:t>
          </a:r>
          <a:endParaRPr kumimoji="1" lang="en-US" altLang="ja-JP" sz="1100" b="1"/>
        </a:p>
        <a:p>
          <a:r>
            <a:rPr kumimoji="1" lang="ja-JP" altLang="en-US" sz="1100" b="1"/>
            <a:t>実施中</a:t>
          </a:r>
        </a:p>
      </xdr:txBody>
    </xdr:sp>
    <xdr:clientData/>
  </xdr:oneCellAnchor>
  <xdr:oneCellAnchor>
    <xdr:from>
      <xdr:col>6</xdr:col>
      <xdr:colOff>447675</xdr:colOff>
      <xdr:row>44</xdr:row>
      <xdr:rowOff>6774</xdr:rowOff>
    </xdr:from>
    <xdr:ext cx="1273920" cy="308730"/>
    <xdr:sp macro="" textlink="">
      <xdr:nvSpPr>
        <xdr:cNvPr id="48" name="フローチャート: 処理 47">
          <a:hlinkClick xmlns:r="http://schemas.openxmlformats.org/officeDocument/2006/relationships" r:id="rId6"/>
          <a:extLst>
            <a:ext uri="{FF2B5EF4-FFF2-40B4-BE49-F238E27FC236}">
              <a16:creationId xmlns:a16="http://schemas.microsoft.com/office/drawing/2014/main" id="{0A5B0073-D7A4-4295-8DF2-0C4250A3C51C}"/>
            </a:ext>
          </a:extLst>
        </xdr:cNvPr>
        <xdr:cNvSpPr/>
      </xdr:nvSpPr>
      <xdr:spPr>
        <a:xfrm>
          <a:off x="4581525" y="10484274"/>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顧客所有物確認書</a:t>
          </a:r>
        </a:p>
      </xdr:txBody>
    </xdr:sp>
    <xdr:clientData/>
  </xdr:oneCellAnchor>
  <xdr:oneCellAnchor>
    <xdr:from>
      <xdr:col>3</xdr:col>
      <xdr:colOff>266700</xdr:colOff>
      <xdr:row>42</xdr:row>
      <xdr:rowOff>22218</xdr:rowOff>
    </xdr:from>
    <xdr:ext cx="1273920" cy="308730"/>
    <xdr:sp macro="" textlink="">
      <xdr:nvSpPr>
        <xdr:cNvPr id="49" name="フローチャート: 処理 48">
          <a:hlinkClick xmlns:r="http://schemas.openxmlformats.org/officeDocument/2006/relationships" r:id="rId7"/>
          <a:extLst>
            <a:ext uri="{FF2B5EF4-FFF2-40B4-BE49-F238E27FC236}">
              <a16:creationId xmlns:a16="http://schemas.microsoft.com/office/drawing/2014/main" id="{0A7C8F4A-F4AD-4648-9880-A39DE291D258}"/>
            </a:ext>
          </a:extLst>
        </xdr:cNvPr>
        <xdr:cNvSpPr/>
      </xdr:nvSpPr>
      <xdr:spPr>
        <a:xfrm>
          <a:off x="2343150" y="10023468"/>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計測機器使用記録</a:t>
          </a:r>
        </a:p>
      </xdr:txBody>
    </xdr:sp>
    <xdr:clientData/>
  </xdr:oneCellAnchor>
  <xdr:oneCellAnchor>
    <xdr:from>
      <xdr:col>3</xdr:col>
      <xdr:colOff>266700</xdr:colOff>
      <xdr:row>43</xdr:row>
      <xdr:rowOff>158755</xdr:rowOff>
    </xdr:from>
    <xdr:ext cx="1273920" cy="308730"/>
    <xdr:sp macro="" textlink="">
      <xdr:nvSpPr>
        <xdr:cNvPr id="50" name="フローチャート: 処理 49">
          <a:hlinkClick xmlns:r="http://schemas.openxmlformats.org/officeDocument/2006/relationships" r:id="rId8"/>
          <a:extLst>
            <a:ext uri="{FF2B5EF4-FFF2-40B4-BE49-F238E27FC236}">
              <a16:creationId xmlns:a16="http://schemas.microsoft.com/office/drawing/2014/main" id="{CACB2360-9F97-47DE-B3B0-9481FDFBB550}"/>
            </a:ext>
          </a:extLst>
        </xdr:cNvPr>
        <xdr:cNvSpPr/>
      </xdr:nvSpPr>
      <xdr:spPr>
        <a:xfrm>
          <a:off x="2343150" y="10398130"/>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計測機器校正記録</a:t>
          </a:r>
        </a:p>
      </xdr:txBody>
    </xdr:sp>
    <xdr:clientData/>
  </xdr:oneCellAnchor>
  <xdr:twoCellAnchor>
    <xdr:from>
      <xdr:col>6</xdr:col>
      <xdr:colOff>424078</xdr:colOff>
      <xdr:row>29</xdr:row>
      <xdr:rowOff>3145</xdr:rowOff>
    </xdr:from>
    <xdr:to>
      <xdr:col>12</xdr:col>
      <xdr:colOff>170519</xdr:colOff>
      <xdr:row>43</xdr:row>
      <xdr:rowOff>128887</xdr:rowOff>
    </xdr:to>
    <xdr:cxnSp macro="">
      <xdr:nvCxnSpPr>
        <xdr:cNvPr id="51" name="カギ線コネクタ 191">
          <a:extLst>
            <a:ext uri="{FF2B5EF4-FFF2-40B4-BE49-F238E27FC236}">
              <a16:creationId xmlns:a16="http://schemas.microsoft.com/office/drawing/2014/main" id="{88D074FD-C5BF-4E78-BFA1-8C50856797A6}"/>
            </a:ext>
          </a:extLst>
        </xdr:cNvPr>
        <xdr:cNvCxnSpPr>
          <a:stCxn id="147" idx="0"/>
          <a:endCxn id="19" idx="3"/>
        </xdr:cNvCxnSpPr>
      </xdr:nvCxnSpPr>
      <xdr:spPr>
        <a:xfrm rot="16200000" flipV="1">
          <a:off x="4758803" y="6707895"/>
          <a:ext cx="3459492" cy="38612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209550</xdr:colOff>
      <xdr:row>15</xdr:row>
      <xdr:rowOff>9525</xdr:rowOff>
    </xdr:from>
    <xdr:ext cx="1414985" cy="308730"/>
    <xdr:sp macro="" textlink="">
      <xdr:nvSpPr>
        <xdr:cNvPr id="52" name="フローチャート: 処理 51">
          <a:hlinkClick xmlns:r="http://schemas.openxmlformats.org/officeDocument/2006/relationships" r:id="rId9"/>
          <a:extLst>
            <a:ext uri="{FF2B5EF4-FFF2-40B4-BE49-F238E27FC236}">
              <a16:creationId xmlns:a16="http://schemas.microsoft.com/office/drawing/2014/main" id="{A3D05AC2-C1AC-449A-B529-6D4284D23DED}"/>
            </a:ext>
          </a:extLst>
        </xdr:cNvPr>
        <xdr:cNvSpPr/>
      </xdr:nvSpPr>
      <xdr:spPr>
        <a:xfrm>
          <a:off x="5029200" y="3581400"/>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契約内容変更確認書</a:t>
          </a:r>
        </a:p>
      </xdr:txBody>
    </xdr:sp>
    <xdr:clientData/>
  </xdr:oneCellAnchor>
  <xdr:twoCellAnchor>
    <xdr:from>
      <xdr:col>9</xdr:col>
      <xdr:colOff>248702</xdr:colOff>
      <xdr:row>15</xdr:row>
      <xdr:rowOff>163890</xdr:rowOff>
    </xdr:from>
    <xdr:to>
      <xdr:col>11</xdr:col>
      <xdr:colOff>283316</xdr:colOff>
      <xdr:row>41</xdr:row>
      <xdr:rowOff>169337</xdr:rowOff>
    </xdr:to>
    <xdr:cxnSp macro="">
      <xdr:nvCxnSpPr>
        <xdr:cNvPr id="53" name="カギ線コネクタ 196">
          <a:extLst>
            <a:ext uri="{FF2B5EF4-FFF2-40B4-BE49-F238E27FC236}">
              <a16:creationId xmlns:a16="http://schemas.microsoft.com/office/drawing/2014/main" id="{6F659330-1CD3-4576-8F97-80ED071F38A0}"/>
            </a:ext>
          </a:extLst>
        </xdr:cNvPr>
        <xdr:cNvCxnSpPr>
          <a:stCxn id="146" idx="0"/>
          <a:endCxn id="52" idx="3"/>
        </xdr:cNvCxnSpPr>
      </xdr:nvCxnSpPr>
      <xdr:spPr>
        <a:xfrm rot="16200000" flipV="1">
          <a:off x="4044710" y="6131007"/>
          <a:ext cx="6196697" cy="140621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15</xdr:row>
      <xdr:rowOff>161925</xdr:rowOff>
    </xdr:from>
    <xdr:to>
      <xdr:col>7</xdr:col>
      <xdr:colOff>209550</xdr:colOff>
      <xdr:row>15</xdr:row>
      <xdr:rowOff>163890</xdr:rowOff>
    </xdr:to>
    <xdr:cxnSp macro="">
      <xdr:nvCxnSpPr>
        <xdr:cNvPr id="54" name="直線矢印コネクタ 53">
          <a:extLst>
            <a:ext uri="{FF2B5EF4-FFF2-40B4-BE49-F238E27FC236}">
              <a16:creationId xmlns:a16="http://schemas.microsoft.com/office/drawing/2014/main" id="{3BB9A8F7-37DF-4A05-926D-B3D83FD9146E}"/>
            </a:ext>
          </a:extLst>
        </xdr:cNvPr>
        <xdr:cNvCxnSpPr>
          <a:stCxn id="52" idx="1"/>
        </xdr:cNvCxnSpPr>
      </xdr:nvCxnSpPr>
      <xdr:spPr>
        <a:xfrm flipH="1" flipV="1">
          <a:off x="4143375" y="3733800"/>
          <a:ext cx="885825" cy="19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188619</xdr:colOff>
      <xdr:row>48</xdr:row>
      <xdr:rowOff>15600</xdr:rowOff>
    </xdr:from>
    <xdr:ext cx="991792" cy="308730"/>
    <xdr:sp macro="" textlink="">
      <xdr:nvSpPr>
        <xdr:cNvPr id="55" name="フローチャート: 処理 54">
          <a:hlinkClick xmlns:r="http://schemas.openxmlformats.org/officeDocument/2006/relationships" r:id="rId10"/>
          <a:extLst>
            <a:ext uri="{FF2B5EF4-FFF2-40B4-BE49-F238E27FC236}">
              <a16:creationId xmlns:a16="http://schemas.microsoft.com/office/drawing/2014/main" id="{5C516D6D-C865-4D0A-9D70-DC98AAECC11D}"/>
            </a:ext>
          </a:extLst>
        </xdr:cNvPr>
        <xdr:cNvSpPr/>
      </xdr:nvSpPr>
      <xdr:spPr>
        <a:xfrm>
          <a:off x="3636669" y="11445600"/>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設計検査記録</a:t>
          </a:r>
        </a:p>
      </xdr:txBody>
    </xdr:sp>
    <xdr:clientData/>
  </xdr:oneCellAnchor>
  <xdr:oneCellAnchor>
    <xdr:from>
      <xdr:col>3</xdr:col>
      <xdr:colOff>31758</xdr:colOff>
      <xdr:row>48</xdr:row>
      <xdr:rowOff>15600</xdr:rowOff>
    </xdr:from>
    <xdr:ext cx="1132856" cy="308730"/>
    <xdr:sp macro="" textlink="">
      <xdr:nvSpPr>
        <xdr:cNvPr id="56" name="フローチャート: 処理 55">
          <a:hlinkClick xmlns:r="http://schemas.openxmlformats.org/officeDocument/2006/relationships" r:id="rId11"/>
          <a:extLst>
            <a:ext uri="{FF2B5EF4-FFF2-40B4-BE49-F238E27FC236}">
              <a16:creationId xmlns:a16="http://schemas.microsoft.com/office/drawing/2014/main" id="{9DCBABBA-259E-4060-8F1C-3A12BBEBB84A}"/>
            </a:ext>
          </a:extLst>
        </xdr:cNvPr>
        <xdr:cNvSpPr/>
      </xdr:nvSpPr>
      <xdr:spPr>
        <a:xfrm>
          <a:off x="2108208" y="11445600"/>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工程内検査記録</a:t>
          </a:r>
        </a:p>
      </xdr:txBody>
    </xdr:sp>
    <xdr:clientData/>
  </xdr:oneCellAnchor>
  <xdr:twoCellAnchor>
    <xdr:from>
      <xdr:col>5</xdr:col>
      <xdr:colOff>684515</xdr:colOff>
      <xdr:row>41</xdr:row>
      <xdr:rowOff>65377</xdr:rowOff>
    </xdr:from>
    <xdr:to>
      <xdr:col>5</xdr:col>
      <xdr:colOff>684516</xdr:colOff>
      <xdr:row>48</xdr:row>
      <xdr:rowOff>15600</xdr:rowOff>
    </xdr:to>
    <xdr:cxnSp macro="">
      <xdr:nvCxnSpPr>
        <xdr:cNvPr id="57" name="直線コネクタ 56">
          <a:extLst>
            <a:ext uri="{FF2B5EF4-FFF2-40B4-BE49-F238E27FC236}">
              <a16:creationId xmlns:a16="http://schemas.microsoft.com/office/drawing/2014/main" id="{14A60FD5-25BD-4865-84FB-33F9410EA3D4}"/>
            </a:ext>
          </a:extLst>
        </xdr:cNvPr>
        <xdr:cNvCxnSpPr>
          <a:stCxn id="36" idx="2"/>
          <a:endCxn id="55" idx="0"/>
        </xdr:cNvCxnSpPr>
      </xdr:nvCxnSpPr>
      <xdr:spPr>
        <a:xfrm flipH="1">
          <a:off x="4132565" y="9828502"/>
          <a:ext cx="1" cy="1617098"/>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684514</xdr:colOff>
      <xdr:row>35</xdr:row>
      <xdr:rowOff>87598</xdr:rowOff>
    </xdr:from>
    <xdr:to>
      <xdr:col>8</xdr:col>
      <xdr:colOff>179547</xdr:colOff>
      <xdr:row>35</xdr:row>
      <xdr:rowOff>173323</xdr:rowOff>
    </xdr:to>
    <xdr:cxnSp macro="">
      <xdr:nvCxnSpPr>
        <xdr:cNvPr id="58" name="カギ線コネクタ 228">
          <a:extLst>
            <a:ext uri="{FF2B5EF4-FFF2-40B4-BE49-F238E27FC236}">
              <a16:creationId xmlns:a16="http://schemas.microsoft.com/office/drawing/2014/main" id="{B4655BA1-4AB4-4B34-A201-D306446920C5}"/>
            </a:ext>
          </a:extLst>
        </xdr:cNvPr>
        <xdr:cNvCxnSpPr>
          <a:stCxn id="31" idx="0"/>
          <a:endCxn id="40" idx="0"/>
        </xdr:cNvCxnSpPr>
      </xdr:nvCxnSpPr>
      <xdr:spPr>
        <a:xfrm rot="16200000" flipH="1">
          <a:off x="4865918" y="7688619"/>
          <a:ext cx="85725" cy="1552433"/>
        </a:xfrm>
        <a:prstGeom prst="bentConnector3">
          <a:avLst>
            <a:gd name="adj1" fmla="val -26666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345762</xdr:colOff>
      <xdr:row>44</xdr:row>
      <xdr:rowOff>161139</xdr:rowOff>
    </xdr:from>
    <xdr:to>
      <xdr:col>8</xdr:col>
      <xdr:colOff>687916</xdr:colOff>
      <xdr:row>44</xdr:row>
      <xdr:rowOff>161139</xdr:rowOff>
    </xdr:to>
    <xdr:cxnSp macro="">
      <xdr:nvCxnSpPr>
        <xdr:cNvPr id="59" name="直線矢印コネクタ 58">
          <a:extLst>
            <a:ext uri="{FF2B5EF4-FFF2-40B4-BE49-F238E27FC236}">
              <a16:creationId xmlns:a16="http://schemas.microsoft.com/office/drawing/2014/main" id="{FF02B145-CA17-4F02-BBE2-CD7CE2C34EAE}"/>
            </a:ext>
          </a:extLst>
        </xdr:cNvPr>
        <xdr:cNvCxnSpPr>
          <a:stCxn id="48" idx="3"/>
          <a:endCxn id="69" idx="1"/>
        </xdr:cNvCxnSpPr>
      </xdr:nvCxnSpPr>
      <xdr:spPr>
        <a:xfrm>
          <a:off x="5851212" y="10638639"/>
          <a:ext cx="34215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595850</xdr:colOff>
      <xdr:row>47</xdr:row>
      <xdr:rowOff>209550</xdr:rowOff>
    </xdr:from>
    <xdr:to>
      <xdr:col>2</xdr:col>
      <xdr:colOff>667850</xdr:colOff>
      <xdr:row>49</xdr:row>
      <xdr:rowOff>129300</xdr:rowOff>
    </xdr:to>
    <xdr:sp macro="" textlink="">
      <xdr:nvSpPr>
        <xdr:cNvPr id="60" name="左大かっこ 59">
          <a:extLst>
            <a:ext uri="{FF2B5EF4-FFF2-40B4-BE49-F238E27FC236}">
              <a16:creationId xmlns:a16="http://schemas.microsoft.com/office/drawing/2014/main" id="{AD37DE24-B48B-4FB1-8BBF-294CB1B14A43}"/>
            </a:ext>
          </a:extLst>
        </xdr:cNvPr>
        <xdr:cNvSpPr/>
      </xdr:nvSpPr>
      <xdr:spPr>
        <a:xfrm>
          <a:off x="1986500" y="11401425"/>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499500</xdr:colOff>
      <xdr:row>47</xdr:row>
      <xdr:rowOff>209550</xdr:rowOff>
    </xdr:from>
    <xdr:to>
      <xdr:col>4</xdr:col>
      <xdr:colOff>571500</xdr:colOff>
      <xdr:row>49</xdr:row>
      <xdr:rowOff>129300</xdr:rowOff>
    </xdr:to>
    <xdr:sp macro="" textlink="">
      <xdr:nvSpPr>
        <xdr:cNvPr id="61" name="左大かっこ 60">
          <a:extLst>
            <a:ext uri="{FF2B5EF4-FFF2-40B4-BE49-F238E27FC236}">
              <a16:creationId xmlns:a16="http://schemas.microsoft.com/office/drawing/2014/main" id="{E3938595-14C4-4623-8C70-0BEC917C70C9}"/>
            </a:ext>
          </a:extLst>
        </xdr:cNvPr>
        <xdr:cNvSpPr/>
      </xdr:nvSpPr>
      <xdr:spPr>
        <a:xfrm rot="10800000">
          <a:off x="3261750" y="11401425"/>
          <a:ext cx="72000" cy="396000"/>
        </a:xfrm>
        <a:prstGeom prst="leftBracket">
          <a:avLst>
            <a:gd name="adj" fmla="val 47619"/>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3</xdr:col>
      <xdr:colOff>31755</xdr:colOff>
      <xdr:row>49</xdr:row>
      <xdr:rowOff>161925</xdr:rowOff>
    </xdr:from>
    <xdr:ext cx="1098625" cy="171714"/>
    <xdr:sp macro="" textlink="">
      <xdr:nvSpPr>
        <xdr:cNvPr id="62" name="テキスト ボックス 61">
          <a:extLst>
            <a:ext uri="{FF2B5EF4-FFF2-40B4-BE49-F238E27FC236}">
              <a16:creationId xmlns:a16="http://schemas.microsoft.com/office/drawing/2014/main" id="{760AF12E-BD8D-4AD1-A2C5-019778CE27A7}"/>
            </a:ext>
          </a:extLst>
        </xdr:cNvPr>
        <xdr:cNvSpPr txBox="1"/>
      </xdr:nvSpPr>
      <xdr:spPr>
        <a:xfrm>
          <a:off x="2108205" y="11830050"/>
          <a:ext cx="109862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定型設計業務の場合</a:t>
          </a:r>
          <a:endParaRPr kumimoji="1" lang="en-US" altLang="ja-JP" sz="800"/>
        </a:p>
      </xdr:txBody>
    </xdr:sp>
    <xdr:clientData/>
  </xdr:oneCellAnchor>
  <xdr:oneCellAnchor>
    <xdr:from>
      <xdr:col>5</xdr:col>
      <xdr:colOff>118087</xdr:colOff>
      <xdr:row>51</xdr:row>
      <xdr:rowOff>200025</xdr:rowOff>
    </xdr:from>
    <xdr:ext cx="1132856" cy="308730"/>
    <xdr:sp macro="" textlink="">
      <xdr:nvSpPr>
        <xdr:cNvPr id="63" name="フローチャート: 処理 62">
          <a:hlinkClick xmlns:r="http://schemas.openxmlformats.org/officeDocument/2006/relationships" r:id="rId12"/>
          <a:extLst>
            <a:ext uri="{FF2B5EF4-FFF2-40B4-BE49-F238E27FC236}">
              <a16:creationId xmlns:a16="http://schemas.microsoft.com/office/drawing/2014/main" id="{5B6B32FB-1D93-4B2F-B470-703268931364}"/>
            </a:ext>
          </a:extLst>
        </xdr:cNvPr>
        <xdr:cNvSpPr/>
      </xdr:nvSpPr>
      <xdr:spPr>
        <a:xfrm>
          <a:off x="3566137" y="12344400"/>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妥当性確認記録</a:t>
          </a:r>
        </a:p>
      </xdr:txBody>
    </xdr:sp>
    <xdr:clientData/>
  </xdr:oneCellAnchor>
  <xdr:oneCellAnchor>
    <xdr:from>
      <xdr:col>7</xdr:col>
      <xdr:colOff>200642</xdr:colOff>
      <xdr:row>47</xdr:row>
      <xdr:rowOff>200025</xdr:rowOff>
    </xdr:from>
    <xdr:ext cx="2425828" cy="416130"/>
    <xdr:sp macro="" textlink="">
      <xdr:nvSpPr>
        <xdr:cNvPr id="64" name="テキスト ボックス 63">
          <a:extLst>
            <a:ext uri="{FF2B5EF4-FFF2-40B4-BE49-F238E27FC236}">
              <a16:creationId xmlns:a16="http://schemas.microsoft.com/office/drawing/2014/main" id="{6957DB9D-3891-4172-933C-A22AE0FA4CE6}"/>
            </a:ext>
          </a:extLst>
        </xdr:cNvPr>
        <xdr:cNvSpPr txBox="1"/>
      </xdr:nvSpPr>
      <xdr:spPr>
        <a:xfrm>
          <a:off x="5020292" y="11391900"/>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与えられた入力条件と、得られた結果が整合し、要求事項を満足することを検証。</a:t>
          </a:r>
          <a:endParaRPr kumimoji="1" lang="en-US" altLang="ja-JP" sz="800"/>
        </a:p>
      </xdr:txBody>
    </xdr:sp>
    <xdr:clientData/>
  </xdr:oneCellAnchor>
  <xdr:twoCellAnchor>
    <xdr:from>
      <xdr:col>6</xdr:col>
      <xdr:colOff>492494</xdr:colOff>
      <xdr:row>48</xdr:row>
      <xdr:rowOff>164673</xdr:rowOff>
    </xdr:from>
    <xdr:to>
      <xdr:col>7</xdr:col>
      <xdr:colOff>200642</xdr:colOff>
      <xdr:row>48</xdr:row>
      <xdr:rowOff>169965</xdr:rowOff>
    </xdr:to>
    <xdr:cxnSp macro="">
      <xdr:nvCxnSpPr>
        <xdr:cNvPr id="65" name="直線コネクタ 64">
          <a:extLst>
            <a:ext uri="{FF2B5EF4-FFF2-40B4-BE49-F238E27FC236}">
              <a16:creationId xmlns:a16="http://schemas.microsoft.com/office/drawing/2014/main" id="{DAF44B70-798E-4AEC-B1F6-D8490CB3C237}"/>
            </a:ext>
          </a:extLst>
        </xdr:cNvPr>
        <xdr:cNvCxnSpPr>
          <a:stCxn id="55" idx="3"/>
          <a:endCxn id="64" idx="1"/>
        </xdr:cNvCxnSpPr>
      </xdr:nvCxnSpPr>
      <xdr:spPr>
        <a:xfrm flipV="1">
          <a:off x="4626344" y="11594673"/>
          <a:ext cx="393948" cy="5292"/>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200642</xdr:colOff>
      <xdr:row>51</xdr:row>
      <xdr:rowOff>146325</xdr:rowOff>
    </xdr:from>
    <xdr:ext cx="2425828" cy="416130"/>
    <xdr:sp macro="" textlink="">
      <xdr:nvSpPr>
        <xdr:cNvPr id="66" name="テキスト ボックス 65">
          <a:extLst>
            <a:ext uri="{FF2B5EF4-FFF2-40B4-BE49-F238E27FC236}">
              <a16:creationId xmlns:a16="http://schemas.microsoft.com/office/drawing/2014/main" id="{955F77A1-DA1F-455D-9A8A-3C6DCB8B64F1}"/>
            </a:ext>
          </a:extLst>
        </xdr:cNvPr>
        <xdr:cNvSpPr txBox="1"/>
      </xdr:nvSpPr>
      <xdr:spPr>
        <a:xfrm>
          <a:off x="5020292" y="12290700"/>
          <a:ext cx="2425828"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800"/>
            <a:t>成果品が業務要求事項を満足するために、品質計画書に従って業務が実施されていることを確認。</a:t>
          </a:r>
          <a:endParaRPr kumimoji="1" lang="en-US" altLang="ja-JP" sz="800"/>
        </a:p>
      </xdr:txBody>
    </xdr:sp>
    <xdr:clientData/>
  </xdr:oneCellAnchor>
  <xdr:twoCellAnchor>
    <xdr:from>
      <xdr:col>6</xdr:col>
      <xdr:colOff>563026</xdr:colOff>
      <xdr:row>52</xdr:row>
      <xdr:rowOff>110973</xdr:rowOff>
    </xdr:from>
    <xdr:to>
      <xdr:col>7</xdr:col>
      <xdr:colOff>200642</xdr:colOff>
      <xdr:row>52</xdr:row>
      <xdr:rowOff>110973</xdr:rowOff>
    </xdr:to>
    <xdr:cxnSp macro="">
      <xdr:nvCxnSpPr>
        <xdr:cNvPr id="67" name="直線コネクタ 66">
          <a:extLst>
            <a:ext uri="{FF2B5EF4-FFF2-40B4-BE49-F238E27FC236}">
              <a16:creationId xmlns:a16="http://schemas.microsoft.com/office/drawing/2014/main" id="{8AE48A3E-A079-49B6-A3C6-48E89C3628EF}"/>
            </a:ext>
          </a:extLst>
        </xdr:cNvPr>
        <xdr:cNvCxnSpPr>
          <a:stCxn id="63" idx="3"/>
          <a:endCxn id="66" idx="1"/>
        </xdr:cNvCxnSpPr>
      </xdr:nvCxnSpPr>
      <xdr:spPr>
        <a:xfrm>
          <a:off x="4696876" y="12493473"/>
          <a:ext cx="323416" cy="0"/>
        </a:xfrm>
        <a:prstGeom prst="line">
          <a:avLst/>
        </a:prstGeom>
        <a:ln cmpd="sng">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684515</xdr:colOff>
      <xdr:row>49</xdr:row>
      <xdr:rowOff>80913</xdr:rowOff>
    </xdr:from>
    <xdr:to>
      <xdr:col>5</xdr:col>
      <xdr:colOff>684515</xdr:colOff>
      <xdr:row>51</xdr:row>
      <xdr:rowOff>200025</xdr:rowOff>
    </xdr:to>
    <xdr:cxnSp macro="">
      <xdr:nvCxnSpPr>
        <xdr:cNvPr id="68" name="直線コネクタ 67">
          <a:extLst>
            <a:ext uri="{FF2B5EF4-FFF2-40B4-BE49-F238E27FC236}">
              <a16:creationId xmlns:a16="http://schemas.microsoft.com/office/drawing/2014/main" id="{8E0BE985-A4BC-43ED-8318-AB756AEC944E}"/>
            </a:ext>
          </a:extLst>
        </xdr:cNvPr>
        <xdr:cNvCxnSpPr>
          <a:stCxn id="55" idx="2"/>
          <a:endCxn id="63" idx="0"/>
        </xdr:cNvCxnSpPr>
      </xdr:nvCxnSpPr>
      <xdr:spPr>
        <a:xfrm>
          <a:off x="4132565" y="11749038"/>
          <a:ext cx="0" cy="595362"/>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687916</xdr:colOff>
      <xdr:row>43</xdr:row>
      <xdr:rowOff>163093</xdr:rowOff>
    </xdr:from>
    <xdr:ext cx="1059581" cy="482924"/>
    <xdr:sp macro="" textlink="">
      <xdr:nvSpPr>
        <xdr:cNvPr id="69" name="フローチャート: 端子 68">
          <a:extLst>
            <a:ext uri="{FF2B5EF4-FFF2-40B4-BE49-F238E27FC236}">
              <a16:creationId xmlns:a16="http://schemas.microsoft.com/office/drawing/2014/main" id="{1C2DCFA5-61B5-454F-BC26-B4E2EB08E9C8}"/>
            </a:ext>
          </a:extLst>
        </xdr:cNvPr>
        <xdr:cNvSpPr/>
      </xdr:nvSpPr>
      <xdr:spPr>
        <a:xfrm>
          <a:off x="6193366" y="10402468"/>
          <a:ext cx="1059581" cy="48292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顧客所有物の</a:t>
          </a:r>
          <a:endParaRPr kumimoji="1" lang="en-US" altLang="ja-JP" sz="800">
            <a:solidFill>
              <a:sysClr val="windowText" lastClr="000000"/>
            </a:solidFill>
          </a:endParaRPr>
        </a:p>
        <a:p>
          <a:pPr algn="l"/>
          <a:r>
            <a:rPr kumimoji="1" lang="ja-JP" altLang="en-US" sz="800">
              <a:solidFill>
                <a:sysClr val="windowText" lastClr="000000"/>
              </a:solidFill>
            </a:rPr>
            <a:t>受入、返却・廃棄</a:t>
          </a:r>
        </a:p>
      </xdr:txBody>
    </xdr:sp>
    <xdr:clientData/>
  </xdr:oneCellAnchor>
  <xdr:oneCellAnchor>
    <xdr:from>
      <xdr:col>4</xdr:col>
      <xdr:colOff>673870</xdr:colOff>
      <xdr:row>55</xdr:row>
      <xdr:rowOff>9525</xdr:rowOff>
    </xdr:from>
    <xdr:ext cx="1397123" cy="331988"/>
    <xdr:sp macro="" textlink="">
      <xdr:nvSpPr>
        <xdr:cNvPr id="70" name="フローチャート: 端子 69">
          <a:extLst>
            <a:ext uri="{FF2B5EF4-FFF2-40B4-BE49-F238E27FC236}">
              <a16:creationId xmlns:a16="http://schemas.microsoft.com/office/drawing/2014/main" id="{AF11233F-F934-432F-B634-72B82200F43C}"/>
            </a:ext>
          </a:extLst>
        </xdr:cNvPr>
        <xdr:cNvSpPr/>
      </xdr:nvSpPr>
      <xdr:spPr>
        <a:xfrm>
          <a:off x="3436120" y="13106400"/>
          <a:ext cx="1397123"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成果品の引き渡し</a:t>
          </a:r>
        </a:p>
      </xdr:txBody>
    </xdr:sp>
    <xdr:clientData/>
  </xdr:oneCellAnchor>
  <xdr:twoCellAnchor>
    <xdr:from>
      <xdr:col>5</xdr:col>
      <xdr:colOff>684515</xdr:colOff>
      <xdr:row>53</xdr:row>
      <xdr:rowOff>21922</xdr:rowOff>
    </xdr:from>
    <xdr:to>
      <xdr:col>5</xdr:col>
      <xdr:colOff>684516</xdr:colOff>
      <xdr:row>55</xdr:row>
      <xdr:rowOff>9525</xdr:rowOff>
    </xdr:to>
    <xdr:cxnSp macro="">
      <xdr:nvCxnSpPr>
        <xdr:cNvPr id="71" name="直線コネクタ 70">
          <a:extLst>
            <a:ext uri="{FF2B5EF4-FFF2-40B4-BE49-F238E27FC236}">
              <a16:creationId xmlns:a16="http://schemas.microsoft.com/office/drawing/2014/main" id="{F2B77783-BD01-4C9A-BD77-52940FA72DB4}"/>
            </a:ext>
          </a:extLst>
        </xdr:cNvPr>
        <xdr:cNvCxnSpPr>
          <a:stCxn id="63" idx="2"/>
          <a:endCxn id="70" idx="0"/>
        </xdr:cNvCxnSpPr>
      </xdr:nvCxnSpPr>
      <xdr:spPr>
        <a:xfrm>
          <a:off x="4132565" y="12642547"/>
          <a:ext cx="1" cy="463853"/>
        </a:xfrm>
        <a:prstGeom prst="line">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266700</xdr:colOff>
      <xdr:row>54</xdr:row>
      <xdr:rowOff>0</xdr:rowOff>
    </xdr:from>
    <xdr:to>
      <xdr:col>4</xdr:col>
      <xdr:colOff>583500</xdr:colOff>
      <xdr:row>54</xdr:row>
      <xdr:rowOff>0</xdr:rowOff>
    </xdr:to>
    <xdr:cxnSp macro="">
      <xdr:nvCxnSpPr>
        <xdr:cNvPr id="72" name="直線コネクタ 71">
          <a:extLst>
            <a:ext uri="{FF2B5EF4-FFF2-40B4-BE49-F238E27FC236}">
              <a16:creationId xmlns:a16="http://schemas.microsoft.com/office/drawing/2014/main" id="{F2DDA066-BCC0-4C9C-B2A8-E53CD5B0B5DC}"/>
            </a:ext>
          </a:extLst>
        </xdr:cNvPr>
        <xdr:cNvCxnSpPr/>
      </xdr:nvCxnSpPr>
      <xdr:spPr>
        <a:xfrm>
          <a:off x="266700" y="12858750"/>
          <a:ext cx="3079050" cy="0"/>
        </a:xfrm>
        <a:prstGeom prst="line">
          <a:avLst/>
        </a:prstGeom>
        <a:ln w="254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304800</xdr:colOff>
      <xdr:row>54</xdr:row>
      <xdr:rowOff>200025</xdr:rowOff>
    </xdr:from>
    <xdr:ext cx="427535" cy="308730"/>
    <xdr:sp macro="" textlink="">
      <xdr:nvSpPr>
        <xdr:cNvPr id="73" name="テキスト ボックス 72">
          <a:extLst>
            <a:ext uri="{FF2B5EF4-FFF2-40B4-BE49-F238E27FC236}">
              <a16:creationId xmlns:a16="http://schemas.microsoft.com/office/drawing/2014/main" id="{08B84396-1200-4810-A79E-6B0349B0547D}"/>
            </a:ext>
          </a:extLst>
        </xdr:cNvPr>
        <xdr:cNvSpPr txBox="1"/>
      </xdr:nvSpPr>
      <xdr:spPr>
        <a:xfrm>
          <a:off x="304800" y="13058775"/>
          <a:ext cx="427535" cy="30873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b="1"/>
            <a:t>納品</a:t>
          </a:r>
        </a:p>
      </xdr:txBody>
    </xdr:sp>
    <xdr:clientData/>
  </xdr:oneCellAnchor>
  <xdr:twoCellAnchor>
    <xdr:from>
      <xdr:col>0</xdr:col>
      <xdr:colOff>152400</xdr:colOff>
      <xdr:row>8</xdr:row>
      <xdr:rowOff>9525</xdr:rowOff>
    </xdr:from>
    <xdr:to>
      <xdr:col>12</xdr:col>
      <xdr:colOff>571500</xdr:colOff>
      <xdr:row>57</xdr:row>
      <xdr:rowOff>95249</xdr:rowOff>
    </xdr:to>
    <xdr:sp macro="" textlink="">
      <xdr:nvSpPr>
        <xdr:cNvPr id="74" name="フローチャート: 処理 73">
          <a:extLst>
            <a:ext uri="{FF2B5EF4-FFF2-40B4-BE49-F238E27FC236}">
              <a16:creationId xmlns:a16="http://schemas.microsoft.com/office/drawing/2014/main" id="{F64376DD-75B1-48BE-9A5F-D6A16166B12B}"/>
            </a:ext>
          </a:extLst>
        </xdr:cNvPr>
        <xdr:cNvSpPr/>
      </xdr:nvSpPr>
      <xdr:spPr>
        <a:xfrm>
          <a:off x="152400" y="1914525"/>
          <a:ext cx="8667750" cy="11753849"/>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362014</xdr:colOff>
      <xdr:row>9</xdr:row>
      <xdr:rowOff>37537</xdr:rowOff>
    </xdr:from>
    <xdr:ext cx="381433" cy="1547081"/>
    <xdr:sp macro="" textlink="">
      <xdr:nvSpPr>
        <xdr:cNvPr id="75" name="フローチャート: 処理 74">
          <a:hlinkClick xmlns:r="http://schemas.openxmlformats.org/officeDocument/2006/relationships" r:id="rId13"/>
          <a:extLst>
            <a:ext uri="{FF2B5EF4-FFF2-40B4-BE49-F238E27FC236}">
              <a16:creationId xmlns:a16="http://schemas.microsoft.com/office/drawing/2014/main" id="{6D75D122-3940-4E9D-8F69-A86AF749C542}"/>
            </a:ext>
          </a:extLst>
        </xdr:cNvPr>
        <xdr:cNvSpPr/>
      </xdr:nvSpPr>
      <xdr:spPr>
        <a:xfrm>
          <a:off x="8610664" y="2180662"/>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u="sng" baseline="0">
              <a:solidFill>
                <a:srgbClr val="0070C0"/>
              </a:solidFill>
            </a:rPr>
            <a:t> 業務品質文書管理台帳 </a:t>
          </a:r>
          <a:endParaRPr kumimoji="1" lang="ja-JP" altLang="en-US" sz="1100" b="1" u="sng">
            <a:solidFill>
              <a:srgbClr val="0070C0"/>
            </a:solidFill>
          </a:endParaRPr>
        </a:p>
      </xdr:txBody>
    </xdr:sp>
    <xdr:clientData/>
  </xdr:oneCellAnchor>
  <xdr:twoCellAnchor>
    <xdr:from>
      <xdr:col>8</xdr:col>
      <xdr:colOff>85724</xdr:colOff>
      <xdr:row>0</xdr:row>
      <xdr:rowOff>57150</xdr:rowOff>
    </xdr:from>
    <xdr:to>
      <xdr:col>12</xdr:col>
      <xdr:colOff>184548</xdr:colOff>
      <xdr:row>6</xdr:row>
      <xdr:rowOff>190500</xdr:rowOff>
    </xdr:to>
    <xdr:grpSp>
      <xdr:nvGrpSpPr>
        <xdr:cNvPr id="76" name="グループ化 75">
          <a:extLst>
            <a:ext uri="{FF2B5EF4-FFF2-40B4-BE49-F238E27FC236}">
              <a16:creationId xmlns:a16="http://schemas.microsoft.com/office/drawing/2014/main" id="{8B219807-1328-4BC9-AE65-4339B5D5051D}"/>
            </a:ext>
          </a:extLst>
        </xdr:cNvPr>
        <xdr:cNvGrpSpPr/>
      </xdr:nvGrpSpPr>
      <xdr:grpSpPr>
        <a:xfrm>
          <a:off x="5591174" y="57150"/>
          <a:ext cx="2842024" cy="1562100"/>
          <a:chOff x="5915024" y="247650"/>
          <a:chExt cx="2842024" cy="1562100"/>
        </a:xfrm>
      </xdr:grpSpPr>
      <xdr:sp macro="" textlink="">
        <xdr:nvSpPr>
          <xdr:cNvPr id="77" name="フローチャート: 処理 76">
            <a:extLst>
              <a:ext uri="{FF2B5EF4-FFF2-40B4-BE49-F238E27FC236}">
                <a16:creationId xmlns:a16="http://schemas.microsoft.com/office/drawing/2014/main" id="{D919E914-9DAA-BE16-6394-18BE3A19D293}"/>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78" name="グループ化 77">
            <a:extLst>
              <a:ext uri="{FF2B5EF4-FFF2-40B4-BE49-F238E27FC236}">
                <a16:creationId xmlns:a16="http://schemas.microsoft.com/office/drawing/2014/main" id="{7CF93913-54B3-2E2D-7AD0-48E351F348E6}"/>
              </a:ext>
            </a:extLst>
          </xdr:cNvPr>
          <xdr:cNvGrpSpPr/>
        </xdr:nvGrpSpPr>
        <xdr:grpSpPr>
          <a:xfrm>
            <a:off x="6048375" y="509077"/>
            <a:ext cx="2708673" cy="265898"/>
            <a:chOff x="9677400" y="1023427"/>
            <a:chExt cx="2708673" cy="265898"/>
          </a:xfrm>
        </xdr:grpSpPr>
        <xdr:sp macro="" textlink="">
          <xdr:nvSpPr>
            <xdr:cNvPr id="89" name="フローチャート: 処理 88">
              <a:extLst>
                <a:ext uri="{FF2B5EF4-FFF2-40B4-BE49-F238E27FC236}">
                  <a16:creationId xmlns:a16="http://schemas.microsoft.com/office/drawing/2014/main" id="{09808076-20C7-37B6-8C1E-3FD67DF2C8BF}"/>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90" name="テキスト ボックス 89">
              <a:extLst>
                <a:ext uri="{FF2B5EF4-FFF2-40B4-BE49-F238E27FC236}">
                  <a16:creationId xmlns:a16="http://schemas.microsoft.com/office/drawing/2014/main" id="{85712755-DF56-DB34-DCCE-DBF2C840B9F1}"/>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79" name="グループ化 78">
            <a:extLst>
              <a:ext uri="{FF2B5EF4-FFF2-40B4-BE49-F238E27FC236}">
                <a16:creationId xmlns:a16="http://schemas.microsoft.com/office/drawing/2014/main" id="{6242FE03-71B6-A735-64E0-F4BC5737B4E5}"/>
              </a:ext>
            </a:extLst>
          </xdr:cNvPr>
          <xdr:cNvGrpSpPr/>
        </xdr:nvGrpSpPr>
        <xdr:grpSpPr>
          <a:xfrm>
            <a:off x="6048375" y="834685"/>
            <a:ext cx="1439095" cy="265898"/>
            <a:chOff x="9677400" y="1434858"/>
            <a:chExt cx="1439095" cy="265898"/>
          </a:xfrm>
        </xdr:grpSpPr>
        <xdr:sp macro="" textlink="">
          <xdr:nvSpPr>
            <xdr:cNvPr id="87" name="フローチャート: 処理 86">
              <a:extLst>
                <a:ext uri="{FF2B5EF4-FFF2-40B4-BE49-F238E27FC236}">
                  <a16:creationId xmlns:a16="http://schemas.microsoft.com/office/drawing/2014/main" id="{E0E752EC-7FFB-C5EA-5DB9-590208712A89}"/>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88" name="テキスト ボックス 87">
              <a:extLst>
                <a:ext uri="{FF2B5EF4-FFF2-40B4-BE49-F238E27FC236}">
                  <a16:creationId xmlns:a16="http://schemas.microsoft.com/office/drawing/2014/main" id="{0D92699F-B04C-5E97-5010-EFB2BAB25299}"/>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80" name="グループ化 79">
            <a:extLst>
              <a:ext uri="{FF2B5EF4-FFF2-40B4-BE49-F238E27FC236}">
                <a16:creationId xmlns:a16="http://schemas.microsoft.com/office/drawing/2014/main" id="{C2946738-9BF7-BEAE-C268-97318B934F4C}"/>
              </a:ext>
            </a:extLst>
          </xdr:cNvPr>
          <xdr:cNvGrpSpPr/>
        </xdr:nvGrpSpPr>
        <xdr:grpSpPr>
          <a:xfrm>
            <a:off x="6067425" y="1160293"/>
            <a:ext cx="1308403" cy="302642"/>
            <a:chOff x="9696450" y="1828800"/>
            <a:chExt cx="1308403" cy="302642"/>
          </a:xfrm>
        </xdr:grpSpPr>
        <xdr:sp macro="" textlink="">
          <xdr:nvSpPr>
            <xdr:cNvPr id="85" name="フローチャート: 処理 84">
              <a:extLst>
                <a:ext uri="{FF2B5EF4-FFF2-40B4-BE49-F238E27FC236}">
                  <a16:creationId xmlns:a16="http://schemas.microsoft.com/office/drawing/2014/main" id="{864E7B0A-1A0E-6805-B565-06CF06DC3B07}"/>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86" name="テキスト ボックス 85">
              <a:extLst>
                <a:ext uri="{FF2B5EF4-FFF2-40B4-BE49-F238E27FC236}">
                  <a16:creationId xmlns:a16="http://schemas.microsoft.com/office/drawing/2014/main" id="{ADC84DF6-2A36-6E76-8FF8-AF7DE4FA57C7}"/>
                </a:ext>
              </a:extLst>
            </xdr:cNvPr>
            <xdr:cNvSpPr txBox="1"/>
          </xdr:nvSpPr>
          <xdr:spPr>
            <a:xfrm>
              <a:off x="10182225" y="1828800"/>
              <a:ext cx="822628" cy="30264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t>：</a:t>
              </a:r>
              <a:r>
                <a:rPr kumimoji="1" lang="ja-JP" altLang="ja-JP" sz="1100">
                  <a:solidFill>
                    <a:schemeClr val="tx1"/>
                  </a:solidFill>
                  <a:effectLst/>
                  <a:latin typeface="+mn-lt"/>
                  <a:ea typeface="+mn-ea"/>
                  <a:cs typeface="+mn-cs"/>
                </a:rPr>
                <a:t>ステップ</a:t>
              </a:r>
              <a:endParaRPr lang="ja-JP" altLang="ja-JP" sz="900">
                <a:effectLst/>
              </a:endParaRPr>
            </a:p>
          </xdr:txBody>
        </xdr:sp>
      </xdr:grpSp>
      <xdr:grpSp>
        <xdr:nvGrpSpPr>
          <xdr:cNvPr id="81" name="グループ化 80">
            <a:extLst>
              <a:ext uri="{FF2B5EF4-FFF2-40B4-BE49-F238E27FC236}">
                <a16:creationId xmlns:a16="http://schemas.microsoft.com/office/drawing/2014/main" id="{9EB7C360-DBB2-F562-1EF5-419EBFBC5305}"/>
              </a:ext>
            </a:extLst>
          </xdr:cNvPr>
          <xdr:cNvGrpSpPr/>
        </xdr:nvGrpSpPr>
        <xdr:grpSpPr>
          <a:xfrm>
            <a:off x="6067425" y="1485900"/>
            <a:ext cx="1785343" cy="265898"/>
            <a:chOff x="9696450" y="2238375"/>
            <a:chExt cx="1785343" cy="265898"/>
          </a:xfrm>
        </xdr:grpSpPr>
        <xdr:sp macro="" textlink="">
          <xdr:nvSpPr>
            <xdr:cNvPr id="83" name="フローチャート: 端子 82">
              <a:extLst>
                <a:ext uri="{FF2B5EF4-FFF2-40B4-BE49-F238E27FC236}">
                  <a16:creationId xmlns:a16="http://schemas.microsoft.com/office/drawing/2014/main" id="{79DD994A-FB96-A699-1A75-C555DF72114E}"/>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84" name="テキスト ボックス 83">
              <a:extLst>
                <a:ext uri="{FF2B5EF4-FFF2-40B4-BE49-F238E27FC236}">
                  <a16:creationId xmlns:a16="http://schemas.microsoft.com/office/drawing/2014/main" id="{F13617F1-DFAB-6CAA-C60D-2891E49D949B}"/>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82" name="テキスト ボックス 81">
            <a:extLst>
              <a:ext uri="{FF2B5EF4-FFF2-40B4-BE49-F238E27FC236}">
                <a16:creationId xmlns:a16="http://schemas.microsoft.com/office/drawing/2014/main" id="{C58DE270-3913-5FE5-C699-3CDF644DF2AE}"/>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twoCellAnchor>
    <xdr:from>
      <xdr:col>6</xdr:col>
      <xdr:colOff>280898</xdr:colOff>
      <xdr:row>18</xdr:row>
      <xdr:rowOff>105229</xdr:rowOff>
    </xdr:from>
    <xdr:to>
      <xdr:col>7</xdr:col>
      <xdr:colOff>210169</xdr:colOff>
      <xdr:row>18</xdr:row>
      <xdr:rowOff>107655</xdr:rowOff>
    </xdr:to>
    <xdr:cxnSp macro="">
      <xdr:nvCxnSpPr>
        <xdr:cNvPr id="91" name="直線矢印コネクタ 90">
          <a:extLst>
            <a:ext uri="{FF2B5EF4-FFF2-40B4-BE49-F238E27FC236}">
              <a16:creationId xmlns:a16="http://schemas.microsoft.com/office/drawing/2014/main" id="{C73AFB1C-2804-438A-AF1E-3AB8D89D8192}"/>
            </a:ext>
          </a:extLst>
        </xdr:cNvPr>
        <xdr:cNvCxnSpPr>
          <a:stCxn id="8" idx="1"/>
          <a:endCxn id="7" idx="3"/>
        </xdr:cNvCxnSpPr>
      </xdr:nvCxnSpPr>
      <xdr:spPr>
        <a:xfrm flipH="1" flipV="1">
          <a:off x="4414748" y="4391479"/>
          <a:ext cx="615071" cy="2426"/>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424079</xdr:colOff>
      <xdr:row>29</xdr:row>
      <xdr:rowOff>3146</xdr:rowOff>
    </xdr:from>
    <xdr:to>
      <xdr:col>7</xdr:col>
      <xdr:colOff>200643</xdr:colOff>
      <xdr:row>31</xdr:row>
      <xdr:rowOff>124853</xdr:rowOff>
    </xdr:to>
    <xdr:cxnSp macro="">
      <xdr:nvCxnSpPr>
        <xdr:cNvPr id="92" name="直線矢印コネクタ 306">
          <a:extLst>
            <a:ext uri="{FF2B5EF4-FFF2-40B4-BE49-F238E27FC236}">
              <a16:creationId xmlns:a16="http://schemas.microsoft.com/office/drawing/2014/main" id="{4544FA84-295C-4A9B-998A-998D826FCA21}"/>
            </a:ext>
          </a:extLst>
        </xdr:cNvPr>
        <xdr:cNvCxnSpPr>
          <a:stCxn id="21" idx="1"/>
          <a:endCxn id="19" idx="3"/>
        </xdr:cNvCxnSpPr>
      </xdr:nvCxnSpPr>
      <xdr:spPr>
        <a:xfrm rot="10800000">
          <a:off x="4557929" y="6908771"/>
          <a:ext cx="462364" cy="597957"/>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361950</xdr:colOff>
      <xdr:row>35</xdr:row>
      <xdr:rowOff>9525</xdr:rowOff>
    </xdr:from>
    <xdr:ext cx="329889" cy="171714"/>
    <xdr:sp macro="" textlink="">
      <xdr:nvSpPr>
        <xdr:cNvPr id="93" name="テキスト ボックス 92">
          <a:extLst>
            <a:ext uri="{FF2B5EF4-FFF2-40B4-BE49-F238E27FC236}">
              <a16:creationId xmlns:a16="http://schemas.microsoft.com/office/drawing/2014/main" id="{69286BA1-25F5-4AD4-B5FA-D502F54515DD}"/>
            </a:ext>
          </a:extLst>
        </xdr:cNvPr>
        <xdr:cNvSpPr txBox="1"/>
      </xdr:nvSpPr>
      <xdr:spPr>
        <a:xfrm>
          <a:off x="518160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1</a:t>
          </a:r>
        </a:p>
      </xdr:txBody>
    </xdr:sp>
    <xdr:clientData/>
  </xdr:oneCellAnchor>
  <xdr:oneCellAnchor>
    <xdr:from>
      <xdr:col>9</xdr:col>
      <xdr:colOff>400050</xdr:colOff>
      <xdr:row>35</xdr:row>
      <xdr:rowOff>9525</xdr:rowOff>
    </xdr:from>
    <xdr:ext cx="329889" cy="171714"/>
    <xdr:sp macro="" textlink="">
      <xdr:nvSpPr>
        <xdr:cNvPr id="94" name="テキスト ボックス 93">
          <a:extLst>
            <a:ext uri="{FF2B5EF4-FFF2-40B4-BE49-F238E27FC236}">
              <a16:creationId xmlns:a16="http://schemas.microsoft.com/office/drawing/2014/main" id="{5B4DBA3A-B6B8-469C-B72F-1245AEF6578E}"/>
            </a:ext>
          </a:extLst>
        </xdr:cNvPr>
        <xdr:cNvSpPr txBox="1"/>
      </xdr:nvSpPr>
      <xdr:spPr>
        <a:xfrm>
          <a:off x="6591300" y="8343900"/>
          <a:ext cx="32988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別紙</a:t>
          </a:r>
          <a:r>
            <a:rPr kumimoji="1" lang="en-US" altLang="ja-JP" sz="800"/>
            <a:t>2</a:t>
          </a:r>
        </a:p>
      </xdr:txBody>
    </xdr:sp>
    <xdr:clientData/>
  </xdr:oneCellAnchor>
  <xdr:oneCellAnchor>
    <xdr:from>
      <xdr:col>0</xdr:col>
      <xdr:colOff>400050</xdr:colOff>
      <xdr:row>5</xdr:row>
      <xdr:rowOff>22220</xdr:rowOff>
    </xdr:from>
    <xdr:ext cx="4762055" cy="458963"/>
    <xdr:sp macro="" textlink="">
      <xdr:nvSpPr>
        <xdr:cNvPr id="95" name="テキスト ボックス 94">
          <a:extLst>
            <a:ext uri="{FF2B5EF4-FFF2-40B4-BE49-F238E27FC236}">
              <a16:creationId xmlns:a16="http://schemas.microsoft.com/office/drawing/2014/main" id="{7A58B393-A051-414E-A03A-B188887E79D6}"/>
            </a:ext>
          </a:extLst>
        </xdr:cNvPr>
        <xdr:cNvSpPr txBox="1"/>
      </xdr:nvSpPr>
      <xdr:spPr>
        <a:xfrm>
          <a:off x="400050" y="1212845"/>
          <a:ext cx="4762055" cy="458963"/>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800" b="0" u="sng"/>
            <a:t>業務品質管理　全体業務品質文書管理台帳図</a:t>
          </a:r>
        </a:p>
      </xdr:txBody>
    </xdr:sp>
    <xdr:clientData/>
  </xdr:oneCellAnchor>
  <xdr:oneCellAnchor>
    <xdr:from>
      <xdr:col>1</xdr:col>
      <xdr:colOff>206053</xdr:colOff>
      <xdr:row>22</xdr:row>
      <xdr:rowOff>123825</xdr:rowOff>
    </xdr:from>
    <xdr:ext cx="308730" cy="591499"/>
    <xdr:sp macro="" textlink="">
      <xdr:nvSpPr>
        <xdr:cNvPr id="96" name="フローチャート: 処理 95">
          <a:hlinkClick xmlns:r="http://schemas.openxmlformats.org/officeDocument/2006/relationships" r:id="rId14"/>
          <a:extLst>
            <a:ext uri="{FF2B5EF4-FFF2-40B4-BE49-F238E27FC236}">
              <a16:creationId xmlns:a16="http://schemas.microsoft.com/office/drawing/2014/main" id="{553B3D63-4ADA-49F9-8F41-3EC59240C0A8}"/>
            </a:ext>
          </a:extLst>
        </xdr:cNvPr>
        <xdr:cNvSpPr/>
      </xdr:nvSpPr>
      <xdr:spPr>
        <a:xfrm>
          <a:off x="891853" y="53625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215578</xdr:colOff>
      <xdr:row>13</xdr:row>
      <xdr:rowOff>85725</xdr:rowOff>
    </xdr:from>
    <xdr:ext cx="308730" cy="591499"/>
    <xdr:sp macro="" textlink="">
      <xdr:nvSpPr>
        <xdr:cNvPr id="97" name="フローチャート: 処理 96">
          <a:hlinkClick xmlns:r="http://schemas.openxmlformats.org/officeDocument/2006/relationships" r:id="rId14"/>
          <a:extLst>
            <a:ext uri="{FF2B5EF4-FFF2-40B4-BE49-F238E27FC236}">
              <a16:creationId xmlns:a16="http://schemas.microsoft.com/office/drawing/2014/main" id="{C9265161-44A9-4C02-98F7-EAA9A6D23770}"/>
            </a:ext>
          </a:extLst>
        </xdr:cNvPr>
        <xdr:cNvSpPr/>
      </xdr:nvSpPr>
      <xdr:spPr>
        <a:xfrm>
          <a:off x="901378" y="31813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0</xdr:col>
      <xdr:colOff>475062</xdr:colOff>
      <xdr:row>12</xdr:row>
      <xdr:rowOff>180975</xdr:rowOff>
    </xdr:from>
    <xdr:ext cx="386388" cy="1457698"/>
    <xdr:sp macro="" textlink="">
      <xdr:nvSpPr>
        <xdr:cNvPr id="98" name="テキスト ボックス 97">
          <a:extLst>
            <a:ext uri="{FF2B5EF4-FFF2-40B4-BE49-F238E27FC236}">
              <a16:creationId xmlns:a16="http://schemas.microsoft.com/office/drawing/2014/main" id="{56437D35-2B90-4EDC-91C8-714B61DF1ED1}"/>
            </a:ext>
          </a:extLst>
        </xdr:cNvPr>
        <xdr:cNvSpPr txBox="1"/>
      </xdr:nvSpPr>
      <xdr:spPr>
        <a:xfrm>
          <a:off x="475062" y="3038475"/>
          <a:ext cx="386388" cy="14576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適宜、議事録作成</a:t>
          </a:r>
          <a:endParaRPr lang="en-US"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a:effectLst/>
            </a:rPr>
            <a:t>契約内容確認から納品まで</a:t>
          </a:r>
          <a:endParaRPr lang="ja-JP" altLang="ja-JP" sz="900">
            <a:effectLst/>
          </a:endParaRPr>
        </a:p>
      </xdr:txBody>
    </xdr:sp>
    <xdr:clientData/>
  </xdr:oneCellAnchor>
  <xdr:twoCellAnchor>
    <xdr:from>
      <xdr:col>4</xdr:col>
      <xdr:colOff>647698</xdr:colOff>
      <xdr:row>11</xdr:row>
      <xdr:rowOff>158750</xdr:rowOff>
    </xdr:from>
    <xdr:to>
      <xdr:col>5</xdr:col>
      <xdr:colOff>110539</xdr:colOff>
      <xdr:row>19</xdr:row>
      <xdr:rowOff>38100</xdr:rowOff>
    </xdr:to>
    <xdr:sp macro="" textlink="">
      <xdr:nvSpPr>
        <xdr:cNvPr id="138" name="左中かっこ 137">
          <a:extLst>
            <a:ext uri="{FF2B5EF4-FFF2-40B4-BE49-F238E27FC236}">
              <a16:creationId xmlns:a16="http://schemas.microsoft.com/office/drawing/2014/main" id="{35946A46-AEBB-48D3-A49A-1F719D065C9B}"/>
            </a:ext>
          </a:extLst>
        </xdr:cNvPr>
        <xdr:cNvSpPr/>
      </xdr:nvSpPr>
      <xdr:spPr>
        <a:xfrm>
          <a:off x="3409948" y="2778125"/>
          <a:ext cx="148641" cy="1784350"/>
        </a:xfrm>
        <a:prstGeom prst="leftBrace">
          <a:avLst>
            <a:gd name="adj1" fmla="val 48333"/>
            <a:gd name="adj2" fmla="val 51861"/>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169020</xdr:colOff>
      <xdr:row>42</xdr:row>
      <xdr:rowOff>177806</xdr:rowOff>
    </xdr:from>
    <xdr:to>
      <xdr:col>6</xdr:col>
      <xdr:colOff>0</xdr:colOff>
      <xdr:row>42</xdr:row>
      <xdr:rowOff>178700</xdr:rowOff>
    </xdr:to>
    <xdr:cxnSp macro="">
      <xdr:nvCxnSpPr>
        <xdr:cNvPr id="139" name="直線矢印コネクタ 138">
          <a:extLst>
            <a:ext uri="{FF2B5EF4-FFF2-40B4-BE49-F238E27FC236}">
              <a16:creationId xmlns:a16="http://schemas.microsoft.com/office/drawing/2014/main" id="{35B6519F-B98B-4A54-AB2A-D09A07578A81}"/>
            </a:ext>
          </a:extLst>
        </xdr:cNvPr>
        <xdr:cNvCxnSpPr>
          <a:stCxn id="49" idx="3"/>
        </xdr:cNvCxnSpPr>
      </xdr:nvCxnSpPr>
      <xdr:spPr>
        <a:xfrm flipV="1">
          <a:off x="3617070" y="10179056"/>
          <a:ext cx="516780" cy="89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10583</xdr:colOff>
      <xdr:row>44</xdr:row>
      <xdr:rowOff>161139</xdr:rowOff>
    </xdr:from>
    <xdr:to>
      <xdr:col>6</xdr:col>
      <xdr:colOff>447675</xdr:colOff>
      <xdr:row>44</xdr:row>
      <xdr:rowOff>169328</xdr:rowOff>
    </xdr:to>
    <xdr:cxnSp macro="">
      <xdr:nvCxnSpPr>
        <xdr:cNvPr id="140" name="直線矢印コネクタ 139">
          <a:extLst>
            <a:ext uri="{FF2B5EF4-FFF2-40B4-BE49-F238E27FC236}">
              <a16:creationId xmlns:a16="http://schemas.microsoft.com/office/drawing/2014/main" id="{5BA36992-B986-4EB1-8F9F-D3BC347610ED}"/>
            </a:ext>
          </a:extLst>
        </xdr:cNvPr>
        <xdr:cNvCxnSpPr>
          <a:stCxn id="48" idx="1"/>
        </xdr:cNvCxnSpPr>
      </xdr:nvCxnSpPr>
      <xdr:spPr>
        <a:xfrm flipH="1">
          <a:off x="4144433" y="10638639"/>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624417</xdr:colOff>
      <xdr:row>18</xdr:row>
      <xdr:rowOff>21167</xdr:rowOff>
    </xdr:from>
    <xdr:ext cx="1871594" cy="171714"/>
    <xdr:sp macro="" textlink="">
      <xdr:nvSpPr>
        <xdr:cNvPr id="143" name="テキスト ボックス 142">
          <a:extLst>
            <a:ext uri="{FF2B5EF4-FFF2-40B4-BE49-F238E27FC236}">
              <a16:creationId xmlns:a16="http://schemas.microsoft.com/office/drawing/2014/main" id="{2E8D6778-B110-4501-911E-B86CB4EDD25E}"/>
            </a:ext>
          </a:extLst>
        </xdr:cNvPr>
        <xdr:cNvSpPr txBox="1"/>
      </xdr:nvSpPr>
      <xdr:spPr>
        <a:xfrm>
          <a:off x="1310217" y="4307417"/>
          <a:ext cx="1871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受注計画承認取扱要領（</a:t>
          </a:r>
          <a:r>
            <a:rPr kumimoji="1" lang="en-US" altLang="ja-JP" sz="800">
              <a:solidFill>
                <a:sysClr val="windowText" lastClr="000000"/>
              </a:solidFill>
            </a:rPr>
            <a:t>BB1-008(1)</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7</xdr:col>
      <xdr:colOff>105832</xdr:colOff>
      <xdr:row>28</xdr:row>
      <xdr:rowOff>74083</xdr:rowOff>
    </xdr:from>
    <xdr:ext cx="2740100" cy="171714"/>
    <xdr:sp macro="" textlink="">
      <xdr:nvSpPr>
        <xdr:cNvPr id="144" name="テキスト ボックス 143">
          <a:extLst>
            <a:ext uri="{FF2B5EF4-FFF2-40B4-BE49-F238E27FC236}">
              <a16:creationId xmlns:a16="http://schemas.microsoft.com/office/drawing/2014/main" id="{321BCE28-3D89-42CF-843F-C726EAE407AC}"/>
            </a:ext>
          </a:extLst>
        </xdr:cNvPr>
        <xdr:cNvSpPr txBox="1"/>
      </xdr:nvSpPr>
      <xdr:spPr>
        <a:xfrm>
          <a:off x="4925482" y="6741583"/>
          <a:ext cx="274010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契約変更を伴わない場合でも、適宜、品質計画書を更新</a:t>
          </a:r>
          <a:endParaRPr kumimoji="1" lang="en-US" altLang="ja-JP" sz="800"/>
        </a:p>
      </xdr:txBody>
    </xdr:sp>
    <xdr:clientData/>
  </xdr:oneCellAnchor>
  <xdr:oneCellAnchor>
    <xdr:from>
      <xdr:col>2</xdr:col>
      <xdr:colOff>10584</xdr:colOff>
      <xdr:row>37</xdr:row>
      <xdr:rowOff>63500</xdr:rowOff>
    </xdr:from>
    <xdr:ext cx="1756306" cy="171714"/>
    <xdr:sp macro="" textlink="">
      <xdr:nvSpPr>
        <xdr:cNvPr id="145" name="テキスト ボックス 144">
          <a:extLst>
            <a:ext uri="{FF2B5EF4-FFF2-40B4-BE49-F238E27FC236}">
              <a16:creationId xmlns:a16="http://schemas.microsoft.com/office/drawing/2014/main" id="{47A7DDDD-F85D-4AE6-8022-155D8C9A8E93}"/>
            </a:ext>
          </a:extLst>
        </xdr:cNvPr>
        <xdr:cNvSpPr txBox="1"/>
      </xdr:nvSpPr>
      <xdr:spPr>
        <a:xfrm>
          <a:off x="1401234" y="8874125"/>
          <a:ext cx="175630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安全事前評価実施要領（</a:t>
          </a:r>
          <a:r>
            <a:rPr kumimoji="1" lang="en-US" altLang="ja-JP" sz="800"/>
            <a:t>BC1-001</a:t>
          </a:r>
          <a:r>
            <a:rPr kumimoji="1" lang="ja-JP" altLang="en-US" sz="800"/>
            <a:t>）</a:t>
          </a:r>
          <a:endParaRPr kumimoji="1" lang="en-US" altLang="ja-JP" sz="800"/>
        </a:p>
      </xdr:txBody>
    </xdr:sp>
    <xdr:clientData/>
  </xdr:oneCellAnchor>
  <xdr:oneCellAnchor>
    <xdr:from>
      <xdr:col>10</xdr:col>
      <xdr:colOff>582084</xdr:colOff>
      <xdr:row>41</xdr:row>
      <xdr:rowOff>169337</xdr:rowOff>
    </xdr:from>
    <xdr:ext cx="778296" cy="331988"/>
    <xdr:sp macro="" textlink="">
      <xdr:nvSpPr>
        <xdr:cNvPr id="146" name="フローチャート: 端子 145">
          <a:extLst>
            <a:ext uri="{FF2B5EF4-FFF2-40B4-BE49-F238E27FC236}">
              <a16:creationId xmlns:a16="http://schemas.microsoft.com/office/drawing/2014/main" id="{07AF3B12-33A8-447A-A368-B94D48D685F4}"/>
            </a:ext>
          </a:extLst>
        </xdr:cNvPr>
        <xdr:cNvSpPr/>
      </xdr:nvSpPr>
      <xdr:spPr>
        <a:xfrm>
          <a:off x="7459134" y="9932462"/>
          <a:ext cx="778296"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設計変更</a:t>
          </a:r>
        </a:p>
      </xdr:txBody>
    </xdr:sp>
    <xdr:clientData/>
  </xdr:oneCellAnchor>
  <xdr:oneCellAnchor>
    <xdr:from>
      <xdr:col>11</xdr:col>
      <xdr:colOff>497416</xdr:colOff>
      <xdr:row>43</xdr:row>
      <xdr:rowOff>128887</xdr:rowOff>
    </xdr:from>
    <xdr:ext cx="722039" cy="603384"/>
    <xdr:sp macro="" textlink="">
      <xdr:nvSpPr>
        <xdr:cNvPr id="147" name="フローチャート: 端子 146">
          <a:extLst>
            <a:ext uri="{FF2B5EF4-FFF2-40B4-BE49-F238E27FC236}">
              <a16:creationId xmlns:a16="http://schemas.microsoft.com/office/drawing/2014/main" id="{E682E6C8-C85B-448A-8D2F-B6D4F28A66B7}"/>
            </a:ext>
          </a:extLst>
        </xdr:cNvPr>
        <xdr:cNvSpPr/>
      </xdr:nvSpPr>
      <xdr:spPr>
        <a:xfrm>
          <a:off x="8060266" y="10368262"/>
          <a:ext cx="722039" cy="603384"/>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000">
              <a:solidFill>
                <a:sysClr val="windowText" lastClr="000000"/>
              </a:solidFill>
            </a:rPr>
            <a:t>内容変更</a:t>
          </a:r>
          <a:endParaRPr kumimoji="1" lang="en-US" altLang="ja-JP" sz="1000">
            <a:solidFill>
              <a:sysClr val="windowText" lastClr="000000"/>
            </a:solidFill>
          </a:endParaRPr>
        </a:p>
        <a:p>
          <a:pPr algn="l"/>
          <a:r>
            <a:rPr kumimoji="1" lang="ja-JP" altLang="en-US" sz="1000">
              <a:solidFill>
                <a:sysClr val="windowText" lastClr="000000"/>
              </a:solidFill>
            </a:rPr>
            <a:t>状況変化</a:t>
          </a:r>
        </a:p>
      </xdr:txBody>
    </xdr:sp>
    <xdr:clientData/>
  </xdr:oneCellAnchor>
  <xdr:oneCellAnchor>
    <xdr:from>
      <xdr:col>6</xdr:col>
      <xdr:colOff>240926</xdr:colOff>
      <xdr:row>13</xdr:row>
      <xdr:rowOff>102756</xdr:rowOff>
    </xdr:from>
    <xdr:ext cx="1273920" cy="308730"/>
    <xdr:sp macro="" textlink="">
      <xdr:nvSpPr>
        <xdr:cNvPr id="148" name="フローチャート: 処理 147">
          <a:hlinkClick xmlns:r="http://schemas.openxmlformats.org/officeDocument/2006/relationships" r:id="rId15"/>
          <a:extLst>
            <a:ext uri="{FF2B5EF4-FFF2-40B4-BE49-F238E27FC236}">
              <a16:creationId xmlns:a16="http://schemas.microsoft.com/office/drawing/2014/main" id="{B1937DC5-D563-49F0-AB78-2DB7AE81C22B}"/>
            </a:ext>
          </a:extLst>
        </xdr:cNvPr>
        <xdr:cNvSpPr/>
      </xdr:nvSpPr>
      <xdr:spPr>
        <a:xfrm>
          <a:off x="4374776" y="3198381"/>
          <a:ext cx="1273920"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リスク対策シート</a:t>
          </a:r>
        </a:p>
      </xdr:txBody>
    </xdr:sp>
    <xdr:clientData/>
  </xdr:oneCellAnchor>
  <xdr:twoCellAnchor>
    <xdr:from>
      <xdr:col>6</xdr:col>
      <xdr:colOff>569500</xdr:colOff>
      <xdr:row>11</xdr:row>
      <xdr:rowOff>93236</xdr:rowOff>
    </xdr:from>
    <xdr:to>
      <xdr:col>8</xdr:col>
      <xdr:colOff>252756</xdr:colOff>
      <xdr:row>12</xdr:row>
      <xdr:rowOff>104443</xdr:rowOff>
    </xdr:to>
    <xdr:cxnSp macro="">
      <xdr:nvCxnSpPr>
        <xdr:cNvPr id="149" name="カギ線コネクタ 11">
          <a:extLst>
            <a:ext uri="{FF2B5EF4-FFF2-40B4-BE49-F238E27FC236}">
              <a16:creationId xmlns:a16="http://schemas.microsoft.com/office/drawing/2014/main" id="{CFC04E5F-B896-430C-9328-736CAACA11E8}"/>
            </a:ext>
          </a:extLst>
        </xdr:cNvPr>
        <xdr:cNvCxnSpPr>
          <a:stCxn id="5" idx="3"/>
          <a:endCxn id="6" idx="1"/>
        </xdr:cNvCxnSpPr>
      </xdr:nvCxnSpPr>
      <xdr:spPr>
        <a:xfrm flipV="1">
          <a:off x="4703350" y="2712611"/>
          <a:ext cx="1054856" cy="249332"/>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113052</xdr:colOff>
      <xdr:row>12</xdr:row>
      <xdr:rowOff>228349</xdr:rowOff>
    </xdr:from>
    <xdr:ext cx="1992066" cy="416130"/>
    <xdr:sp macro="" textlink="">
      <xdr:nvSpPr>
        <xdr:cNvPr id="150" name="テキスト ボックス 149">
          <a:extLst>
            <a:ext uri="{FF2B5EF4-FFF2-40B4-BE49-F238E27FC236}">
              <a16:creationId xmlns:a16="http://schemas.microsoft.com/office/drawing/2014/main" id="{56B0BD79-86C9-4715-ADE0-5FCACFC3CECC}"/>
            </a:ext>
          </a:extLst>
        </xdr:cNvPr>
        <xdr:cNvSpPr txBox="1"/>
      </xdr:nvSpPr>
      <xdr:spPr>
        <a:xfrm>
          <a:off x="6304302" y="3085849"/>
          <a:ext cx="1992066" cy="416130"/>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契約内容確認書／契約内容変更確認書に</a:t>
          </a:r>
          <a:endParaRPr kumimoji="1" lang="en-US" altLang="ja-JP" sz="800" baseline="0">
            <a:solidFill>
              <a:sysClr val="windowText" lastClr="000000"/>
            </a:solidFill>
          </a:endParaRPr>
        </a:p>
        <a:p>
          <a:r>
            <a:rPr kumimoji="1" lang="ja-JP" altLang="en-US" sz="800" baseline="0">
              <a:solidFill>
                <a:sysClr val="windowText" lastClr="000000"/>
              </a:solidFill>
            </a:rPr>
            <a:t>リスク対策を書ききれない場合に作成</a:t>
          </a:r>
          <a:endParaRPr kumimoji="1" lang="ja-JP" altLang="en-US" sz="800">
            <a:solidFill>
              <a:sysClr val="windowText" lastClr="000000"/>
            </a:solidFill>
          </a:endParaRPr>
        </a:p>
      </xdr:txBody>
    </xdr:sp>
    <xdr:clientData/>
  </xdr:oneCellAnchor>
  <xdr:twoCellAnchor>
    <xdr:from>
      <xdr:col>8</xdr:col>
      <xdr:colOff>147728</xdr:colOff>
      <xdr:row>13</xdr:row>
      <xdr:rowOff>195488</xdr:rowOff>
    </xdr:from>
    <xdr:to>
      <xdr:col>9</xdr:col>
      <xdr:colOff>113052</xdr:colOff>
      <xdr:row>14</xdr:row>
      <xdr:rowOff>16194</xdr:rowOff>
    </xdr:to>
    <xdr:cxnSp macro="">
      <xdr:nvCxnSpPr>
        <xdr:cNvPr id="151" name="カギ線コネクタ 28">
          <a:extLst>
            <a:ext uri="{FF2B5EF4-FFF2-40B4-BE49-F238E27FC236}">
              <a16:creationId xmlns:a16="http://schemas.microsoft.com/office/drawing/2014/main" id="{CBA4B81A-4939-4FC9-92A9-BBD9A3B7885C}"/>
            </a:ext>
          </a:extLst>
        </xdr:cNvPr>
        <xdr:cNvCxnSpPr>
          <a:stCxn id="148" idx="3"/>
          <a:endCxn id="150" idx="1"/>
        </xdr:cNvCxnSpPr>
      </xdr:nvCxnSpPr>
      <xdr:spPr>
        <a:xfrm flipV="1">
          <a:off x="5653178" y="3291113"/>
          <a:ext cx="651124" cy="58831"/>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418042</xdr:colOff>
      <xdr:row>45</xdr:row>
      <xdr:rowOff>228600</xdr:rowOff>
    </xdr:from>
    <xdr:ext cx="1132856" cy="308730"/>
    <xdr:sp macro="" textlink="">
      <xdr:nvSpPr>
        <xdr:cNvPr id="156" name="フローチャート: 処理 155">
          <a:hlinkClick xmlns:r="http://schemas.openxmlformats.org/officeDocument/2006/relationships" r:id="rId16"/>
          <a:extLst>
            <a:ext uri="{FF2B5EF4-FFF2-40B4-BE49-F238E27FC236}">
              <a16:creationId xmlns:a16="http://schemas.microsoft.com/office/drawing/2014/main" id="{95E2CFA3-3AF3-44F0-993A-CDB1D63C25F0}"/>
            </a:ext>
          </a:extLst>
        </xdr:cNvPr>
        <xdr:cNvSpPr/>
      </xdr:nvSpPr>
      <xdr:spPr>
        <a:xfrm>
          <a:off x="4551892" y="10944225"/>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FF0000"/>
              </a:solidFill>
            </a:rPr>
            <a:t>是正処置管理票</a:t>
          </a:r>
        </a:p>
      </xdr:txBody>
    </xdr:sp>
    <xdr:clientData/>
  </xdr:oneCellAnchor>
  <xdr:twoCellAnchor>
    <xdr:from>
      <xdr:col>8</xdr:col>
      <xdr:colOff>179298</xdr:colOff>
      <xdr:row>46</xdr:row>
      <xdr:rowOff>144840</xdr:rowOff>
    </xdr:from>
    <xdr:to>
      <xdr:col>8</xdr:col>
      <xdr:colOff>667808</xdr:colOff>
      <xdr:row>46</xdr:row>
      <xdr:rowOff>150131</xdr:rowOff>
    </xdr:to>
    <xdr:cxnSp macro="">
      <xdr:nvCxnSpPr>
        <xdr:cNvPr id="157" name="直線矢印コネクタ 156">
          <a:extLst>
            <a:ext uri="{FF2B5EF4-FFF2-40B4-BE49-F238E27FC236}">
              <a16:creationId xmlns:a16="http://schemas.microsoft.com/office/drawing/2014/main" id="{E1B07273-E518-44ED-84B8-7D7EEACC6D23}"/>
            </a:ext>
          </a:extLst>
        </xdr:cNvPr>
        <xdr:cNvCxnSpPr>
          <a:stCxn id="156" idx="3"/>
          <a:endCxn id="158" idx="1"/>
        </xdr:cNvCxnSpPr>
      </xdr:nvCxnSpPr>
      <xdr:spPr>
        <a:xfrm>
          <a:off x="5684748" y="11098590"/>
          <a:ext cx="488510" cy="5291"/>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667808</xdr:colOff>
      <xdr:row>46</xdr:row>
      <xdr:rowOff>29400</xdr:rowOff>
    </xdr:from>
    <xdr:ext cx="1509638" cy="241462"/>
    <xdr:sp macro="" textlink="">
      <xdr:nvSpPr>
        <xdr:cNvPr id="158" name="フローチャート: 端子 157">
          <a:extLst>
            <a:ext uri="{FF2B5EF4-FFF2-40B4-BE49-F238E27FC236}">
              <a16:creationId xmlns:a16="http://schemas.microsoft.com/office/drawing/2014/main" id="{565BC2A0-2F43-4652-91CC-29E2FC43F585}"/>
            </a:ext>
          </a:extLst>
        </xdr:cNvPr>
        <xdr:cNvSpPr/>
      </xdr:nvSpPr>
      <xdr:spPr>
        <a:xfrm>
          <a:off x="6173258" y="10983150"/>
          <a:ext cx="1509638" cy="241462"/>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800">
              <a:solidFill>
                <a:sysClr val="windowText" lastClr="000000"/>
              </a:solidFill>
            </a:rPr>
            <a:t>お客さまから不適合を指摘</a:t>
          </a:r>
        </a:p>
      </xdr:txBody>
    </xdr:sp>
    <xdr:clientData/>
  </xdr:oneCellAnchor>
  <xdr:twoCellAnchor>
    <xdr:from>
      <xdr:col>5</xdr:col>
      <xdr:colOff>666750</xdr:colOff>
      <xdr:row>46</xdr:row>
      <xdr:rowOff>144840</xdr:rowOff>
    </xdr:from>
    <xdr:to>
      <xdr:col>6</xdr:col>
      <xdr:colOff>418042</xdr:colOff>
      <xdr:row>46</xdr:row>
      <xdr:rowOff>153029</xdr:rowOff>
    </xdr:to>
    <xdr:cxnSp macro="">
      <xdr:nvCxnSpPr>
        <xdr:cNvPr id="159" name="直線矢印コネクタ 158">
          <a:extLst>
            <a:ext uri="{FF2B5EF4-FFF2-40B4-BE49-F238E27FC236}">
              <a16:creationId xmlns:a16="http://schemas.microsoft.com/office/drawing/2014/main" id="{812331C3-29F0-4A0B-9425-37C7DCDE8255}"/>
            </a:ext>
          </a:extLst>
        </xdr:cNvPr>
        <xdr:cNvCxnSpPr>
          <a:stCxn id="156" idx="1"/>
        </xdr:cNvCxnSpPr>
      </xdr:nvCxnSpPr>
      <xdr:spPr>
        <a:xfrm flipH="1">
          <a:off x="4114800" y="11098590"/>
          <a:ext cx="437092" cy="818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209550</xdr:colOff>
      <xdr:row>32</xdr:row>
      <xdr:rowOff>47625</xdr:rowOff>
    </xdr:from>
    <xdr:ext cx="308730" cy="982824"/>
    <xdr:sp macro="" textlink="">
      <xdr:nvSpPr>
        <xdr:cNvPr id="160" name="フローチャート: 処理 159">
          <a:hlinkClick xmlns:r="http://schemas.openxmlformats.org/officeDocument/2006/relationships" r:id="rId17"/>
          <a:extLst>
            <a:ext uri="{FF2B5EF4-FFF2-40B4-BE49-F238E27FC236}">
              <a16:creationId xmlns:a16="http://schemas.microsoft.com/office/drawing/2014/main" id="{4B3091AC-841E-43C8-80E0-25625E8D049C}"/>
            </a:ext>
          </a:extLst>
        </xdr:cNvPr>
        <xdr:cNvSpPr/>
      </xdr:nvSpPr>
      <xdr:spPr>
        <a:xfrm>
          <a:off x="895350" y="766762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552450</xdr:colOff>
      <xdr:row>50</xdr:row>
      <xdr:rowOff>190500</xdr:rowOff>
    </xdr:from>
    <xdr:ext cx="2222898" cy="459091"/>
    <xdr:sp macro="" textlink="">
      <xdr:nvSpPr>
        <xdr:cNvPr id="161" name="テキスト ボックス 160">
          <a:extLst>
            <a:ext uri="{FF2B5EF4-FFF2-40B4-BE49-F238E27FC236}">
              <a16:creationId xmlns:a16="http://schemas.microsoft.com/office/drawing/2014/main" id="{CD76E03C-0E2C-41B5-9064-F636724FCD0D}"/>
            </a:ext>
          </a:extLst>
        </xdr:cNvPr>
        <xdr:cNvSpPr txBox="1"/>
      </xdr:nvSpPr>
      <xdr:spPr>
        <a:xfrm>
          <a:off x="1238250" y="12096750"/>
          <a:ext cx="2222898" cy="4590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en-US" altLang="ja-JP" sz="900">
              <a:solidFill>
                <a:srgbClr val="FF0000"/>
              </a:solidFill>
            </a:rPr>
            <a:t>【</a:t>
          </a:r>
          <a:r>
            <a:rPr kumimoji="1" lang="ja-JP" altLang="en-US" sz="900">
              <a:solidFill>
                <a:srgbClr val="FF0000"/>
              </a:solidFill>
            </a:rPr>
            <a:t>注意</a:t>
          </a:r>
          <a:r>
            <a:rPr kumimoji="1" lang="en-US" altLang="ja-JP" sz="900">
              <a:solidFill>
                <a:srgbClr val="FF0000"/>
              </a:solidFill>
            </a:rPr>
            <a:t>】</a:t>
          </a:r>
        </a:p>
        <a:p>
          <a:r>
            <a:rPr kumimoji="1" lang="ja-JP" altLang="en-US" sz="900">
              <a:solidFill>
                <a:srgbClr val="FF0000"/>
              </a:solidFill>
            </a:rPr>
            <a:t>仮報告書も設計検査・妥当性確認を実施</a:t>
          </a:r>
        </a:p>
      </xdr:txBody>
    </xdr:sp>
    <xdr:clientData/>
  </xdr:oneCellAnchor>
  <xdr:oneCellAnchor>
    <xdr:from>
      <xdr:col>1</xdr:col>
      <xdr:colOff>196528</xdr:colOff>
      <xdr:row>29</xdr:row>
      <xdr:rowOff>123825</xdr:rowOff>
    </xdr:from>
    <xdr:ext cx="308730" cy="591499"/>
    <xdr:sp macro="" textlink="">
      <xdr:nvSpPr>
        <xdr:cNvPr id="162" name="フローチャート: 処理 161">
          <a:hlinkClick xmlns:r="http://schemas.openxmlformats.org/officeDocument/2006/relationships" r:id="rId14"/>
          <a:extLst>
            <a:ext uri="{FF2B5EF4-FFF2-40B4-BE49-F238E27FC236}">
              <a16:creationId xmlns:a16="http://schemas.microsoft.com/office/drawing/2014/main" id="{9D871ACB-C174-483A-BBE0-E196F8A0A038}"/>
            </a:ext>
          </a:extLst>
        </xdr:cNvPr>
        <xdr:cNvSpPr/>
      </xdr:nvSpPr>
      <xdr:spPr>
        <a:xfrm>
          <a:off x="882328" y="7029450"/>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225103</xdr:colOff>
      <xdr:row>43</xdr:row>
      <xdr:rowOff>95250</xdr:rowOff>
    </xdr:from>
    <xdr:ext cx="308730" cy="591499"/>
    <xdr:sp macro="" textlink="">
      <xdr:nvSpPr>
        <xdr:cNvPr id="163" name="フローチャート: 処理 162">
          <a:hlinkClick xmlns:r="http://schemas.openxmlformats.org/officeDocument/2006/relationships" r:id="rId14"/>
          <a:extLst>
            <a:ext uri="{FF2B5EF4-FFF2-40B4-BE49-F238E27FC236}">
              <a16:creationId xmlns:a16="http://schemas.microsoft.com/office/drawing/2014/main" id="{43F7B4B0-BD2A-4503-B81D-A5A8ABC7B2DB}"/>
            </a:ext>
          </a:extLst>
        </xdr:cNvPr>
        <xdr:cNvSpPr/>
      </xdr:nvSpPr>
      <xdr:spPr>
        <a:xfrm>
          <a:off x="910903" y="1033462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oneCellAnchor>
    <xdr:from>
      <xdr:col>1</xdr:col>
      <xdr:colOff>209550</xdr:colOff>
      <xdr:row>46</xdr:row>
      <xdr:rowOff>47625</xdr:rowOff>
    </xdr:from>
    <xdr:ext cx="308730" cy="982824"/>
    <xdr:sp macro="" textlink="">
      <xdr:nvSpPr>
        <xdr:cNvPr id="164" name="フローチャート: 処理 163">
          <a:hlinkClick xmlns:r="http://schemas.openxmlformats.org/officeDocument/2006/relationships" r:id="rId17"/>
          <a:extLst>
            <a:ext uri="{FF2B5EF4-FFF2-40B4-BE49-F238E27FC236}">
              <a16:creationId xmlns:a16="http://schemas.microsoft.com/office/drawing/2014/main" id="{28C4E482-68A7-4CFE-886A-963EC14FCF7F}"/>
            </a:ext>
          </a:extLst>
        </xdr:cNvPr>
        <xdr:cNvSpPr/>
      </xdr:nvSpPr>
      <xdr:spPr>
        <a:xfrm>
          <a:off x="895350" y="11001375"/>
          <a:ext cx="308730" cy="982824"/>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パンチリスト </a:t>
          </a:r>
        </a:p>
      </xdr:txBody>
    </xdr:sp>
    <xdr:clientData/>
  </xdr:oneCellAnchor>
  <xdr:oneCellAnchor>
    <xdr:from>
      <xdr:col>1</xdr:col>
      <xdr:colOff>215578</xdr:colOff>
      <xdr:row>52</xdr:row>
      <xdr:rowOff>180975</xdr:rowOff>
    </xdr:from>
    <xdr:ext cx="308730" cy="591499"/>
    <xdr:sp macro="" textlink="">
      <xdr:nvSpPr>
        <xdr:cNvPr id="165" name="フローチャート: 処理 164">
          <a:hlinkClick xmlns:r="http://schemas.openxmlformats.org/officeDocument/2006/relationships" r:id="rId14"/>
          <a:extLst>
            <a:ext uri="{FF2B5EF4-FFF2-40B4-BE49-F238E27FC236}">
              <a16:creationId xmlns:a16="http://schemas.microsoft.com/office/drawing/2014/main" id="{FF344FD0-9144-466C-9EDE-8CE8F369F512}"/>
            </a:ext>
          </a:extLst>
        </xdr:cNvPr>
        <xdr:cNvSpPr/>
      </xdr:nvSpPr>
      <xdr:spPr>
        <a:xfrm>
          <a:off x="901378" y="12563475"/>
          <a:ext cx="308730" cy="591499"/>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36000" tIns="36000" rIns="36000" bIns="36000" rtlCol="0" anchor="t">
          <a:spAutoFit/>
        </a:bodyPr>
        <a:lstStyle/>
        <a:p>
          <a:pPr algn="l"/>
          <a:r>
            <a:rPr kumimoji="1" lang="ja-JP" altLang="en-US" sz="1100" b="1" u="sng" baseline="0">
              <a:solidFill>
                <a:srgbClr val="0070C0"/>
              </a:solidFill>
            </a:rPr>
            <a:t>  </a:t>
          </a:r>
          <a:r>
            <a:rPr kumimoji="1" lang="ja-JP" altLang="en-US" sz="1100" b="1" u="sng">
              <a:solidFill>
                <a:srgbClr val="0070C0"/>
              </a:solidFill>
            </a:rPr>
            <a:t>議事録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390525</xdr:colOff>
      <xdr:row>4</xdr:row>
      <xdr:rowOff>12427</xdr:rowOff>
    </xdr:from>
    <xdr:ext cx="2915395" cy="716405"/>
    <xdr:sp macro="" textlink="">
      <xdr:nvSpPr>
        <xdr:cNvPr id="99" name="テキスト ボックス 98">
          <a:extLst>
            <a:ext uri="{FF2B5EF4-FFF2-40B4-BE49-F238E27FC236}">
              <a16:creationId xmlns:a16="http://schemas.microsoft.com/office/drawing/2014/main" id="{3CCD8529-3393-44D4-9956-71BF7D65C33E}"/>
            </a:ext>
          </a:extLst>
        </xdr:cNvPr>
        <xdr:cNvSpPr txBox="1"/>
      </xdr:nvSpPr>
      <xdr:spPr>
        <a:xfrm>
          <a:off x="10696575" y="964927"/>
          <a:ext cx="2915395"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1</a:t>
          </a:r>
          <a:r>
            <a:rPr kumimoji="1" lang="ja-JP" altLang="en-US" sz="1200" b="0" u="none"/>
            <a:t>）</a:t>
          </a:r>
          <a:endParaRPr kumimoji="1" lang="en-US" altLang="ja-JP" sz="1200" b="0" u="none"/>
        </a:p>
        <a:p>
          <a:r>
            <a:rPr kumimoji="1" lang="ja-JP" altLang="en-US" sz="1800" b="0" u="sng"/>
            <a:t>本部間／部間依頼フロー図</a:t>
          </a:r>
        </a:p>
      </xdr:txBody>
    </xdr:sp>
    <xdr:clientData/>
  </xdr:oneCellAnchor>
  <xdr:twoCellAnchor>
    <xdr:from>
      <xdr:col>9</xdr:col>
      <xdr:colOff>85725</xdr:colOff>
      <xdr:row>0</xdr:row>
      <xdr:rowOff>57150</xdr:rowOff>
    </xdr:from>
    <xdr:to>
      <xdr:col>13</xdr:col>
      <xdr:colOff>184549</xdr:colOff>
      <xdr:row>6</xdr:row>
      <xdr:rowOff>190500</xdr:rowOff>
    </xdr:to>
    <xdr:grpSp>
      <xdr:nvGrpSpPr>
        <xdr:cNvPr id="100" name="グループ化 99">
          <a:extLst>
            <a:ext uri="{FF2B5EF4-FFF2-40B4-BE49-F238E27FC236}">
              <a16:creationId xmlns:a16="http://schemas.microsoft.com/office/drawing/2014/main" id="{3B4F68D1-90D0-4814-AE96-CC9DC2856821}"/>
            </a:ext>
          </a:extLst>
        </xdr:cNvPr>
        <xdr:cNvGrpSpPr/>
      </xdr:nvGrpSpPr>
      <xdr:grpSpPr>
        <a:xfrm>
          <a:off x="6257925" y="57150"/>
          <a:ext cx="2842024" cy="1562100"/>
          <a:chOff x="5915024" y="247650"/>
          <a:chExt cx="2842024" cy="1562100"/>
        </a:xfrm>
      </xdr:grpSpPr>
      <xdr:sp macro="" textlink="">
        <xdr:nvSpPr>
          <xdr:cNvPr id="101" name="フローチャート: 処理 100">
            <a:extLst>
              <a:ext uri="{FF2B5EF4-FFF2-40B4-BE49-F238E27FC236}">
                <a16:creationId xmlns:a16="http://schemas.microsoft.com/office/drawing/2014/main" id="{34C97EF8-8895-DC71-D4FD-9357309665A2}"/>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02" name="グループ化 101">
            <a:extLst>
              <a:ext uri="{FF2B5EF4-FFF2-40B4-BE49-F238E27FC236}">
                <a16:creationId xmlns:a16="http://schemas.microsoft.com/office/drawing/2014/main" id="{AB8D48C5-FC21-4234-13CF-C8323E1BBCCC}"/>
              </a:ext>
            </a:extLst>
          </xdr:cNvPr>
          <xdr:cNvGrpSpPr/>
        </xdr:nvGrpSpPr>
        <xdr:grpSpPr>
          <a:xfrm>
            <a:off x="6048375" y="509077"/>
            <a:ext cx="2708673" cy="265898"/>
            <a:chOff x="9677400" y="1023427"/>
            <a:chExt cx="2708673" cy="265898"/>
          </a:xfrm>
        </xdr:grpSpPr>
        <xdr:sp macro="" textlink="">
          <xdr:nvSpPr>
            <xdr:cNvPr id="113" name="フローチャート: 処理 112">
              <a:extLst>
                <a:ext uri="{FF2B5EF4-FFF2-40B4-BE49-F238E27FC236}">
                  <a16:creationId xmlns:a16="http://schemas.microsoft.com/office/drawing/2014/main" id="{5129FA29-AD5E-9CC9-C3D2-938EF79BDFAF}"/>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14" name="テキスト ボックス 113">
              <a:extLst>
                <a:ext uri="{FF2B5EF4-FFF2-40B4-BE49-F238E27FC236}">
                  <a16:creationId xmlns:a16="http://schemas.microsoft.com/office/drawing/2014/main" id="{38BF166E-54B3-806C-E4F6-A8BBA0668133}"/>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103" name="グループ化 102">
            <a:extLst>
              <a:ext uri="{FF2B5EF4-FFF2-40B4-BE49-F238E27FC236}">
                <a16:creationId xmlns:a16="http://schemas.microsoft.com/office/drawing/2014/main" id="{10FE7FC3-FB87-22BB-5892-E476879EDFFC}"/>
              </a:ext>
            </a:extLst>
          </xdr:cNvPr>
          <xdr:cNvGrpSpPr/>
        </xdr:nvGrpSpPr>
        <xdr:grpSpPr>
          <a:xfrm>
            <a:off x="6048375" y="834685"/>
            <a:ext cx="1439095" cy="265898"/>
            <a:chOff x="9677400" y="1434858"/>
            <a:chExt cx="1439095" cy="265898"/>
          </a:xfrm>
        </xdr:grpSpPr>
        <xdr:sp macro="" textlink="">
          <xdr:nvSpPr>
            <xdr:cNvPr id="111" name="フローチャート: 処理 110">
              <a:extLst>
                <a:ext uri="{FF2B5EF4-FFF2-40B4-BE49-F238E27FC236}">
                  <a16:creationId xmlns:a16="http://schemas.microsoft.com/office/drawing/2014/main" id="{90A798E3-4CD6-1ECF-15B3-B4836DEDF5BC}"/>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12" name="テキスト ボックス 111">
              <a:extLst>
                <a:ext uri="{FF2B5EF4-FFF2-40B4-BE49-F238E27FC236}">
                  <a16:creationId xmlns:a16="http://schemas.microsoft.com/office/drawing/2014/main" id="{15C6E22D-238E-7050-CBCB-F57E43E908DD}"/>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104" name="グループ化 103">
            <a:extLst>
              <a:ext uri="{FF2B5EF4-FFF2-40B4-BE49-F238E27FC236}">
                <a16:creationId xmlns:a16="http://schemas.microsoft.com/office/drawing/2014/main" id="{91A992DF-C8A0-EDE1-F1B9-ECE8D218A09D}"/>
              </a:ext>
            </a:extLst>
          </xdr:cNvPr>
          <xdr:cNvGrpSpPr/>
        </xdr:nvGrpSpPr>
        <xdr:grpSpPr>
          <a:xfrm>
            <a:off x="6067425" y="1160293"/>
            <a:ext cx="1208262" cy="265898"/>
            <a:chOff x="9696450" y="1828800"/>
            <a:chExt cx="1208262" cy="265898"/>
          </a:xfrm>
        </xdr:grpSpPr>
        <xdr:sp macro="" textlink="">
          <xdr:nvSpPr>
            <xdr:cNvPr id="109" name="フローチャート: 処理 108">
              <a:extLst>
                <a:ext uri="{FF2B5EF4-FFF2-40B4-BE49-F238E27FC236}">
                  <a16:creationId xmlns:a16="http://schemas.microsoft.com/office/drawing/2014/main" id="{3902C61A-C0FA-A3D3-F9AD-860AE68F9EC2}"/>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10" name="テキスト ボックス 109">
              <a:extLst>
                <a:ext uri="{FF2B5EF4-FFF2-40B4-BE49-F238E27FC236}">
                  <a16:creationId xmlns:a16="http://schemas.microsoft.com/office/drawing/2014/main" id="{0CA477E6-76BE-CA2B-5923-44A5BEE09119}"/>
                </a:ext>
              </a:extLst>
            </xdr:cNvPr>
            <xdr:cNvSpPr txBox="1"/>
          </xdr:nvSpPr>
          <xdr:spPr>
            <a:xfrm>
              <a:off x="10182225" y="1828800"/>
              <a:ext cx="722487"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：ステップ</a:t>
              </a:r>
            </a:p>
          </xdr:txBody>
        </xdr:sp>
      </xdr:grpSp>
      <xdr:grpSp>
        <xdr:nvGrpSpPr>
          <xdr:cNvPr id="105" name="グループ化 104">
            <a:extLst>
              <a:ext uri="{FF2B5EF4-FFF2-40B4-BE49-F238E27FC236}">
                <a16:creationId xmlns:a16="http://schemas.microsoft.com/office/drawing/2014/main" id="{80CDA861-2B2E-F4C4-3AB2-87F207DAB310}"/>
              </a:ext>
            </a:extLst>
          </xdr:cNvPr>
          <xdr:cNvGrpSpPr/>
        </xdr:nvGrpSpPr>
        <xdr:grpSpPr>
          <a:xfrm>
            <a:off x="6067425" y="1485900"/>
            <a:ext cx="1785343" cy="265898"/>
            <a:chOff x="9696450" y="2238375"/>
            <a:chExt cx="1785343" cy="265898"/>
          </a:xfrm>
        </xdr:grpSpPr>
        <xdr:sp macro="" textlink="">
          <xdr:nvSpPr>
            <xdr:cNvPr id="107" name="フローチャート: 端子 106">
              <a:extLst>
                <a:ext uri="{FF2B5EF4-FFF2-40B4-BE49-F238E27FC236}">
                  <a16:creationId xmlns:a16="http://schemas.microsoft.com/office/drawing/2014/main" id="{9BC37D64-2431-8404-4AE4-5D0E8860CB49}"/>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108" name="テキスト ボックス 107">
              <a:extLst>
                <a:ext uri="{FF2B5EF4-FFF2-40B4-BE49-F238E27FC236}">
                  <a16:creationId xmlns:a16="http://schemas.microsoft.com/office/drawing/2014/main" id="{B68D7769-189A-A93E-8DA2-EC740CD70D0C}"/>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106" name="テキスト ボックス 105">
            <a:extLst>
              <a:ext uri="{FF2B5EF4-FFF2-40B4-BE49-F238E27FC236}">
                <a16:creationId xmlns:a16="http://schemas.microsoft.com/office/drawing/2014/main" id="{40FF4F5A-521F-FED8-D399-9EFE78CF41FC}"/>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oneCellAnchor>
    <xdr:from>
      <xdr:col>5</xdr:col>
      <xdr:colOff>47309</xdr:colOff>
      <xdr:row>15</xdr:row>
      <xdr:rowOff>79054</xdr:rowOff>
    </xdr:from>
    <xdr:ext cx="1132856" cy="308730"/>
    <xdr:sp macro="" textlink="">
      <xdr:nvSpPr>
        <xdr:cNvPr id="116" name="フローチャート: 処理 115">
          <a:hlinkClick xmlns:r="http://schemas.openxmlformats.org/officeDocument/2006/relationships" r:id="rId1"/>
          <a:extLst>
            <a:ext uri="{FF2B5EF4-FFF2-40B4-BE49-F238E27FC236}">
              <a16:creationId xmlns:a16="http://schemas.microsoft.com/office/drawing/2014/main" id="{F2112EEE-3FA2-40FA-87A9-76A0BBF12774}"/>
            </a:ext>
          </a:extLst>
        </xdr:cNvPr>
        <xdr:cNvSpPr/>
      </xdr:nvSpPr>
      <xdr:spPr>
        <a:xfrm>
          <a:off x="13096559" y="3650929"/>
          <a:ext cx="1132856"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設計業務依頼票</a:t>
          </a:r>
        </a:p>
      </xdr:txBody>
    </xdr:sp>
    <xdr:clientData/>
  </xdr:oneCellAnchor>
  <xdr:oneCellAnchor>
    <xdr:from>
      <xdr:col>5</xdr:col>
      <xdr:colOff>628650</xdr:colOff>
      <xdr:row>16</xdr:row>
      <xdr:rowOff>193686</xdr:rowOff>
    </xdr:from>
    <xdr:ext cx="1923594" cy="171714"/>
    <xdr:sp macro="" textlink="">
      <xdr:nvSpPr>
        <xdr:cNvPr id="117" name="テキスト ボックス 116">
          <a:extLst>
            <a:ext uri="{FF2B5EF4-FFF2-40B4-BE49-F238E27FC236}">
              <a16:creationId xmlns:a16="http://schemas.microsoft.com/office/drawing/2014/main" id="{36ACF7ED-7968-4DD5-9096-51556E9F751E}"/>
            </a:ext>
          </a:extLst>
        </xdr:cNvPr>
        <xdr:cNvSpPr txBox="1"/>
      </xdr:nvSpPr>
      <xdr:spPr>
        <a:xfrm>
          <a:off x="13677900" y="4003686"/>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twoCellAnchor>
    <xdr:from>
      <xdr:col>5</xdr:col>
      <xdr:colOff>16308</xdr:colOff>
      <xdr:row>17</xdr:row>
      <xdr:rowOff>208509</xdr:rowOff>
    </xdr:from>
    <xdr:to>
      <xdr:col>6</xdr:col>
      <xdr:colOff>523250</xdr:colOff>
      <xdr:row>20</xdr:row>
      <xdr:rowOff>31768</xdr:rowOff>
    </xdr:to>
    <xdr:grpSp>
      <xdr:nvGrpSpPr>
        <xdr:cNvPr id="118" name="グループ化 117">
          <a:extLst>
            <a:ext uri="{FF2B5EF4-FFF2-40B4-BE49-F238E27FC236}">
              <a16:creationId xmlns:a16="http://schemas.microsoft.com/office/drawing/2014/main" id="{1FCC9751-749D-4596-A261-15A3AFE917B8}"/>
            </a:ext>
          </a:extLst>
        </xdr:cNvPr>
        <xdr:cNvGrpSpPr/>
      </xdr:nvGrpSpPr>
      <xdr:grpSpPr>
        <a:xfrm>
          <a:off x="3445308" y="4256634"/>
          <a:ext cx="1192742" cy="537634"/>
          <a:chOff x="10944225" y="3171825"/>
          <a:chExt cx="1190625" cy="542925"/>
        </a:xfrm>
      </xdr:grpSpPr>
      <xdr:sp macro="" textlink="">
        <xdr:nvSpPr>
          <xdr:cNvPr id="119" name="フローチャート: 判断 118">
            <a:extLst>
              <a:ext uri="{FF2B5EF4-FFF2-40B4-BE49-F238E27FC236}">
                <a16:creationId xmlns:a16="http://schemas.microsoft.com/office/drawing/2014/main" id="{8E6F32A4-697C-C767-5A9D-C82F88EDFAF7}"/>
              </a:ext>
            </a:extLst>
          </xdr:cNvPr>
          <xdr:cNvSpPr/>
        </xdr:nvSpPr>
        <xdr:spPr>
          <a:xfrm>
            <a:off x="10944225" y="3171825"/>
            <a:ext cx="1190625" cy="54292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noAutofit/>
          </a:bodyPr>
          <a:lstStyle/>
          <a:p>
            <a:pPr algn="ctr"/>
            <a:endParaRPr kumimoji="1" lang="ja-JP" altLang="en-US" sz="1000"/>
          </a:p>
        </xdr:txBody>
      </xdr:sp>
      <xdr:sp macro="" textlink="">
        <xdr:nvSpPr>
          <xdr:cNvPr id="120" name="テキスト ボックス 119">
            <a:extLst>
              <a:ext uri="{FF2B5EF4-FFF2-40B4-BE49-F238E27FC236}">
                <a16:creationId xmlns:a16="http://schemas.microsoft.com/office/drawing/2014/main" id="{00ED411F-FB4D-CE83-F816-43FF33C43E23}"/>
              </a:ext>
            </a:extLst>
          </xdr:cNvPr>
          <xdr:cNvSpPr txBox="1"/>
        </xdr:nvSpPr>
        <xdr:spPr>
          <a:xfrm>
            <a:off x="11222162" y="3286125"/>
            <a:ext cx="638464" cy="21665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本部の</a:t>
            </a:r>
            <a:r>
              <a:rPr kumimoji="1" lang="en-US" altLang="ja-JP" sz="1000"/>
              <a:t>QMS</a:t>
            </a:r>
          </a:p>
        </xdr:txBody>
      </xdr:sp>
      <xdr:sp macro="" textlink="">
        <xdr:nvSpPr>
          <xdr:cNvPr id="121" name="テキスト ボックス 120">
            <a:extLst>
              <a:ext uri="{FF2B5EF4-FFF2-40B4-BE49-F238E27FC236}">
                <a16:creationId xmlns:a16="http://schemas.microsoft.com/office/drawing/2014/main" id="{13BA7C09-225E-C364-5C63-DCBA955F2E84}"/>
              </a:ext>
            </a:extLst>
          </xdr:cNvPr>
          <xdr:cNvSpPr txBox="1"/>
        </xdr:nvSpPr>
        <xdr:spPr>
          <a:xfrm>
            <a:off x="11349033" y="3448050"/>
            <a:ext cx="384721" cy="21454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ctr"/>
            <a:r>
              <a:rPr kumimoji="1" lang="ja-JP" altLang="en-US" sz="1000"/>
              <a:t>で実施</a:t>
            </a:r>
            <a:endParaRPr kumimoji="1" lang="en-US" altLang="ja-JP" sz="1000"/>
          </a:p>
        </xdr:txBody>
      </xdr:sp>
    </xdr:grpSp>
    <xdr:clientData/>
  </xdr:twoCellAnchor>
  <xdr:oneCellAnchor>
    <xdr:from>
      <xdr:col>2</xdr:col>
      <xdr:colOff>379189</xdr:colOff>
      <xdr:row>9</xdr:row>
      <xdr:rowOff>6354</xdr:rowOff>
    </xdr:from>
    <xdr:ext cx="850728" cy="308793"/>
    <xdr:sp macro="" textlink="">
      <xdr:nvSpPr>
        <xdr:cNvPr id="122" name="フローチャート: 処理 121">
          <a:extLst>
            <a:ext uri="{FF2B5EF4-FFF2-40B4-BE49-F238E27FC236}">
              <a16:creationId xmlns:a16="http://schemas.microsoft.com/office/drawing/2014/main" id="{071E997B-0569-4E15-9DEA-D9374E88A8D3}"/>
            </a:ext>
          </a:extLst>
        </xdr:cNvPr>
        <xdr:cNvSpPr/>
      </xdr:nvSpPr>
      <xdr:spPr>
        <a:xfrm>
          <a:off x="11371039" y="2149479"/>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2</xdr:col>
      <xdr:colOff>238125</xdr:colOff>
      <xdr:row>12</xdr:row>
      <xdr:rowOff>65288</xdr:rowOff>
    </xdr:from>
    <xdr:ext cx="1132856" cy="544884"/>
    <xdr:sp macro="" textlink="">
      <xdr:nvSpPr>
        <xdr:cNvPr id="123" name="フローチャート: 処理 122">
          <a:extLst>
            <a:ext uri="{FF2B5EF4-FFF2-40B4-BE49-F238E27FC236}">
              <a16:creationId xmlns:a16="http://schemas.microsoft.com/office/drawing/2014/main" id="{F8F3F278-602F-4529-960F-D1F9D724B1CC}"/>
            </a:ext>
          </a:extLst>
        </xdr:cNvPr>
        <xdr:cNvSpPr/>
      </xdr:nvSpPr>
      <xdr:spPr>
        <a:xfrm>
          <a:off x="11229975" y="2922788"/>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2</xdr:col>
      <xdr:colOff>449722</xdr:colOff>
      <xdr:row>24</xdr:row>
      <xdr:rowOff>183680</xdr:rowOff>
    </xdr:from>
    <xdr:ext cx="709663" cy="308793"/>
    <xdr:sp macro="" textlink="">
      <xdr:nvSpPr>
        <xdr:cNvPr id="124" name="フローチャート: 処理 123">
          <a:extLst>
            <a:ext uri="{FF2B5EF4-FFF2-40B4-BE49-F238E27FC236}">
              <a16:creationId xmlns:a16="http://schemas.microsoft.com/office/drawing/2014/main" id="{739C33C7-75D6-4C91-AEA0-BEF878BE8B0E}"/>
            </a:ext>
          </a:extLst>
        </xdr:cNvPr>
        <xdr:cNvSpPr/>
      </xdr:nvSpPr>
      <xdr:spPr>
        <a:xfrm>
          <a:off x="11441572" y="5898680"/>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3</xdr:col>
      <xdr:colOff>116637</xdr:colOff>
      <xdr:row>10</xdr:row>
      <xdr:rowOff>71730</xdr:rowOff>
    </xdr:from>
    <xdr:to>
      <xdr:col>3</xdr:col>
      <xdr:colOff>116637</xdr:colOff>
      <xdr:row>12</xdr:row>
      <xdr:rowOff>65288</xdr:rowOff>
    </xdr:to>
    <xdr:cxnSp macro="">
      <xdr:nvCxnSpPr>
        <xdr:cNvPr id="125" name="直線コネクタ 124">
          <a:extLst>
            <a:ext uri="{FF2B5EF4-FFF2-40B4-BE49-F238E27FC236}">
              <a16:creationId xmlns:a16="http://schemas.microsoft.com/office/drawing/2014/main" id="{B141705E-0043-47CD-AEFD-B02E171A88B4}"/>
            </a:ext>
          </a:extLst>
        </xdr:cNvPr>
        <xdr:cNvCxnSpPr>
          <a:stCxn id="122" idx="2"/>
          <a:endCxn id="123" idx="0"/>
        </xdr:cNvCxnSpPr>
      </xdr:nvCxnSpPr>
      <xdr:spPr>
        <a:xfrm>
          <a:off x="11794287" y="2452980"/>
          <a:ext cx="0" cy="469808"/>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116638</xdr:colOff>
      <xdr:row>10</xdr:row>
      <xdr:rowOff>71729</xdr:rowOff>
    </xdr:from>
    <xdr:to>
      <xdr:col>5</xdr:col>
      <xdr:colOff>613738</xdr:colOff>
      <xdr:row>12</xdr:row>
      <xdr:rowOff>65287</xdr:rowOff>
    </xdr:to>
    <xdr:cxnSp macro="">
      <xdr:nvCxnSpPr>
        <xdr:cNvPr id="126" name="カギ線コネクタ 397">
          <a:extLst>
            <a:ext uri="{FF2B5EF4-FFF2-40B4-BE49-F238E27FC236}">
              <a16:creationId xmlns:a16="http://schemas.microsoft.com/office/drawing/2014/main" id="{5C16B443-B1D5-4AD5-BE9F-0F7604AFB606}"/>
            </a:ext>
          </a:extLst>
        </xdr:cNvPr>
        <xdr:cNvCxnSpPr>
          <a:stCxn id="122" idx="2"/>
          <a:endCxn id="141" idx="0"/>
        </xdr:cNvCxnSpPr>
      </xdr:nvCxnSpPr>
      <xdr:spPr>
        <a:xfrm rot="16200000" flipH="1">
          <a:off x="12493734" y="1753533"/>
          <a:ext cx="469808" cy="186870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613737</xdr:colOff>
      <xdr:row>16</xdr:row>
      <xdr:rowOff>144367</xdr:rowOff>
    </xdr:from>
    <xdr:to>
      <xdr:col>5</xdr:col>
      <xdr:colOff>613737</xdr:colOff>
      <xdr:row>17</xdr:row>
      <xdr:rowOff>208509</xdr:rowOff>
    </xdr:to>
    <xdr:cxnSp macro="">
      <xdr:nvCxnSpPr>
        <xdr:cNvPr id="127" name="直線矢印コネクタ 126">
          <a:extLst>
            <a:ext uri="{FF2B5EF4-FFF2-40B4-BE49-F238E27FC236}">
              <a16:creationId xmlns:a16="http://schemas.microsoft.com/office/drawing/2014/main" id="{CCF56630-75B3-4083-9654-F971AD6EEB1B}"/>
            </a:ext>
          </a:extLst>
        </xdr:cNvPr>
        <xdr:cNvCxnSpPr/>
      </xdr:nvCxnSpPr>
      <xdr:spPr>
        <a:xfrm>
          <a:off x="13662987" y="3954367"/>
          <a:ext cx="0" cy="30226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115822</xdr:colOff>
      <xdr:row>14</xdr:row>
      <xdr:rowOff>126596</xdr:rowOff>
    </xdr:from>
    <xdr:to>
      <xdr:col>3</xdr:col>
      <xdr:colOff>115823</xdr:colOff>
      <xdr:row>24</xdr:row>
      <xdr:rowOff>183680</xdr:rowOff>
    </xdr:to>
    <xdr:cxnSp macro="">
      <xdr:nvCxnSpPr>
        <xdr:cNvPr id="128" name="直線コネクタ 127">
          <a:extLst>
            <a:ext uri="{FF2B5EF4-FFF2-40B4-BE49-F238E27FC236}">
              <a16:creationId xmlns:a16="http://schemas.microsoft.com/office/drawing/2014/main" id="{8D979F55-F57D-4641-B962-1F3342A6C605}"/>
            </a:ext>
          </a:extLst>
        </xdr:cNvPr>
        <xdr:cNvCxnSpPr>
          <a:stCxn id="123" idx="2"/>
          <a:endCxn id="124" idx="0"/>
        </xdr:cNvCxnSpPr>
      </xdr:nvCxnSpPr>
      <xdr:spPr>
        <a:xfrm>
          <a:off x="11793472" y="3460346"/>
          <a:ext cx="1" cy="2438334"/>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618373</xdr:colOff>
      <xdr:row>20</xdr:row>
      <xdr:rowOff>10676</xdr:rowOff>
    </xdr:from>
    <xdr:ext cx="257947" cy="164404"/>
    <xdr:sp macro="" textlink="">
      <xdr:nvSpPr>
        <xdr:cNvPr id="129" name="テキスト ボックス 128">
          <a:extLst>
            <a:ext uri="{FF2B5EF4-FFF2-40B4-BE49-F238E27FC236}">
              <a16:creationId xmlns:a16="http://schemas.microsoft.com/office/drawing/2014/main" id="{7C261A4E-181D-4765-BF23-EBA90038B5F2}"/>
            </a:ext>
          </a:extLst>
        </xdr:cNvPr>
        <xdr:cNvSpPr txBox="1"/>
      </xdr:nvSpPr>
      <xdr:spPr>
        <a:xfrm>
          <a:off x="13667623" y="4773176"/>
          <a:ext cx="257947"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Yes</a:t>
          </a:r>
        </a:p>
      </xdr:txBody>
    </xdr:sp>
    <xdr:clientData/>
  </xdr:oneCellAnchor>
  <xdr:oneCellAnchor>
    <xdr:from>
      <xdr:col>7</xdr:col>
      <xdr:colOff>295275</xdr:colOff>
      <xdr:row>21</xdr:row>
      <xdr:rowOff>26472</xdr:rowOff>
    </xdr:from>
    <xdr:ext cx="1087972" cy="523211"/>
    <xdr:sp macro="" textlink="">
      <xdr:nvSpPr>
        <xdr:cNvPr id="130" name="フローチャート: 処理 129">
          <a:extLst>
            <a:ext uri="{FF2B5EF4-FFF2-40B4-BE49-F238E27FC236}">
              <a16:creationId xmlns:a16="http://schemas.microsoft.com/office/drawing/2014/main" id="{929303C0-C28C-4FDD-8495-2E97AA2BB41C}"/>
            </a:ext>
          </a:extLst>
        </xdr:cNvPr>
        <xdr:cNvSpPr/>
      </xdr:nvSpPr>
      <xdr:spPr>
        <a:xfrm>
          <a:off x="14716125" y="5027097"/>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依頼先の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6</xdr:col>
      <xdr:colOff>523250</xdr:colOff>
      <xdr:row>18</xdr:row>
      <xdr:rowOff>241847</xdr:rowOff>
    </xdr:from>
    <xdr:to>
      <xdr:col>8</xdr:col>
      <xdr:colOff>151344</xdr:colOff>
      <xdr:row>21</xdr:row>
      <xdr:rowOff>26472</xdr:rowOff>
    </xdr:to>
    <xdr:cxnSp macro="">
      <xdr:nvCxnSpPr>
        <xdr:cNvPr id="131" name="カギ線コネクタ 421">
          <a:extLst>
            <a:ext uri="{FF2B5EF4-FFF2-40B4-BE49-F238E27FC236}">
              <a16:creationId xmlns:a16="http://schemas.microsoft.com/office/drawing/2014/main" id="{63558BED-E0C5-4473-9556-EC3853931AD2}"/>
            </a:ext>
          </a:extLst>
        </xdr:cNvPr>
        <xdr:cNvCxnSpPr>
          <a:stCxn id="119" idx="3"/>
          <a:endCxn id="130" idx="0"/>
        </xdr:cNvCxnSpPr>
      </xdr:nvCxnSpPr>
      <xdr:spPr>
        <a:xfrm>
          <a:off x="14258300" y="4528097"/>
          <a:ext cx="999694" cy="49900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523875</xdr:colOff>
      <xdr:row>18</xdr:row>
      <xdr:rowOff>81508</xdr:rowOff>
    </xdr:from>
    <xdr:ext cx="230631" cy="164404"/>
    <xdr:sp macro="" textlink="">
      <xdr:nvSpPr>
        <xdr:cNvPr id="132" name="テキスト ボックス 131">
          <a:extLst>
            <a:ext uri="{FF2B5EF4-FFF2-40B4-BE49-F238E27FC236}">
              <a16:creationId xmlns:a16="http://schemas.microsoft.com/office/drawing/2014/main" id="{E0D00427-FF38-48B0-9FD8-C06A06EC01F7}"/>
            </a:ext>
          </a:extLst>
        </xdr:cNvPr>
        <xdr:cNvSpPr txBox="1"/>
      </xdr:nvSpPr>
      <xdr:spPr>
        <a:xfrm>
          <a:off x="14258925" y="4367758"/>
          <a:ext cx="230631" cy="164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No</a:t>
          </a:r>
        </a:p>
      </xdr:txBody>
    </xdr:sp>
    <xdr:clientData/>
  </xdr:oneCellAnchor>
  <xdr:oneCellAnchor>
    <xdr:from>
      <xdr:col>4</xdr:col>
      <xdr:colOff>391318</xdr:colOff>
      <xdr:row>24</xdr:row>
      <xdr:rowOff>65634</xdr:rowOff>
    </xdr:from>
    <xdr:ext cx="1820673" cy="544884"/>
    <xdr:sp macro="" textlink="">
      <xdr:nvSpPr>
        <xdr:cNvPr id="133" name="フローチャート: 処理 132">
          <a:extLst>
            <a:ext uri="{FF2B5EF4-FFF2-40B4-BE49-F238E27FC236}">
              <a16:creationId xmlns:a16="http://schemas.microsoft.com/office/drawing/2014/main" id="{1C03CB91-2E69-46E2-A86A-19A78A330D70}"/>
            </a:ext>
          </a:extLst>
        </xdr:cNvPr>
        <xdr:cNvSpPr/>
      </xdr:nvSpPr>
      <xdr:spPr>
        <a:xfrm>
          <a:off x="12754768" y="5780634"/>
          <a:ext cx="1820673" cy="544884"/>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ysClr val="windowText" lastClr="000000"/>
              </a:solidFill>
            </a:rPr>
            <a:t>依頼成果品を受領</a:t>
          </a:r>
          <a:endParaRPr kumimoji="1" lang="en-US" altLang="ja-JP" sz="1100">
            <a:solidFill>
              <a:sysClr val="windowText" lastClr="000000"/>
            </a:solidFill>
          </a:endParaRPr>
        </a:p>
        <a:p>
          <a:pPr algn="l"/>
          <a:r>
            <a:rPr kumimoji="1" lang="ja-JP" altLang="en-US" sz="1100">
              <a:solidFill>
                <a:sysClr val="windowText" lastClr="000000"/>
              </a:solidFill>
            </a:rPr>
            <a:t>設計検査記録を受領</a:t>
          </a:r>
          <a:r>
            <a:rPr kumimoji="1" lang="en-US" altLang="ja-JP" sz="1100">
              <a:solidFill>
                <a:sysClr val="windowText" lastClr="000000"/>
              </a:solidFill>
            </a:rPr>
            <a:t>or</a:t>
          </a:r>
          <a:r>
            <a:rPr kumimoji="1" lang="ja-JP" altLang="en-US" sz="1100">
              <a:solidFill>
                <a:sysClr val="windowText" lastClr="000000"/>
              </a:solidFill>
            </a:rPr>
            <a:t>作成</a:t>
          </a:r>
        </a:p>
      </xdr:txBody>
    </xdr:sp>
    <xdr:clientData/>
  </xdr:oneCellAnchor>
  <xdr:twoCellAnchor>
    <xdr:from>
      <xdr:col>7</xdr:col>
      <xdr:colOff>145799</xdr:colOff>
      <xdr:row>23</xdr:row>
      <xdr:rowOff>66106</xdr:rowOff>
    </xdr:from>
    <xdr:to>
      <xdr:col>8</xdr:col>
      <xdr:colOff>150530</xdr:colOff>
      <xdr:row>25</xdr:row>
      <xdr:rowOff>96287</xdr:rowOff>
    </xdr:to>
    <xdr:cxnSp macro="">
      <xdr:nvCxnSpPr>
        <xdr:cNvPr id="134" name="カギ線コネクタ 427">
          <a:extLst>
            <a:ext uri="{FF2B5EF4-FFF2-40B4-BE49-F238E27FC236}">
              <a16:creationId xmlns:a16="http://schemas.microsoft.com/office/drawing/2014/main" id="{BA42AB3D-4CC6-411F-8AC3-24816CE86640}"/>
            </a:ext>
          </a:extLst>
        </xdr:cNvPr>
        <xdr:cNvCxnSpPr>
          <a:stCxn id="130" idx="2"/>
          <a:endCxn id="133" idx="3"/>
        </xdr:cNvCxnSpPr>
      </xdr:nvCxnSpPr>
      <xdr:spPr>
        <a:xfrm rot="5400000">
          <a:off x="14658699" y="5450931"/>
          <a:ext cx="506431" cy="69053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209549</xdr:colOff>
      <xdr:row>7</xdr:row>
      <xdr:rowOff>228600</xdr:rowOff>
    </xdr:from>
    <xdr:to>
      <xdr:col>10</xdr:col>
      <xdr:colOff>0</xdr:colOff>
      <xdr:row>27</xdr:row>
      <xdr:rowOff>21166</xdr:rowOff>
    </xdr:to>
    <xdr:sp macro="" textlink="">
      <xdr:nvSpPr>
        <xdr:cNvPr id="135" name="フローチャート: 処理 134">
          <a:extLst>
            <a:ext uri="{FF2B5EF4-FFF2-40B4-BE49-F238E27FC236}">
              <a16:creationId xmlns:a16="http://schemas.microsoft.com/office/drawing/2014/main" id="{ECEEF246-106F-4F61-95F6-65B3D153EAFF}"/>
            </a:ext>
          </a:extLst>
        </xdr:cNvPr>
        <xdr:cNvSpPr/>
      </xdr:nvSpPr>
      <xdr:spPr>
        <a:xfrm>
          <a:off x="10515599" y="1895475"/>
          <a:ext cx="5962651" cy="4555066"/>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244810</xdr:colOff>
      <xdr:row>8</xdr:row>
      <xdr:rowOff>211673</xdr:rowOff>
    </xdr:from>
    <xdr:ext cx="472181" cy="2329731"/>
    <xdr:sp macro="" textlink="">
      <xdr:nvSpPr>
        <xdr:cNvPr id="136" name="テキスト ボックス 135">
          <a:extLst>
            <a:ext uri="{FF2B5EF4-FFF2-40B4-BE49-F238E27FC236}">
              <a16:creationId xmlns:a16="http://schemas.microsoft.com/office/drawing/2014/main" id="{20352CF2-4EE0-4E8A-9C21-CBD2E9C0F6E0}"/>
            </a:ext>
          </a:extLst>
        </xdr:cNvPr>
        <xdr:cNvSpPr txBox="1"/>
      </xdr:nvSpPr>
      <xdr:spPr>
        <a:xfrm>
          <a:off x="16723060" y="2116673"/>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9</xdr:col>
      <xdr:colOff>507008</xdr:colOff>
      <xdr:row>9</xdr:row>
      <xdr:rowOff>37542</xdr:rowOff>
    </xdr:from>
    <xdr:ext cx="381433" cy="1547081"/>
    <xdr:sp macro="" textlink="">
      <xdr:nvSpPr>
        <xdr:cNvPr id="137" name="フローチャート: 処理 136">
          <a:hlinkClick xmlns:r="http://schemas.openxmlformats.org/officeDocument/2006/relationships" r:id="rId2"/>
          <a:extLst>
            <a:ext uri="{FF2B5EF4-FFF2-40B4-BE49-F238E27FC236}">
              <a16:creationId xmlns:a16="http://schemas.microsoft.com/office/drawing/2014/main" id="{A57499C2-D0AD-4E97-A559-03EBF8E8B7F0}"/>
            </a:ext>
          </a:extLst>
        </xdr:cNvPr>
        <xdr:cNvSpPr/>
      </xdr:nvSpPr>
      <xdr:spPr>
        <a:xfrm>
          <a:off x="16299458" y="2180667"/>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oneCellAnchor>
    <xdr:from>
      <xdr:col>5</xdr:col>
      <xdr:colOff>108223</xdr:colOff>
      <xdr:row>12</xdr:row>
      <xdr:rowOff>65288</xdr:rowOff>
    </xdr:from>
    <xdr:ext cx="1011028" cy="459091"/>
    <xdr:sp macro="" textlink="">
      <xdr:nvSpPr>
        <xdr:cNvPr id="141" name="フローチャート: 処理 140">
          <a:extLst>
            <a:ext uri="{FF2B5EF4-FFF2-40B4-BE49-F238E27FC236}">
              <a16:creationId xmlns:a16="http://schemas.microsoft.com/office/drawing/2014/main" id="{A376E851-9F5C-4D9A-9F47-120FC2482C5F}"/>
            </a:ext>
          </a:extLst>
        </xdr:cNvPr>
        <xdr:cNvSpPr/>
      </xdr:nvSpPr>
      <xdr:spPr>
        <a:xfrm>
          <a:off x="13157473" y="2922788"/>
          <a:ext cx="1011028"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a:solidFill>
                <a:sysClr val="windowText" lastClr="000000"/>
              </a:solidFill>
            </a:rPr>
            <a:t>本部間･部間依頼</a:t>
          </a:r>
          <a:endParaRPr kumimoji="1" lang="en-US" altLang="ja-JP" sz="900">
            <a:solidFill>
              <a:sysClr val="windowText" lastClr="000000"/>
            </a:solidFill>
          </a:endParaRPr>
        </a:p>
        <a:p>
          <a:pPr algn="l"/>
          <a:r>
            <a:rPr kumimoji="1" lang="ja-JP" altLang="en-US" sz="900">
              <a:solidFill>
                <a:sysClr val="windowText" lastClr="000000"/>
              </a:solidFill>
            </a:rPr>
            <a:t>がある場合</a:t>
          </a:r>
          <a:endParaRPr kumimoji="1" lang="en-US" altLang="ja-JP" sz="900">
            <a:solidFill>
              <a:sysClr val="windowText" lastClr="000000"/>
            </a:solidFill>
          </a:endParaRPr>
        </a:p>
      </xdr:txBody>
    </xdr:sp>
    <xdr:clientData/>
  </xdr:oneCellAnchor>
  <xdr:twoCellAnchor>
    <xdr:from>
      <xdr:col>5</xdr:col>
      <xdr:colOff>613737</xdr:colOff>
      <xdr:row>14</xdr:row>
      <xdr:rowOff>37546</xdr:rowOff>
    </xdr:from>
    <xdr:to>
      <xdr:col>5</xdr:col>
      <xdr:colOff>613737</xdr:colOff>
      <xdr:row>15</xdr:row>
      <xdr:rowOff>79054</xdr:rowOff>
    </xdr:to>
    <xdr:cxnSp macro="">
      <xdr:nvCxnSpPr>
        <xdr:cNvPr id="142" name="直線矢印コネクタ 141">
          <a:extLst>
            <a:ext uri="{FF2B5EF4-FFF2-40B4-BE49-F238E27FC236}">
              <a16:creationId xmlns:a16="http://schemas.microsoft.com/office/drawing/2014/main" id="{A5E18877-100A-4B93-87B0-846698140A7C}"/>
            </a:ext>
          </a:extLst>
        </xdr:cNvPr>
        <xdr:cNvCxnSpPr>
          <a:endCxn id="116" idx="0"/>
        </xdr:cNvCxnSpPr>
      </xdr:nvCxnSpPr>
      <xdr:spPr>
        <a:xfrm>
          <a:off x="13662987" y="3371296"/>
          <a:ext cx="0" cy="2796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612679</xdr:colOff>
      <xdr:row>20</xdr:row>
      <xdr:rowOff>31768</xdr:rowOff>
    </xdr:from>
    <xdr:to>
      <xdr:col>5</xdr:col>
      <xdr:colOff>613952</xdr:colOff>
      <xdr:row>21</xdr:row>
      <xdr:rowOff>26472</xdr:rowOff>
    </xdr:to>
    <xdr:cxnSp macro="">
      <xdr:nvCxnSpPr>
        <xdr:cNvPr id="152" name="直線矢印コネクタ 151">
          <a:extLst>
            <a:ext uri="{FF2B5EF4-FFF2-40B4-BE49-F238E27FC236}">
              <a16:creationId xmlns:a16="http://schemas.microsoft.com/office/drawing/2014/main" id="{D0EC8C9D-FF37-4D6D-8377-77AD3A3CFE99}"/>
            </a:ext>
          </a:extLst>
        </xdr:cNvPr>
        <xdr:cNvCxnSpPr>
          <a:stCxn id="119" idx="2"/>
          <a:endCxn id="153" idx="0"/>
        </xdr:cNvCxnSpPr>
      </xdr:nvCxnSpPr>
      <xdr:spPr>
        <a:xfrm>
          <a:off x="13661929" y="4794268"/>
          <a:ext cx="1273" cy="23282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69966</xdr:colOff>
      <xdr:row>21</xdr:row>
      <xdr:rowOff>26472</xdr:rowOff>
    </xdr:from>
    <xdr:ext cx="1087972" cy="523211"/>
    <xdr:sp macro="" textlink="">
      <xdr:nvSpPr>
        <xdr:cNvPr id="153" name="フローチャート: 処理 152">
          <a:extLst>
            <a:ext uri="{FF2B5EF4-FFF2-40B4-BE49-F238E27FC236}">
              <a16:creationId xmlns:a16="http://schemas.microsoft.com/office/drawing/2014/main" id="{D7B9DC8C-0CA1-4162-9CC9-F3E26536FE1E}"/>
            </a:ext>
          </a:extLst>
        </xdr:cNvPr>
        <xdr:cNvSpPr/>
      </xdr:nvSpPr>
      <xdr:spPr>
        <a:xfrm>
          <a:off x="13119216" y="5027097"/>
          <a:ext cx="1087972" cy="52321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50">
              <a:solidFill>
                <a:sysClr val="windowText" lastClr="000000"/>
              </a:solidFill>
            </a:rPr>
            <a:t>本部の</a:t>
          </a:r>
          <a:r>
            <a:rPr kumimoji="1" lang="en-US" altLang="ja-JP" sz="1050">
              <a:solidFill>
                <a:sysClr val="windowText" lastClr="000000"/>
              </a:solidFill>
            </a:rPr>
            <a:t>QMS</a:t>
          </a:r>
          <a:r>
            <a:rPr kumimoji="1" lang="ja-JP" altLang="en-US" sz="1050">
              <a:solidFill>
                <a:sysClr val="windowText" lastClr="000000"/>
              </a:solidFill>
            </a:rPr>
            <a:t>に</a:t>
          </a:r>
          <a:endParaRPr kumimoji="1" lang="en-US" altLang="ja-JP" sz="1050">
            <a:solidFill>
              <a:sysClr val="windowText" lastClr="000000"/>
            </a:solidFill>
          </a:endParaRPr>
        </a:p>
        <a:p>
          <a:pPr algn="l"/>
          <a:r>
            <a:rPr kumimoji="1" lang="ja-JP" altLang="en-US" sz="1050">
              <a:solidFill>
                <a:sysClr val="windowText" lastClr="000000"/>
              </a:solidFill>
            </a:rPr>
            <a:t>従い業務を実施</a:t>
          </a:r>
          <a:endParaRPr kumimoji="1" lang="en-US" altLang="ja-JP" sz="1050">
            <a:solidFill>
              <a:sysClr val="windowText" lastClr="000000"/>
            </a:solidFill>
          </a:endParaRPr>
        </a:p>
      </xdr:txBody>
    </xdr:sp>
    <xdr:clientData/>
  </xdr:oneCellAnchor>
  <xdr:twoCellAnchor>
    <xdr:from>
      <xdr:col>5</xdr:col>
      <xdr:colOff>613737</xdr:colOff>
      <xdr:row>23</xdr:row>
      <xdr:rowOff>62850</xdr:rowOff>
    </xdr:from>
    <xdr:to>
      <xdr:col>5</xdr:col>
      <xdr:colOff>613737</xdr:colOff>
      <xdr:row>24</xdr:row>
      <xdr:rowOff>65634</xdr:rowOff>
    </xdr:to>
    <xdr:cxnSp macro="">
      <xdr:nvCxnSpPr>
        <xdr:cNvPr id="154" name="直線矢印コネクタ 153">
          <a:extLst>
            <a:ext uri="{FF2B5EF4-FFF2-40B4-BE49-F238E27FC236}">
              <a16:creationId xmlns:a16="http://schemas.microsoft.com/office/drawing/2014/main" id="{E1CBAC95-6D88-4C39-AC67-414B4E2A3BD9}"/>
            </a:ext>
          </a:extLst>
        </xdr:cNvPr>
        <xdr:cNvCxnSpPr/>
      </xdr:nvCxnSpPr>
      <xdr:spPr>
        <a:xfrm>
          <a:off x="13662987" y="5539725"/>
          <a:ext cx="0" cy="2409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470654</xdr:colOff>
      <xdr:row>25</xdr:row>
      <xdr:rowOff>96287</xdr:rowOff>
    </xdr:from>
    <xdr:to>
      <xdr:col>4</xdr:col>
      <xdr:colOff>391318</xdr:colOff>
      <xdr:row>25</xdr:row>
      <xdr:rowOff>96288</xdr:rowOff>
    </xdr:to>
    <xdr:cxnSp macro="">
      <xdr:nvCxnSpPr>
        <xdr:cNvPr id="155" name="直線矢印コネクタ 154">
          <a:extLst>
            <a:ext uri="{FF2B5EF4-FFF2-40B4-BE49-F238E27FC236}">
              <a16:creationId xmlns:a16="http://schemas.microsoft.com/office/drawing/2014/main" id="{7BBE1464-ABC1-4227-A1D3-AAC0F90AF642}"/>
            </a:ext>
          </a:extLst>
        </xdr:cNvPr>
        <xdr:cNvCxnSpPr>
          <a:stCxn id="133" idx="1"/>
          <a:endCxn id="124" idx="3"/>
        </xdr:cNvCxnSpPr>
      </xdr:nvCxnSpPr>
      <xdr:spPr>
        <a:xfrm flipH="1">
          <a:off x="12148304" y="6049412"/>
          <a:ext cx="606464" cy="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0</xdr:row>
      <xdr:rowOff>57150</xdr:rowOff>
    </xdr:from>
    <xdr:to>
      <xdr:col>13</xdr:col>
      <xdr:colOff>184549</xdr:colOff>
      <xdr:row>6</xdr:row>
      <xdr:rowOff>190500</xdr:rowOff>
    </xdr:to>
    <xdr:grpSp>
      <xdr:nvGrpSpPr>
        <xdr:cNvPr id="3" name="グループ化 2">
          <a:extLst>
            <a:ext uri="{FF2B5EF4-FFF2-40B4-BE49-F238E27FC236}">
              <a16:creationId xmlns:a16="http://schemas.microsoft.com/office/drawing/2014/main" id="{5507D37E-E2F7-4B1A-BE03-A111DB42CA82}"/>
            </a:ext>
          </a:extLst>
        </xdr:cNvPr>
        <xdr:cNvGrpSpPr/>
      </xdr:nvGrpSpPr>
      <xdr:grpSpPr>
        <a:xfrm>
          <a:off x="6257925" y="57150"/>
          <a:ext cx="2842024" cy="1562100"/>
          <a:chOff x="5915024" y="247650"/>
          <a:chExt cx="2842024" cy="1562100"/>
        </a:xfrm>
      </xdr:grpSpPr>
      <xdr:sp macro="" textlink="">
        <xdr:nvSpPr>
          <xdr:cNvPr id="4" name="フローチャート: 処理 3">
            <a:extLst>
              <a:ext uri="{FF2B5EF4-FFF2-40B4-BE49-F238E27FC236}">
                <a16:creationId xmlns:a16="http://schemas.microsoft.com/office/drawing/2014/main" id="{F2FB23A7-4B0B-6B01-1078-D3E99D0CC2EC}"/>
              </a:ext>
            </a:extLst>
          </xdr:cNvPr>
          <xdr:cNvSpPr/>
        </xdr:nvSpPr>
        <xdr:spPr>
          <a:xfrm>
            <a:off x="5915024" y="352425"/>
            <a:ext cx="2790825" cy="1457325"/>
          </a:xfrm>
          <a:prstGeom prst="flowChartProcess">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5" name="グループ化 4">
            <a:extLst>
              <a:ext uri="{FF2B5EF4-FFF2-40B4-BE49-F238E27FC236}">
                <a16:creationId xmlns:a16="http://schemas.microsoft.com/office/drawing/2014/main" id="{42524498-DABF-7C76-1DB3-6BAEE7995D1A}"/>
              </a:ext>
            </a:extLst>
          </xdr:cNvPr>
          <xdr:cNvGrpSpPr/>
        </xdr:nvGrpSpPr>
        <xdr:grpSpPr>
          <a:xfrm>
            <a:off x="6048375" y="509077"/>
            <a:ext cx="2708673" cy="265898"/>
            <a:chOff x="9677400" y="1023427"/>
            <a:chExt cx="2708673" cy="265898"/>
          </a:xfrm>
        </xdr:grpSpPr>
        <xdr:sp macro="" textlink="">
          <xdr:nvSpPr>
            <xdr:cNvPr id="16" name="フローチャート: 処理 15">
              <a:extLst>
                <a:ext uri="{FF2B5EF4-FFF2-40B4-BE49-F238E27FC236}">
                  <a16:creationId xmlns:a16="http://schemas.microsoft.com/office/drawing/2014/main" id="{529084FF-3C80-A31E-6628-A4B4BC051A98}"/>
                </a:ext>
              </a:extLst>
            </xdr:cNvPr>
            <xdr:cNvSpPr/>
          </xdr:nvSpPr>
          <xdr:spPr>
            <a:xfrm>
              <a:off x="9677400" y="1082406"/>
              <a:ext cx="540000" cy="18000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7" name="テキスト ボックス 16">
              <a:extLst>
                <a:ext uri="{FF2B5EF4-FFF2-40B4-BE49-F238E27FC236}">
                  <a16:creationId xmlns:a16="http://schemas.microsoft.com/office/drawing/2014/main" id="{BB9CCC9C-547F-0C39-158C-A28EB6E4C762}"/>
                </a:ext>
              </a:extLst>
            </xdr:cNvPr>
            <xdr:cNvSpPr txBox="1"/>
          </xdr:nvSpPr>
          <xdr:spPr>
            <a:xfrm>
              <a:off x="10163175" y="1023427"/>
              <a:ext cx="222289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：作成する資料（太字：参考帳票あり）</a:t>
              </a:r>
            </a:p>
          </xdr:txBody>
        </xdr:sp>
      </xdr:grpSp>
      <xdr:grpSp>
        <xdr:nvGrpSpPr>
          <xdr:cNvPr id="6" name="グループ化 5">
            <a:extLst>
              <a:ext uri="{FF2B5EF4-FFF2-40B4-BE49-F238E27FC236}">
                <a16:creationId xmlns:a16="http://schemas.microsoft.com/office/drawing/2014/main" id="{37B5260C-48A8-B0A5-72C5-42A11A8409C1}"/>
              </a:ext>
            </a:extLst>
          </xdr:cNvPr>
          <xdr:cNvGrpSpPr/>
        </xdr:nvGrpSpPr>
        <xdr:grpSpPr>
          <a:xfrm>
            <a:off x="6048375" y="834685"/>
            <a:ext cx="1439095" cy="265898"/>
            <a:chOff x="9677400" y="1434858"/>
            <a:chExt cx="1439095" cy="265898"/>
          </a:xfrm>
        </xdr:grpSpPr>
        <xdr:sp macro="" textlink="">
          <xdr:nvSpPr>
            <xdr:cNvPr id="14" name="フローチャート: 処理 13">
              <a:extLst>
                <a:ext uri="{FF2B5EF4-FFF2-40B4-BE49-F238E27FC236}">
                  <a16:creationId xmlns:a16="http://schemas.microsoft.com/office/drawing/2014/main" id="{1A8E6FF3-26E8-627C-305A-B54B6880F98B}"/>
                </a:ext>
              </a:extLst>
            </xdr:cNvPr>
            <xdr:cNvSpPr/>
          </xdr:nvSpPr>
          <xdr:spPr>
            <a:xfrm>
              <a:off x="9677400" y="1493837"/>
              <a:ext cx="540000" cy="18000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5" name="テキスト ボックス 14">
              <a:extLst>
                <a:ext uri="{FF2B5EF4-FFF2-40B4-BE49-F238E27FC236}">
                  <a16:creationId xmlns:a16="http://schemas.microsoft.com/office/drawing/2014/main" id="{48DB0D07-FFB3-7EF7-70E7-CC4812131415}"/>
                </a:ext>
              </a:extLst>
            </xdr:cNvPr>
            <xdr:cNvSpPr txBox="1"/>
          </xdr:nvSpPr>
          <xdr:spPr>
            <a:xfrm>
              <a:off x="10163175" y="1434858"/>
              <a:ext cx="953320"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：受領する資料</a:t>
              </a:r>
            </a:p>
          </xdr:txBody>
        </xdr:sp>
      </xdr:grpSp>
      <xdr:grpSp>
        <xdr:nvGrpSpPr>
          <xdr:cNvPr id="7" name="グループ化 6">
            <a:extLst>
              <a:ext uri="{FF2B5EF4-FFF2-40B4-BE49-F238E27FC236}">
                <a16:creationId xmlns:a16="http://schemas.microsoft.com/office/drawing/2014/main" id="{3570A131-DDC4-AE9A-0F9D-918FED750210}"/>
              </a:ext>
            </a:extLst>
          </xdr:cNvPr>
          <xdr:cNvGrpSpPr/>
        </xdr:nvGrpSpPr>
        <xdr:grpSpPr>
          <a:xfrm>
            <a:off x="6067425" y="1160293"/>
            <a:ext cx="1208262" cy="265898"/>
            <a:chOff x="9696450" y="1828800"/>
            <a:chExt cx="1208262" cy="265898"/>
          </a:xfrm>
        </xdr:grpSpPr>
        <xdr:sp macro="" textlink="">
          <xdr:nvSpPr>
            <xdr:cNvPr id="12" name="フローチャート: 処理 11">
              <a:extLst>
                <a:ext uri="{FF2B5EF4-FFF2-40B4-BE49-F238E27FC236}">
                  <a16:creationId xmlns:a16="http://schemas.microsoft.com/office/drawing/2014/main" id="{7A6FB39E-AE2E-D98B-B8C2-C8EA6BC2A752}"/>
                </a:ext>
              </a:extLst>
            </xdr:cNvPr>
            <xdr:cNvSpPr/>
          </xdr:nvSpPr>
          <xdr:spPr>
            <a:xfrm>
              <a:off x="9696450" y="1887779"/>
              <a:ext cx="540000" cy="180000"/>
            </a:xfrm>
            <a:prstGeom prst="flowChartProcess">
              <a:avLst/>
            </a:prstGeom>
            <a:solidFill>
              <a:sysClr val="window" lastClr="FFFFFF"/>
            </a:solidFill>
            <a:ln w="12700" cmpd="dbl">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ctr" anchorCtr="0"/>
            <a:lstStyle/>
            <a:p>
              <a:pPr algn="l"/>
              <a:endParaRPr kumimoji="1" lang="ja-JP" altLang="en-US" sz="1100">
                <a:solidFill>
                  <a:sysClr val="windowText" lastClr="000000"/>
                </a:solidFill>
              </a:endParaRPr>
            </a:p>
          </xdr:txBody>
        </xdr:sp>
        <xdr:sp macro="" textlink="">
          <xdr:nvSpPr>
            <xdr:cNvPr id="13" name="テキスト ボックス 12">
              <a:extLst>
                <a:ext uri="{FF2B5EF4-FFF2-40B4-BE49-F238E27FC236}">
                  <a16:creationId xmlns:a16="http://schemas.microsoft.com/office/drawing/2014/main" id="{212DADC2-6FDB-5175-53F4-0B4726BAE098}"/>
                </a:ext>
              </a:extLst>
            </xdr:cNvPr>
            <xdr:cNvSpPr txBox="1"/>
          </xdr:nvSpPr>
          <xdr:spPr>
            <a:xfrm>
              <a:off x="10182225" y="1828800"/>
              <a:ext cx="722487"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：ステップ</a:t>
              </a:r>
            </a:p>
          </xdr:txBody>
        </xdr:sp>
      </xdr:grpSp>
      <xdr:grpSp>
        <xdr:nvGrpSpPr>
          <xdr:cNvPr id="8" name="グループ化 7">
            <a:extLst>
              <a:ext uri="{FF2B5EF4-FFF2-40B4-BE49-F238E27FC236}">
                <a16:creationId xmlns:a16="http://schemas.microsoft.com/office/drawing/2014/main" id="{056976A8-8835-64DC-19E1-041FDBFE82B3}"/>
              </a:ext>
            </a:extLst>
          </xdr:cNvPr>
          <xdr:cNvGrpSpPr/>
        </xdr:nvGrpSpPr>
        <xdr:grpSpPr>
          <a:xfrm>
            <a:off x="6067425" y="1485900"/>
            <a:ext cx="1785343" cy="265898"/>
            <a:chOff x="9696450" y="2238375"/>
            <a:chExt cx="1785343" cy="265898"/>
          </a:xfrm>
        </xdr:grpSpPr>
        <xdr:sp macro="" textlink="">
          <xdr:nvSpPr>
            <xdr:cNvPr id="10" name="フローチャート: 端子 9">
              <a:extLst>
                <a:ext uri="{FF2B5EF4-FFF2-40B4-BE49-F238E27FC236}">
                  <a16:creationId xmlns:a16="http://schemas.microsoft.com/office/drawing/2014/main" id="{56DEC28C-DCB5-CBD1-2A55-7DD1F7EA635A}"/>
                </a:ext>
              </a:extLst>
            </xdr:cNvPr>
            <xdr:cNvSpPr/>
          </xdr:nvSpPr>
          <xdr:spPr>
            <a:xfrm>
              <a:off x="9696450" y="2297354"/>
              <a:ext cx="540000" cy="180000"/>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72000" tIns="0" rIns="72000" bIns="0" rtlCol="0" anchor="ctr" anchorCtr="0">
              <a:noAutofit/>
            </a:bodyPr>
            <a:lstStyle/>
            <a:p>
              <a:pPr algn="l"/>
              <a:endParaRPr kumimoji="1" lang="ja-JP" altLang="en-US" sz="1100">
                <a:solidFill>
                  <a:sysClr val="windowText" lastClr="000000"/>
                </a:solidFill>
              </a:endParaRPr>
            </a:p>
          </xdr:txBody>
        </xdr:sp>
        <xdr:sp macro="" textlink="">
          <xdr:nvSpPr>
            <xdr:cNvPr id="11" name="テキスト ボックス 10">
              <a:extLst>
                <a:ext uri="{FF2B5EF4-FFF2-40B4-BE49-F238E27FC236}">
                  <a16:creationId xmlns:a16="http://schemas.microsoft.com/office/drawing/2014/main" id="{8797323B-928A-81CE-87CD-B2B81F0E444C}"/>
                </a:ext>
              </a:extLst>
            </xdr:cNvPr>
            <xdr:cNvSpPr txBox="1"/>
          </xdr:nvSpPr>
          <xdr:spPr>
            <a:xfrm>
              <a:off x="10182225" y="2238375"/>
              <a:ext cx="1299568" cy="2658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900"/>
                <a:t>：発注者とのやり取り</a:t>
              </a:r>
            </a:p>
          </xdr:txBody>
        </xdr:sp>
      </xdr:grpSp>
      <xdr:sp macro="" textlink="">
        <xdr:nvSpPr>
          <xdr:cNvPr id="9" name="テキスト ボックス 8">
            <a:extLst>
              <a:ext uri="{FF2B5EF4-FFF2-40B4-BE49-F238E27FC236}">
                <a16:creationId xmlns:a16="http://schemas.microsoft.com/office/drawing/2014/main" id="{EB8D25AF-3E12-2756-E3E6-1F87C919EB3A}"/>
              </a:ext>
            </a:extLst>
          </xdr:cNvPr>
          <xdr:cNvSpPr txBox="1"/>
        </xdr:nvSpPr>
        <xdr:spPr>
          <a:xfrm>
            <a:off x="6038850" y="247650"/>
            <a:ext cx="564257" cy="236090"/>
          </a:xfrm>
          <a:prstGeom prst="rect">
            <a:avLst/>
          </a:prstGeom>
          <a:solidFill>
            <a:sysClr val="window" lastClr="FFFFFF"/>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en-US" altLang="ja-JP" sz="1100"/>
              <a:t>【</a:t>
            </a:r>
            <a:r>
              <a:rPr kumimoji="1" lang="ja-JP" altLang="en-US" sz="1100"/>
              <a:t>凡例</a:t>
            </a:r>
            <a:r>
              <a:rPr kumimoji="1" lang="en-US" altLang="ja-JP" sz="1100"/>
              <a:t>】</a:t>
            </a:r>
            <a:endParaRPr kumimoji="1" lang="ja-JP" altLang="en-US" sz="1100"/>
          </a:p>
        </xdr:txBody>
      </xdr:sp>
    </xdr:grpSp>
    <xdr:clientData/>
  </xdr:twoCellAnchor>
  <xdr:oneCellAnchor>
    <xdr:from>
      <xdr:col>1</xdr:col>
      <xdr:colOff>161925</xdr:colOff>
      <xdr:row>8</xdr:row>
      <xdr:rowOff>119324</xdr:rowOff>
    </xdr:from>
    <xdr:ext cx="1992066" cy="716405"/>
    <xdr:sp macro="" textlink="">
      <xdr:nvSpPr>
        <xdr:cNvPr id="18" name="テキスト ボックス 17">
          <a:extLst>
            <a:ext uri="{FF2B5EF4-FFF2-40B4-BE49-F238E27FC236}">
              <a16:creationId xmlns:a16="http://schemas.microsoft.com/office/drawing/2014/main" id="{F235F578-8F4D-47E9-8430-E8F2C39731A6}"/>
            </a:ext>
          </a:extLst>
        </xdr:cNvPr>
        <xdr:cNvSpPr txBox="1"/>
      </xdr:nvSpPr>
      <xdr:spPr>
        <a:xfrm>
          <a:off x="847725" y="6548699"/>
          <a:ext cx="1992066" cy="71640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200" b="0" u="none"/>
            <a:t>（別紙</a:t>
          </a:r>
          <a:r>
            <a:rPr kumimoji="1" lang="en-US" altLang="ja-JP" sz="1200" b="0" u="none"/>
            <a:t>2</a:t>
          </a:r>
          <a:r>
            <a:rPr kumimoji="1" lang="ja-JP" altLang="en-US" sz="1200" b="0" u="none"/>
            <a:t>）</a:t>
          </a:r>
          <a:endParaRPr kumimoji="1" lang="en-US" altLang="ja-JP" sz="1200" b="0" u="none"/>
        </a:p>
        <a:p>
          <a:r>
            <a:rPr kumimoji="1" lang="ja-JP" altLang="en-US" sz="1800" b="0" u="sng"/>
            <a:t>委託業務フロー図</a:t>
          </a:r>
        </a:p>
      </xdr:txBody>
    </xdr:sp>
    <xdr:clientData/>
  </xdr:oneCellAnchor>
  <xdr:twoCellAnchor>
    <xdr:from>
      <xdr:col>0</xdr:col>
      <xdr:colOff>359833</xdr:colOff>
      <xdr:row>11</xdr:row>
      <xdr:rowOff>66675</xdr:rowOff>
    </xdr:from>
    <xdr:to>
      <xdr:col>12</xdr:col>
      <xdr:colOff>433916</xdr:colOff>
      <xdr:row>38</xdr:row>
      <xdr:rowOff>114300</xdr:rowOff>
    </xdr:to>
    <xdr:sp macro="" textlink="">
      <xdr:nvSpPr>
        <xdr:cNvPr id="47" name="フローチャート: 処理 46">
          <a:extLst>
            <a:ext uri="{FF2B5EF4-FFF2-40B4-BE49-F238E27FC236}">
              <a16:creationId xmlns:a16="http://schemas.microsoft.com/office/drawing/2014/main" id="{A6485683-35EA-4E0B-A886-73970759887E}"/>
            </a:ext>
          </a:extLst>
        </xdr:cNvPr>
        <xdr:cNvSpPr/>
      </xdr:nvSpPr>
      <xdr:spPr>
        <a:xfrm>
          <a:off x="359833" y="7210425"/>
          <a:ext cx="8303683" cy="6477000"/>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12</xdr:col>
      <xdr:colOff>668131</xdr:colOff>
      <xdr:row>12</xdr:row>
      <xdr:rowOff>140761</xdr:rowOff>
    </xdr:from>
    <xdr:ext cx="472181" cy="2329731"/>
    <xdr:sp macro="" textlink="">
      <xdr:nvSpPr>
        <xdr:cNvPr id="48" name="テキスト ボックス 47">
          <a:extLst>
            <a:ext uri="{FF2B5EF4-FFF2-40B4-BE49-F238E27FC236}">
              <a16:creationId xmlns:a16="http://schemas.microsoft.com/office/drawing/2014/main" id="{E1A1E875-BFC6-4110-A0A5-7FA33A60075F}"/>
            </a:ext>
          </a:extLst>
        </xdr:cNvPr>
        <xdr:cNvSpPr txBox="1"/>
      </xdr:nvSpPr>
      <xdr:spPr>
        <a:xfrm>
          <a:off x="8897731" y="7522636"/>
          <a:ext cx="472181" cy="2329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vert="eaVert" wrap="none" lIns="0" tIns="36000" rIns="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各ステップで品質文書の作成状況、</a:t>
          </a:r>
          <a:endParaRPr kumimoji="1" lang="en-US" altLang="ja-JP" sz="110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n-lt"/>
              <a:ea typeface="+mn-ea"/>
              <a:cs typeface="+mn-cs"/>
            </a:rPr>
            <a:t>作成上の注意点をチェック</a:t>
          </a:r>
          <a:endParaRPr lang="ja-JP" altLang="ja-JP">
            <a:effectLst/>
          </a:endParaRPr>
        </a:p>
      </xdr:txBody>
    </xdr:sp>
    <xdr:clientData/>
  </xdr:oneCellAnchor>
  <xdr:oneCellAnchor>
    <xdr:from>
      <xdr:col>12</xdr:col>
      <xdr:colOff>242412</xdr:colOff>
      <xdr:row>12</xdr:row>
      <xdr:rowOff>204755</xdr:rowOff>
    </xdr:from>
    <xdr:ext cx="381433" cy="1547081"/>
    <xdr:sp macro="" textlink="">
      <xdr:nvSpPr>
        <xdr:cNvPr id="49" name="フローチャート: 処理 48">
          <a:hlinkClick xmlns:r="http://schemas.openxmlformats.org/officeDocument/2006/relationships" r:id="rId1"/>
          <a:extLst>
            <a:ext uri="{FF2B5EF4-FFF2-40B4-BE49-F238E27FC236}">
              <a16:creationId xmlns:a16="http://schemas.microsoft.com/office/drawing/2014/main" id="{5A811529-9410-420E-8A06-C8A74F6C8076}"/>
            </a:ext>
          </a:extLst>
        </xdr:cNvPr>
        <xdr:cNvSpPr/>
      </xdr:nvSpPr>
      <xdr:spPr>
        <a:xfrm>
          <a:off x="8472012" y="7586630"/>
          <a:ext cx="381433" cy="1547081"/>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wrap="none" lIns="72000" tIns="36000" rIns="72000" bIns="36000" rtlCol="0" anchor="t">
          <a:spAutoFit/>
        </a:bodyPr>
        <a:lstStyle/>
        <a:p>
          <a:pPr algn="l"/>
          <a:r>
            <a:rPr kumimoji="1" lang="ja-JP" altLang="en-US" sz="1100" b="1" baseline="0">
              <a:solidFill>
                <a:sysClr val="windowText" lastClr="000000"/>
              </a:solidFill>
            </a:rPr>
            <a:t> </a:t>
          </a:r>
          <a:r>
            <a:rPr kumimoji="1" lang="ja-JP" altLang="en-US" sz="1100" b="1" u="sng" baseline="0">
              <a:solidFill>
                <a:srgbClr val="0070C0"/>
              </a:solidFill>
            </a:rPr>
            <a:t>業務品質文書管理台帳 </a:t>
          </a:r>
          <a:endParaRPr kumimoji="1" lang="ja-JP" altLang="en-US" sz="1100" b="1" u="sng">
            <a:solidFill>
              <a:srgbClr val="0070C0"/>
            </a:solidFill>
          </a:endParaRPr>
        </a:p>
      </xdr:txBody>
    </xdr:sp>
    <xdr:clientData/>
  </xdr:oneCellAnchor>
  <xdr:oneCellAnchor>
    <xdr:from>
      <xdr:col>4</xdr:col>
      <xdr:colOff>133101</xdr:colOff>
      <xdr:row>18</xdr:row>
      <xdr:rowOff>165891</xdr:rowOff>
    </xdr:from>
    <xdr:ext cx="1556049" cy="308730"/>
    <xdr:sp macro="" textlink="">
      <xdr:nvSpPr>
        <xdr:cNvPr id="50" name="フローチャート: 処理 49">
          <a:hlinkClick xmlns:r="http://schemas.openxmlformats.org/officeDocument/2006/relationships" r:id="rId2"/>
          <a:extLst>
            <a:ext uri="{FF2B5EF4-FFF2-40B4-BE49-F238E27FC236}">
              <a16:creationId xmlns:a16="http://schemas.microsoft.com/office/drawing/2014/main" id="{AF2B4587-7ED0-4B97-B69F-8BEDAEAF49BD}"/>
            </a:ext>
          </a:extLst>
        </xdr:cNvPr>
        <xdr:cNvSpPr/>
      </xdr:nvSpPr>
      <xdr:spPr>
        <a:xfrm>
          <a:off x="2876301" y="8976516"/>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委託計画書（変更書）</a:t>
          </a:r>
        </a:p>
      </xdr:txBody>
    </xdr:sp>
    <xdr:clientData/>
  </xdr:oneCellAnchor>
  <xdr:oneCellAnchor>
    <xdr:from>
      <xdr:col>1</xdr:col>
      <xdr:colOff>19376</xdr:colOff>
      <xdr:row>11</xdr:row>
      <xdr:rowOff>171454</xdr:rowOff>
    </xdr:from>
    <xdr:ext cx="850728" cy="308793"/>
    <xdr:sp macro="" textlink="">
      <xdr:nvSpPr>
        <xdr:cNvPr id="51" name="フローチャート: 処理 50">
          <a:extLst>
            <a:ext uri="{FF2B5EF4-FFF2-40B4-BE49-F238E27FC236}">
              <a16:creationId xmlns:a16="http://schemas.microsoft.com/office/drawing/2014/main" id="{213BA2F8-5F73-4959-A75F-D313FDBB6EBA}"/>
            </a:ext>
          </a:extLst>
        </xdr:cNvPr>
        <xdr:cNvSpPr/>
      </xdr:nvSpPr>
      <xdr:spPr>
        <a:xfrm>
          <a:off x="705176" y="7315204"/>
          <a:ext cx="850728" cy="308793"/>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chemeClr val="bg1">
                  <a:lumMod val="50000"/>
                </a:schemeClr>
              </a:solidFill>
            </a:rPr>
            <a:t>品質計画書</a:t>
          </a:r>
        </a:p>
      </xdr:txBody>
    </xdr:sp>
    <xdr:clientData/>
  </xdr:oneCellAnchor>
  <xdr:oneCellAnchor>
    <xdr:from>
      <xdr:col>0</xdr:col>
      <xdr:colOff>566229</xdr:colOff>
      <xdr:row>14</xdr:row>
      <xdr:rowOff>167954</xdr:rowOff>
    </xdr:from>
    <xdr:ext cx="1132856" cy="544884"/>
    <xdr:sp macro="" textlink="">
      <xdr:nvSpPr>
        <xdr:cNvPr id="52" name="フローチャート: 処理 51">
          <a:extLst>
            <a:ext uri="{FF2B5EF4-FFF2-40B4-BE49-F238E27FC236}">
              <a16:creationId xmlns:a16="http://schemas.microsoft.com/office/drawing/2014/main" id="{7F56E899-B002-4AE7-948D-FFF4C26F2DCE}"/>
            </a:ext>
          </a:extLst>
        </xdr:cNvPr>
        <xdr:cNvSpPr/>
      </xdr:nvSpPr>
      <xdr:spPr>
        <a:xfrm>
          <a:off x="566229" y="8026079"/>
          <a:ext cx="1132856" cy="544884"/>
        </a:xfrm>
        <a:prstGeom prst="flowChartProcess">
          <a:avLst/>
        </a:prstGeom>
        <a:solidFill>
          <a:srgbClr val="FFFF99"/>
        </a:solidFill>
        <a:ln w="25400" cmpd="dbl">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業務実施計画書</a:t>
          </a:r>
          <a:endParaRPr kumimoji="1" lang="en-US" altLang="ja-JP" sz="1100">
            <a:solidFill>
              <a:schemeClr val="bg1">
                <a:lumMod val="50000"/>
              </a:schemeClr>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lumMod val="50000"/>
                </a:schemeClr>
              </a:solidFill>
              <a:effectLst/>
              <a:latin typeface="+mn-lt"/>
              <a:ea typeface="+mn-ea"/>
              <a:cs typeface="+mn-cs"/>
            </a:rPr>
            <a:t>安全計画書</a:t>
          </a:r>
          <a:endParaRPr lang="ja-JP" altLang="ja-JP">
            <a:solidFill>
              <a:schemeClr val="bg1">
                <a:lumMod val="50000"/>
              </a:schemeClr>
            </a:solidFill>
            <a:effectLst/>
          </a:endParaRPr>
        </a:p>
      </xdr:txBody>
    </xdr:sp>
    <xdr:clientData/>
  </xdr:oneCellAnchor>
  <xdr:oneCellAnchor>
    <xdr:from>
      <xdr:col>1</xdr:col>
      <xdr:colOff>89909</xdr:colOff>
      <xdr:row>36</xdr:row>
      <xdr:rowOff>155486</xdr:rowOff>
    </xdr:from>
    <xdr:ext cx="709663" cy="308793"/>
    <xdr:sp macro="" textlink="">
      <xdr:nvSpPr>
        <xdr:cNvPr id="53" name="フローチャート: 処理 52">
          <a:extLst>
            <a:ext uri="{FF2B5EF4-FFF2-40B4-BE49-F238E27FC236}">
              <a16:creationId xmlns:a16="http://schemas.microsoft.com/office/drawing/2014/main" id="{38B512AA-3533-4678-80F5-A67CCE921867}"/>
            </a:ext>
          </a:extLst>
        </xdr:cNvPr>
        <xdr:cNvSpPr/>
      </xdr:nvSpPr>
      <xdr:spPr>
        <a:xfrm>
          <a:off x="775709" y="13252361"/>
          <a:ext cx="709663" cy="308793"/>
        </a:xfrm>
        <a:prstGeom prst="flowChartProcess">
          <a:avLst/>
        </a:prstGeom>
        <a:solidFill>
          <a:sysClr val="window" lastClr="FFFFFF"/>
        </a:solidFill>
        <a:ln w="12700" cmpd="sng">
          <a:solidFill>
            <a:schemeClr val="bg1">
              <a:lumMod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a:solidFill>
                <a:schemeClr val="bg1">
                  <a:lumMod val="50000"/>
                </a:schemeClr>
              </a:solidFill>
            </a:rPr>
            <a:t>業務実施</a:t>
          </a:r>
          <a:endParaRPr kumimoji="1" lang="en-US" altLang="ja-JP" sz="1100">
            <a:solidFill>
              <a:schemeClr val="bg1">
                <a:lumMod val="50000"/>
              </a:schemeClr>
            </a:solidFill>
          </a:endParaRPr>
        </a:p>
      </xdr:txBody>
    </xdr:sp>
    <xdr:clientData/>
  </xdr:oneCellAnchor>
  <xdr:twoCellAnchor>
    <xdr:from>
      <xdr:col>1</xdr:col>
      <xdr:colOff>444740</xdr:colOff>
      <xdr:row>12</xdr:row>
      <xdr:rowOff>236830</xdr:rowOff>
    </xdr:from>
    <xdr:to>
      <xdr:col>1</xdr:col>
      <xdr:colOff>444740</xdr:colOff>
      <xdr:row>14</xdr:row>
      <xdr:rowOff>167954</xdr:rowOff>
    </xdr:to>
    <xdr:cxnSp macro="">
      <xdr:nvCxnSpPr>
        <xdr:cNvPr id="54" name="直線コネクタ 53">
          <a:extLst>
            <a:ext uri="{FF2B5EF4-FFF2-40B4-BE49-F238E27FC236}">
              <a16:creationId xmlns:a16="http://schemas.microsoft.com/office/drawing/2014/main" id="{CBCD8E69-84A5-42C4-A5A7-EA1368CE47B0}"/>
            </a:ext>
          </a:extLst>
        </xdr:cNvPr>
        <xdr:cNvCxnSpPr>
          <a:stCxn id="51" idx="2"/>
          <a:endCxn id="52" idx="0"/>
        </xdr:cNvCxnSpPr>
      </xdr:nvCxnSpPr>
      <xdr:spPr>
        <a:xfrm>
          <a:off x="1130540" y="7618705"/>
          <a:ext cx="0" cy="407374"/>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444740</xdr:colOff>
      <xdr:row>13</xdr:row>
      <xdr:rowOff>3997</xdr:rowOff>
    </xdr:from>
    <xdr:to>
      <xdr:col>5</xdr:col>
      <xdr:colOff>225326</xdr:colOff>
      <xdr:row>14</xdr:row>
      <xdr:rowOff>167954</xdr:rowOff>
    </xdr:to>
    <xdr:cxnSp macro="">
      <xdr:nvCxnSpPr>
        <xdr:cNvPr id="55" name="カギ線コネクタ 176">
          <a:extLst>
            <a:ext uri="{FF2B5EF4-FFF2-40B4-BE49-F238E27FC236}">
              <a16:creationId xmlns:a16="http://schemas.microsoft.com/office/drawing/2014/main" id="{993A620F-0963-48AF-BDD8-D66E1C60FE03}"/>
            </a:ext>
          </a:extLst>
        </xdr:cNvPr>
        <xdr:cNvCxnSpPr>
          <a:stCxn id="51" idx="2"/>
          <a:endCxn id="57" idx="0"/>
        </xdr:cNvCxnSpPr>
      </xdr:nvCxnSpPr>
      <xdr:spPr>
        <a:xfrm rot="16200000" flipH="1">
          <a:off x="2191392" y="6563145"/>
          <a:ext cx="402082" cy="252378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444741</xdr:colOff>
      <xdr:row>16</xdr:row>
      <xdr:rowOff>236588</xdr:rowOff>
    </xdr:from>
    <xdr:to>
      <xdr:col>1</xdr:col>
      <xdr:colOff>446857</xdr:colOff>
      <xdr:row>36</xdr:row>
      <xdr:rowOff>155486</xdr:rowOff>
    </xdr:to>
    <xdr:cxnSp macro="">
      <xdr:nvCxnSpPr>
        <xdr:cNvPr id="56" name="直線コネクタ 55">
          <a:extLst>
            <a:ext uri="{FF2B5EF4-FFF2-40B4-BE49-F238E27FC236}">
              <a16:creationId xmlns:a16="http://schemas.microsoft.com/office/drawing/2014/main" id="{8F2D9D97-9E9C-45B7-AD13-FEF1D6ED3FC8}"/>
            </a:ext>
          </a:extLst>
        </xdr:cNvPr>
        <xdr:cNvCxnSpPr>
          <a:stCxn id="52" idx="2"/>
          <a:endCxn id="53" idx="0"/>
        </xdr:cNvCxnSpPr>
      </xdr:nvCxnSpPr>
      <xdr:spPr>
        <a:xfrm flipH="1">
          <a:off x="1130541" y="8570963"/>
          <a:ext cx="2116" cy="4681398"/>
        </a:xfrm>
        <a:prstGeom prst="line">
          <a:avLst/>
        </a:prstGeom>
        <a:ln>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549882</xdr:colOff>
      <xdr:row>14</xdr:row>
      <xdr:rowOff>167954</xdr:rowOff>
    </xdr:from>
    <xdr:ext cx="722487" cy="459091"/>
    <xdr:sp macro="" textlink="">
      <xdr:nvSpPr>
        <xdr:cNvPr id="57" name="フローチャート: 処理 56">
          <a:extLst>
            <a:ext uri="{FF2B5EF4-FFF2-40B4-BE49-F238E27FC236}">
              <a16:creationId xmlns:a16="http://schemas.microsoft.com/office/drawing/2014/main" id="{56753EED-3352-4175-9DCC-2F41B79C87F8}"/>
            </a:ext>
          </a:extLst>
        </xdr:cNvPr>
        <xdr:cNvSpPr/>
      </xdr:nvSpPr>
      <xdr:spPr>
        <a:xfrm>
          <a:off x="3293082" y="8026079"/>
          <a:ext cx="722487" cy="459091"/>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900" baseline="0">
              <a:solidFill>
                <a:sysClr val="windowText" lastClr="000000"/>
              </a:solidFill>
            </a:rPr>
            <a:t>委託業務</a:t>
          </a:r>
          <a:endParaRPr kumimoji="1" lang="en-US" altLang="ja-JP" sz="900" baseline="0">
            <a:solidFill>
              <a:sysClr val="windowText" lastClr="000000"/>
            </a:solidFill>
          </a:endParaRPr>
        </a:p>
        <a:p>
          <a:pPr algn="l"/>
          <a:r>
            <a:rPr kumimoji="1" lang="ja-JP" altLang="en-US" sz="900" baseline="0">
              <a:solidFill>
                <a:sysClr val="windowText" lastClr="000000"/>
              </a:solidFill>
            </a:rPr>
            <a:t>がある場合</a:t>
          </a:r>
          <a:endParaRPr kumimoji="1" lang="en-US" altLang="ja-JP" sz="900">
            <a:solidFill>
              <a:schemeClr val="bg1"/>
            </a:solidFill>
          </a:endParaRPr>
        </a:p>
      </xdr:txBody>
    </xdr:sp>
    <xdr:clientData/>
  </xdr:oneCellAnchor>
  <xdr:oneCellAnchor>
    <xdr:from>
      <xdr:col>7</xdr:col>
      <xdr:colOff>19072</xdr:colOff>
      <xdr:row>17</xdr:row>
      <xdr:rowOff>185084</xdr:rowOff>
    </xdr:from>
    <xdr:ext cx="2197250" cy="931271"/>
    <xdr:sp macro="" textlink="">
      <xdr:nvSpPr>
        <xdr:cNvPr id="58" name="テキスト ボックス 57">
          <a:extLst>
            <a:ext uri="{FF2B5EF4-FFF2-40B4-BE49-F238E27FC236}">
              <a16:creationId xmlns:a16="http://schemas.microsoft.com/office/drawing/2014/main" id="{FEA6A478-A7A9-4207-BC0B-76F1FA001D97}"/>
            </a:ext>
          </a:extLst>
        </xdr:cNvPr>
        <xdr:cNvSpPr txBox="1"/>
      </xdr:nvSpPr>
      <xdr:spPr>
        <a:xfrm>
          <a:off x="4819672" y="8757584"/>
          <a:ext cx="2197250" cy="931271"/>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万円上は全て本部長承認</a:t>
          </a:r>
          <a:endParaRPr kumimoji="1" lang="en-US" altLang="ja-JP" sz="800" baseline="0">
            <a:solidFill>
              <a:sysClr val="windowText" lastClr="000000"/>
            </a:solidFill>
          </a:endParaRPr>
        </a:p>
        <a:p>
          <a:r>
            <a:rPr kumimoji="1" lang="ja-JP" altLang="en-US" sz="800" baseline="0">
              <a:solidFill>
                <a:sysClr val="windowText" lastClr="000000"/>
              </a:solidFill>
            </a:rPr>
            <a:t>・受注額</a:t>
          </a:r>
          <a:r>
            <a:rPr kumimoji="1" lang="en-US" altLang="ja-JP" sz="800" baseline="0">
              <a:solidFill>
                <a:sysClr val="windowText" lastClr="000000"/>
              </a:solidFill>
            </a:rPr>
            <a:t>3,000</a:t>
          </a:r>
          <a:r>
            <a:rPr kumimoji="1" lang="ja-JP" altLang="en-US" sz="800" baseline="0">
              <a:solidFill>
                <a:sysClr val="windowText" lastClr="000000"/>
              </a:solidFill>
            </a:rPr>
            <a:t>万円未満の場合</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万円以上：本部長承認</a:t>
          </a:r>
          <a:endParaRPr kumimoji="1" lang="en-US" altLang="ja-JP" sz="800" baseline="0">
            <a:solidFill>
              <a:sysClr val="windowText" lastClr="000000"/>
            </a:solidFill>
          </a:endParaRPr>
        </a:p>
        <a:p>
          <a:r>
            <a:rPr kumimoji="1" lang="ja-JP" altLang="en-US" sz="800" baseline="0">
              <a:solidFill>
                <a:sysClr val="windowText" lastClr="000000"/>
              </a:solidFill>
            </a:rPr>
            <a:t>　総委託額</a:t>
          </a:r>
          <a:r>
            <a:rPr kumimoji="1" lang="en-US" altLang="ja-JP" sz="800" baseline="0">
              <a:solidFill>
                <a:sysClr val="windowText" lastClr="000000"/>
              </a:solidFill>
            </a:rPr>
            <a:t>1,000</a:t>
          </a:r>
          <a:r>
            <a:rPr kumimoji="1" lang="ja-JP" altLang="en-US" sz="800" baseline="0">
              <a:solidFill>
                <a:sysClr val="windowText" lastClr="000000"/>
              </a:solidFill>
            </a:rPr>
            <a:t>万円未満：部長承認</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直接委託も記載（詳細は帳票シート参照）</a:t>
          </a:r>
          <a:endParaRPr kumimoji="1" lang="en-US" altLang="ja-JP" sz="800" baseline="0">
            <a:solidFill>
              <a:sysClr val="windowText" lastClr="000000"/>
            </a:solidFill>
          </a:endParaRPr>
        </a:p>
      </xdr:txBody>
    </xdr:sp>
    <xdr:clientData/>
  </xdr:oneCellAnchor>
  <xdr:twoCellAnchor>
    <xdr:from>
      <xdr:col>6</xdr:col>
      <xdr:colOff>317550</xdr:colOff>
      <xdr:row>19</xdr:row>
      <xdr:rowOff>82132</xdr:rowOff>
    </xdr:from>
    <xdr:to>
      <xdr:col>7</xdr:col>
      <xdr:colOff>19072</xdr:colOff>
      <xdr:row>19</xdr:row>
      <xdr:rowOff>174471</xdr:rowOff>
    </xdr:to>
    <xdr:cxnSp macro="">
      <xdr:nvCxnSpPr>
        <xdr:cNvPr id="59" name="直線矢印コネクタ 226">
          <a:extLst>
            <a:ext uri="{FF2B5EF4-FFF2-40B4-BE49-F238E27FC236}">
              <a16:creationId xmlns:a16="http://schemas.microsoft.com/office/drawing/2014/main" id="{7C29457D-1EF2-419F-AD54-B882F9E30D2C}"/>
            </a:ext>
          </a:extLst>
        </xdr:cNvPr>
        <xdr:cNvCxnSpPr>
          <a:stCxn id="58" idx="1"/>
          <a:endCxn id="50" idx="3"/>
        </xdr:cNvCxnSpPr>
      </xdr:nvCxnSpPr>
      <xdr:spPr>
        <a:xfrm rot="10800000">
          <a:off x="4432350" y="9130882"/>
          <a:ext cx="387322" cy="92339"/>
        </a:xfrm>
        <a:prstGeom prst="bentConnector3">
          <a:avLst>
            <a:gd name="adj1" fmla="val 50000"/>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225326</xdr:colOff>
      <xdr:row>16</xdr:row>
      <xdr:rowOff>150795</xdr:rowOff>
    </xdr:from>
    <xdr:to>
      <xdr:col>5</xdr:col>
      <xdr:colOff>225326</xdr:colOff>
      <xdr:row>18</xdr:row>
      <xdr:rowOff>165891</xdr:rowOff>
    </xdr:to>
    <xdr:cxnSp macro="">
      <xdr:nvCxnSpPr>
        <xdr:cNvPr id="60" name="直線矢印コネクタ 59">
          <a:extLst>
            <a:ext uri="{FF2B5EF4-FFF2-40B4-BE49-F238E27FC236}">
              <a16:creationId xmlns:a16="http://schemas.microsoft.com/office/drawing/2014/main" id="{DCF34589-D5C2-4091-864A-A4797CDC4EE8}"/>
            </a:ext>
          </a:extLst>
        </xdr:cNvPr>
        <xdr:cNvCxnSpPr>
          <a:stCxn id="57" idx="2"/>
          <a:endCxn id="50" idx="0"/>
        </xdr:cNvCxnSpPr>
      </xdr:nvCxnSpPr>
      <xdr:spPr>
        <a:xfrm>
          <a:off x="3654326" y="8485170"/>
          <a:ext cx="0" cy="4913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415229</xdr:colOff>
      <xdr:row>21</xdr:row>
      <xdr:rowOff>90953</xdr:rowOff>
    </xdr:from>
    <xdr:ext cx="991792" cy="308730"/>
    <xdr:sp macro="" textlink="">
      <xdr:nvSpPr>
        <xdr:cNvPr id="61" name="フローチャート: 処理 60">
          <a:extLst>
            <a:ext uri="{FF2B5EF4-FFF2-40B4-BE49-F238E27FC236}">
              <a16:creationId xmlns:a16="http://schemas.microsoft.com/office/drawing/2014/main" id="{397E06C4-CF8C-40A7-B5C0-3C9A54A3E0EB}"/>
            </a:ext>
          </a:extLst>
        </xdr:cNvPr>
        <xdr:cNvSpPr/>
      </xdr:nvSpPr>
      <xdr:spPr>
        <a:xfrm>
          <a:off x="3158429" y="9615953"/>
          <a:ext cx="991792"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0">
              <a:solidFill>
                <a:sysClr val="windowText" lastClr="000000"/>
              </a:solidFill>
            </a:rPr>
            <a:t>委託関係資料</a:t>
          </a:r>
        </a:p>
      </xdr:txBody>
    </xdr:sp>
    <xdr:clientData/>
  </xdr:oneCellAnchor>
  <xdr:oneCellAnchor>
    <xdr:from>
      <xdr:col>6</xdr:col>
      <xdr:colOff>514371</xdr:colOff>
      <xdr:row>22</xdr:row>
      <xdr:rowOff>8676</xdr:rowOff>
    </xdr:from>
    <xdr:ext cx="3476603" cy="1620099"/>
    <xdr:sp macro="" textlink="">
      <xdr:nvSpPr>
        <xdr:cNvPr id="62" name="テキスト ボックス 61">
          <a:extLst>
            <a:ext uri="{FF2B5EF4-FFF2-40B4-BE49-F238E27FC236}">
              <a16:creationId xmlns:a16="http://schemas.microsoft.com/office/drawing/2014/main" id="{85248912-A737-4D26-A54A-4D39C97187A0}"/>
            </a:ext>
          </a:extLst>
        </xdr:cNvPr>
        <xdr:cNvSpPr txBox="1"/>
      </xdr:nvSpPr>
      <xdr:spPr>
        <a:xfrm>
          <a:off x="4629171" y="9771801"/>
          <a:ext cx="3476603" cy="1620099"/>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noAutofit/>
        </a:bodyPr>
        <a:lstStyle/>
        <a:p>
          <a:r>
            <a:rPr kumimoji="1" lang="ja-JP" altLang="en-US" sz="800" baseline="0">
              <a:solidFill>
                <a:sysClr val="windowText" lastClr="000000"/>
              </a:solidFill>
            </a:rPr>
            <a:t>委託仕様書、設計予算書</a:t>
          </a:r>
          <a:endParaRPr kumimoji="1" lang="en-US" altLang="ja-JP" sz="800" baseline="0">
            <a:solidFill>
              <a:sysClr val="windowText" lastClr="000000"/>
            </a:solidFill>
          </a:endParaRPr>
        </a:p>
        <a:p>
          <a:r>
            <a:rPr kumimoji="1" lang="ja-JP" altLang="en-US" sz="800" baseline="0">
              <a:solidFill>
                <a:sysClr val="windowText" lastClr="000000"/>
              </a:solidFill>
            </a:rPr>
            <a:t>審査・承認は品質計画書の審査者・承認者</a:t>
          </a:r>
          <a:endParaRPr kumimoji="1" lang="en-US" altLang="ja-JP" sz="800" baseline="0">
            <a:solidFill>
              <a:sysClr val="windowText" lastClr="000000"/>
            </a:solidFill>
          </a:endParaRPr>
        </a:p>
        <a:p>
          <a:r>
            <a:rPr kumimoji="1" lang="en-US" altLang="ja-JP" sz="800" baseline="0">
              <a:solidFill>
                <a:sysClr val="windowText" lastClr="000000"/>
              </a:solidFill>
            </a:rPr>
            <a:t>※</a:t>
          </a:r>
          <a:r>
            <a:rPr kumimoji="1" lang="ja-JP" altLang="en-US" sz="800" baseline="0">
              <a:solidFill>
                <a:sysClr val="windowText" lastClr="000000"/>
              </a:solidFill>
            </a:rPr>
            <a:t>仕様書記載事項：</a:t>
          </a:r>
          <a:r>
            <a:rPr kumimoji="1" lang="ja-JP" altLang="en-US" sz="800" b="1" baseline="0">
              <a:solidFill>
                <a:srgbClr val="FF0000"/>
              </a:solidFill>
            </a:rPr>
            <a:t>原子力以外①②③⑤</a:t>
          </a:r>
          <a:r>
            <a:rPr kumimoji="1" lang="ja-JP" altLang="en-US" sz="800" baseline="0">
              <a:solidFill>
                <a:sysClr val="windowText" lastClr="000000"/>
              </a:solidFill>
            </a:rPr>
            <a:t>、</a:t>
          </a:r>
          <a:r>
            <a:rPr kumimoji="1" lang="ja-JP" altLang="en-US" sz="800" b="1" baseline="0">
              <a:solidFill>
                <a:srgbClr val="FF0000"/>
              </a:solidFill>
            </a:rPr>
            <a:t>原子力①③④⑤</a:t>
          </a:r>
          <a:endParaRPr kumimoji="1" lang="en-US" altLang="ja-JP" sz="800" b="1" baseline="0">
            <a:solidFill>
              <a:srgbClr val="FF0000"/>
            </a:solidFill>
          </a:endParaRPr>
        </a:p>
      </xdr:txBody>
    </xdr:sp>
    <xdr:clientData/>
  </xdr:oneCellAnchor>
  <xdr:twoCellAnchor>
    <xdr:from>
      <xdr:col>5</xdr:col>
      <xdr:colOff>223208</xdr:colOff>
      <xdr:row>19</xdr:row>
      <xdr:rowOff>231205</xdr:rowOff>
    </xdr:from>
    <xdr:to>
      <xdr:col>5</xdr:col>
      <xdr:colOff>223209</xdr:colOff>
      <xdr:row>21</xdr:row>
      <xdr:rowOff>90953</xdr:rowOff>
    </xdr:to>
    <xdr:cxnSp macro="">
      <xdr:nvCxnSpPr>
        <xdr:cNvPr id="63" name="直線矢印コネクタ 62">
          <a:extLst>
            <a:ext uri="{FF2B5EF4-FFF2-40B4-BE49-F238E27FC236}">
              <a16:creationId xmlns:a16="http://schemas.microsoft.com/office/drawing/2014/main" id="{03E3B491-3D1D-4AAA-8C1F-F11CBAB8794C}"/>
            </a:ext>
          </a:extLst>
        </xdr:cNvPr>
        <xdr:cNvCxnSpPr>
          <a:stCxn id="50" idx="2"/>
          <a:endCxn id="61" idx="0"/>
        </xdr:cNvCxnSpPr>
      </xdr:nvCxnSpPr>
      <xdr:spPr>
        <a:xfrm flipH="1">
          <a:off x="3652208" y="9279955"/>
          <a:ext cx="1" cy="33599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203633</xdr:colOff>
      <xdr:row>32</xdr:row>
      <xdr:rowOff>131228</xdr:rowOff>
    </xdr:from>
    <xdr:ext cx="1414985" cy="308730"/>
    <xdr:sp macro="" textlink="">
      <xdr:nvSpPr>
        <xdr:cNvPr id="64" name="フローチャート: 処理 63">
          <a:hlinkClick xmlns:r="http://schemas.openxmlformats.org/officeDocument/2006/relationships" r:id="rId3"/>
          <a:extLst>
            <a:ext uri="{FF2B5EF4-FFF2-40B4-BE49-F238E27FC236}">
              <a16:creationId xmlns:a16="http://schemas.microsoft.com/office/drawing/2014/main" id="{6068A034-477C-416A-9823-B60D0CBBF387}"/>
            </a:ext>
          </a:extLst>
        </xdr:cNvPr>
        <xdr:cNvSpPr/>
      </xdr:nvSpPr>
      <xdr:spPr>
        <a:xfrm>
          <a:off x="2946833" y="12275603"/>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委託成果品検査記録</a:t>
          </a:r>
        </a:p>
      </xdr:txBody>
    </xdr:sp>
    <xdr:clientData/>
  </xdr:oneCellAnchor>
  <xdr:oneCellAnchor>
    <xdr:from>
      <xdr:col>4</xdr:col>
      <xdr:colOff>133101</xdr:colOff>
      <xdr:row>35</xdr:row>
      <xdr:rowOff>9517</xdr:rowOff>
    </xdr:from>
    <xdr:ext cx="1556049" cy="308730"/>
    <xdr:sp macro="" textlink="">
      <xdr:nvSpPr>
        <xdr:cNvPr id="65" name="フローチャート: 処理 64">
          <a:extLst>
            <a:ext uri="{FF2B5EF4-FFF2-40B4-BE49-F238E27FC236}">
              <a16:creationId xmlns:a16="http://schemas.microsoft.com/office/drawing/2014/main" id="{4645D4F0-500F-47A4-9D7A-1E0E7F8BF8D7}"/>
            </a:ext>
          </a:extLst>
        </xdr:cNvPr>
        <xdr:cNvSpPr/>
      </xdr:nvSpPr>
      <xdr:spPr>
        <a:xfrm>
          <a:off x="2876301" y="12868267"/>
          <a:ext cx="1556049" cy="308730"/>
        </a:xfrm>
        <a:prstGeom prst="flowChartProcess">
          <a:avLst/>
        </a:prstGeom>
        <a:solidFill>
          <a:schemeClr val="accent1">
            <a:lumMod val="20000"/>
            <a:lumOff val="80000"/>
          </a:schemeClr>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a:solidFill>
                <a:sysClr val="windowText" lastClr="000000"/>
              </a:solidFill>
            </a:rPr>
            <a:t>完了届・請求書を受領</a:t>
          </a:r>
        </a:p>
      </xdr:txBody>
    </xdr:sp>
    <xdr:clientData/>
  </xdr:oneCellAnchor>
  <xdr:twoCellAnchor>
    <xdr:from>
      <xdr:col>5</xdr:col>
      <xdr:colOff>225325</xdr:colOff>
      <xdr:row>22</xdr:row>
      <xdr:rowOff>161558</xdr:rowOff>
    </xdr:from>
    <xdr:to>
      <xdr:col>5</xdr:col>
      <xdr:colOff>225326</xdr:colOff>
      <xdr:row>32</xdr:row>
      <xdr:rowOff>131228</xdr:rowOff>
    </xdr:to>
    <xdr:cxnSp macro="">
      <xdr:nvCxnSpPr>
        <xdr:cNvPr id="66" name="直線矢印コネクタ 65">
          <a:extLst>
            <a:ext uri="{FF2B5EF4-FFF2-40B4-BE49-F238E27FC236}">
              <a16:creationId xmlns:a16="http://schemas.microsoft.com/office/drawing/2014/main" id="{60F7C7BA-1602-4C66-A244-F6ABA3F5C6AE}"/>
            </a:ext>
          </a:extLst>
        </xdr:cNvPr>
        <xdr:cNvCxnSpPr>
          <a:stCxn id="61" idx="2"/>
          <a:endCxn id="64" idx="0"/>
        </xdr:cNvCxnSpPr>
      </xdr:nvCxnSpPr>
      <xdr:spPr>
        <a:xfrm>
          <a:off x="3654325" y="9924683"/>
          <a:ext cx="1" cy="23509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6978</xdr:colOff>
      <xdr:row>24</xdr:row>
      <xdr:rowOff>61384</xdr:rowOff>
    </xdr:from>
    <xdr:ext cx="1812529" cy="287249"/>
    <xdr:sp macro="" textlink="">
      <xdr:nvSpPr>
        <xdr:cNvPr id="67" name="フローチャート: 処理 66">
          <a:extLst>
            <a:ext uri="{FF2B5EF4-FFF2-40B4-BE49-F238E27FC236}">
              <a16:creationId xmlns:a16="http://schemas.microsoft.com/office/drawing/2014/main" id="{63C76648-C45E-4765-9A39-71E7F88CD026}"/>
            </a:ext>
          </a:extLst>
        </xdr:cNvPr>
        <xdr:cNvSpPr/>
      </xdr:nvSpPr>
      <xdr:spPr>
        <a:xfrm>
          <a:off x="2750178" y="10300759"/>
          <a:ext cx="1812529"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経理部へ契約請求・契約締結</a:t>
          </a:r>
          <a:endParaRPr kumimoji="1" lang="en-US" altLang="ja-JP" sz="1000">
            <a:solidFill>
              <a:sysClr val="windowText" lastClr="000000"/>
            </a:solidFill>
          </a:endParaRPr>
        </a:p>
      </xdr:txBody>
    </xdr:sp>
    <xdr:clientData/>
  </xdr:oneCellAnchor>
  <xdr:oneCellAnchor>
    <xdr:from>
      <xdr:col>4</xdr:col>
      <xdr:colOff>261341</xdr:colOff>
      <xdr:row>29</xdr:row>
      <xdr:rowOff>31378</xdr:rowOff>
    </xdr:from>
    <xdr:ext cx="1299568" cy="287249"/>
    <xdr:sp macro="" textlink="">
      <xdr:nvSpPr>
        <xdr:cNvPr id="68" name="フローチャート: 処理 67">
          <a:extLst>
            <a:ext uri="{FF2B5EF4-FFF2-40B4-BE49-F238E27FC236}">
              <a16:creationId xmlns:a16="http://schemas.microsoft.com/office/drawing/2014/main" id="{D9CB3D64-8518-4E0E-9A1A-A3A55C038356}"/>
            </a:ext>
          </a:extLst>
        </xdr:cNvPr>
        <xdr:cNvSpPr/>
      </xdr:nvSpPr>
      <xdr:spPr>
        <a:xfrm>
          <a:off x="3004541" y="11461378"/>
          <a:ext cx="129956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委託先にて業務実施</a:t>
          </a:r>
          <a:endParaRPr kumimoji="1" lang="en-US" altLang="ja-JP" sz="1000">
            <a:solidFill>
              <a:sysClr val="windowText" lastClr="000000"/>
            </a:solidFill>
          </a:endParaRPr>
        </a:p>
      </xdr:txBody>
    </xdr:sp>
    <xdr:clientData/>
  </xdr:oneCellAnchor>
  <xdr:twoCellAnchor>
    <xdr:from>
      <xdr:col>2</xdr:col>
      <xdr:colOff>113773</xdr:colOff>
      <xdr:row>36</xdr:row>
      <xdr:rowOff>80121</xdr:rowOff>
    </xdr:from>
    <xdr:to>
      <xdr:col>5</xdr:col>
      <xdr:colOff>225327</xdr:colOff>
      <xdr:row>37</xdr:row>
      <xdr:rowOff>71757</xdr:rowOff>
    </xdr:to>
    <xdr:cxnSp macro="">
      <xdr:nvCxnSpPr>
        <xdr:cNvPr id="69" name="カギ線コネクタ 197">
          <a:extLst>
            <a:ext uri="{FF2B5EF4-FFF2-40B4-BE49-F238E27FC236}">
              <a16:creationId xmlns:a16="http://schemas.microsoft.com/office/drawing/2014/main" id="{A746B290-BEC9-4C5A-BC33-5E0142CC42DF}"/>
            </a:ext>
          </a:extLst>
        </xdr:cNvPr>
        <xdr:cNvCxnSpPr>
          <a:stCxn id="65" idx="2"/>
          <a:endCxn id="53" idx="3"/>
        </xdr:cNvCxnSpPr>
      </xdr:nvCxnSpPr>
      <xdr:spPr>
        <a:xfrm rot="5400000">
          <a:off x="2454969" y="12207400"/>
          <a:ext cx="229761" cy="216895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223209</xdr:colOff>
      <xdr:row>33</xdr:row>
      <xdr:rowOff>206066</xdr:rowOff>
    </xdr:from>
    <xdr:to>
      <xdr:col>5</xdr:col>
      <xdr:colOff>223209</xdr:colOff>
      <xdr:row>35</xdr:row>
      <xdr:rowOff>9517</xdr:rowOff>
    </xdr:to>
    <xdr:cxnSp macro="">
      <xdr:nvCxnSpPr>
        <xdr:cNvPr id="70" name="直線矢印コネクタ 69">
          <a:extLst>
            <a:ext uri="{FF2B5EF4-FFF2-40B4-BE49-F238E27FC236}">
              <a16:creationId xmlns:a16="http://schemas.microsoft.com/office/drawing/2014/main" id="{CFD1A103-1F8A-4925-8B7B-4D571E5A609C}"/>
            </a:ext>
          </a:extLst>
        </xdr:cNvPr>
        <xdr:cNvCxnSpPr>
          <a:stCxn id="64" idx="2"/>
          <a:endCxn id="65" idx="0"/>
        </xdr:cNvCxnSpPr>
      </xdr:nvCxnSpPr>
      <xdr:spPr>
        <a:xfrm>
          <a:off x="3652209" y="12588566"/>
          <a:ext cx="0" cy="2797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341871</xdr:colOff>
      <xdr:row>36</xdr:row>
      <xdr:rowOff>78312</xdr:rowOff>
    </xdr:from>
    <xdr:ext cx="1149921" cy="225254"/>
    <xdr:sp macro="" textlink="">
      <xdr:nvSpPr>
        <xdr:cNvPr id="71" name="テキスト ボックス 70">
          <a:extLst>
            <a:ext uri="{FF2B5EF4-FFF2-40B4-BE49-F238E27FC236}">
              <a16:creationId xmlns:a16="http://schemas.microsoft.com/office/drawing/2014/main" id="{5473217E-6223-4DBA-A830-A84A731E9DEB}"/>
            </a:ext>
          </a:extLst>
        </xdr:cNvPr>
        <xdr:cNvSpPr txBox="1"/>
      </xdr:nvSpPr>
      <xdr:spPr>
        <a:xfrm>
          <a:off x="3770871" y="13175187"/>
          <a:ext cx="1149921" cy="22525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50"/>
            <a:t>※</a:t>
          </a:r>
          <a:r>
            <a:rPr kumimoji="1" lang="ja-JP" altLang="en-US" sz="1050"/>
            <a:t>評価結果を記入</a:t>
          </a:r>
          <a:endParaRPr kumimoji="1" lang="en-US" altLang="ja-JP" sz="1050"/>
        </a:p>
      </xdr:txBody>
    </xdr:sp>
    <xdr:clientData/>
  </xdr:oneCellAnchor>
  <xdr:oneCellAnchor>
    <xdr:from>
      <xdr:col>10</xdr:col>
      <xdr:colOff>372028</xdr:colOff>
      <xdr:row>31</xdr:row>
      <xdr:rowOff>8467</xdr:rowOff>
    </xdr:from>
    <xdr:ext cx="1242417" cy="331988"/>
    <xdr:sp macro="" textlink="">
      <xdr:nvSpPr>
        <xdr:cNvPr id="72" name="フローチャート: 端子 71">
          <a:extLst>
            <a:ext uri="{FF2B5EF4-FFF2-40B4-BE49-F238E27FC236}">
              <a16:creationId xmlns:a16="http://schemas.microsoft.com/office/drawing/2014/main" id="{5D822586-230B-439B-98F6-D4BED422007F}"/>
            </a:ext>
          </a:extLst>
        </xdr:cNvPr>
        <xdr:cNvSpPr/>
      </xdr:nvSpPr>
      <xdr:spPr>
        <a:xfrm>
          <a:off x="7230028" y="11914717"/>
          <a:ext cx="1242417" cy="331988"/>
        </a:xfrm>
        <a:prstGeom prst="flowChartTerminator">
          <a:avLst/>
        </a:prstGeom>
        <a:solidFill>
          <a:srgbClr val="FFC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0" rIns="72000" bIns="0" rtlCol="0" anchor="ctr" anchorCtr="0">
          <a:spAutoFit/>
        </a:bodyPr>
        <a:lstStyle/>
        <a:p>
          <a:pPr algn="l"/>
          <a:r>
            <a:rPr kumimoji="1" lang="ja-JP" altLang="en-US" sz="1100">
              <a:solidFill>
                <a:sysClr val="windowText" lastClr="000000"/>
              </a:solidFill>
            </a:rPr>
            <a:t>業務内容の変更</a:t>
          </a:r>
        </a:p>
      </xdr:txBody>
    </xdr:sp>
    <xdr:clientData/>
  </xdr:oneCellAnchor>
  <xdr:oneCellAnchor>
    <xdr:from>
      <xdr:col>10</xdr:col>
      <xdr:colOff>287861</xdr:colOff>
      <xdr:row>29</xdr:row>
      <xdr:rowOff>20637</xdr:rowOff>
    </xdr:from>
    <xdr:ext cx="1414985" cy="308730"/>
    <xdr:sp macro="" textlink="">
      <xdr:nvSpPr>
        <xdr:cNvPr id="73" name="フローチャート: 処理 72">
          <a:hlinkClick xmlns:r="http://schemas.openxmlformats.org/officeDocument/2006/relationships" r:id="rId4"/>
          <a:extLst>
            <a:ext uri="{FF2B5EF4-FFF2-40B4-BE49-F238E27FC236}">
              <a16:creationId xmlns:a16="http://schemas.microsoft.com/office/drawing/2014/main" id="{41624793-7ACC-4FC0-B01E-EE8BFB97AAD0}"/>
            </a:ext>
          </a:extLst>
        </xdr:cNvPr>
        <xdr:cNvSpPr/>
      </xdr:nvSpPr>
      <xdr:spPr>
        <a:xfrm>
          <a:off x="7145861" y="11450637"/>
          <a:ext cx="1414985"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変更依頼書・指示書</a:t>
          </a:r>
        </a:p>
      </xdr:txBody>
    </xdr:sp>
    <xdr:clientData/>
  </xdr:oneCellAnchor>
  <xdr:twoCellAnchor>
    <xdr:from>
      <xdr:col>5</xdr:col>
      <xdr:colOff>209551</xdr:colOff>
      <xdr:row>17</xdr:row>
      <xdr:rowOff>66676</xdr:rowOff>
    </xdr:from>
    <xdr:to>
      <xdr:col>12</xdr:col>
      <xdr:colOff>104776</xdr:colOff>
      <xdr:row>29</xdr:row>
      <xdr:rowOff>19053</xdr:rowOff>
    </xdr:to>
    <xdr:cxnSp macro="">
      <xdr:nvCxnSpPr>
        <xdr:cNvPr id="74" name="カギ線コネクタ 212">
          <a:extLst>
            <a:ext uri="{FF2B5EF4-FFF2-40B4-BE49-F238E27FC236}">
              <a16:creationId xmlns:a16="http://schemas.microsoft.com/office/drawing/2014/main" id="{0E412293-A5FC-4312-A676-C5E983A8AA4B}"/>
            </a:ext>
          </a:extLst>
        </xdr:cNvPr>
        <xdr:cNvCxnSpPr/>
      </xdr:nvCxnSpPr>
      <xdr:spPr>
        <a:xfrm rot="10800000">
          <a:off x="3638551" y="8639176"/>
          <a:ext cx="4695825" cy="2809877"/>
        </a:xfrm>
        <a:prstGeom prst="bentConnector3">
          <a:avLst>
            <a:gd name="adj1" fmla="val -50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307437</xdr:colOff>
      <xdr:row>30</xdr:row>
      <xdr:rowOff>91242</xdr:rowOff>
    </xdr:from>
    <xdr:to>
      <xdr:col>11</xdr:col>
      <xdr:colOff>309554</xdr:colOff>
      <xdr:row>31</xdr:row>
      <xdr:rowOff>8467</xdr:rowOff>
    </xdr:to>
    <xdr:cxnSp macro="">
      <xdr:nvCxnSpPr>
        <xdr:cNvPr id="75" name="直線矢印コネクタ 74">
          <a:extLst>
            <a:ext uri="{FF2B5EF4-FFF2-40B4-BE49-F238E27FC236}">
              <a16:creationId xmlns:a16="http://schemas.microsoft.com/office/drawing/2014/main" id="{7F7665BF-0686-4BDA-B865-9D2D3C25FEBD}"/>
            </a:ext>
          </a:extLst>
        </xdr:cNvPr>
        <xdr:cNvCxnSpPr>
          <a:stCxn id="72" idx="0"/>
          <a:endCxn id="73" idx="2"/>
        </xdr:cNvCxnSpPr>
      </xdr:nvCxnSpPr>
      <xdr:spPr>
        <a:xfrm flipV="1">
          <a:off x="7851237" y="11759367"/>
          <a:ext cx="2117" cy="155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554791</xdr:colOff>
      <xdr:row>29</xdr:row>
      <xdr:rowOff>203407</xdr:rowOff>
    </xdr:from>
    <xdr:ext cx="1556049" cy="652157"/>
    <xdr:sp macro="" textlink="">
      <xdr:nvSpPr>
        <xdr:cNvPr id="76" name="フローチャート: 処理 75">
          <a:hlinkClick xmlns:r="http://schemas.openxmlformats.org/officeDocument/2006/relationships" r:id="rId5"/>
          <a:extLst>
            <a:ext uri="{FF2B5EF4-FFF2-40B4-BE49-F238E27FC236}">
              <a16:creationId xmlns:a16="http://schemas.microsoft.com/office/drawing/2014/main" id="{015E5B0B-074B-4A0A-8242-C6F77DB87064}"/>
            </a:ext>
          </a:extLst>
        </xdr:cNvPr>
        <xdr:cNvSpPr/>
      </xdr:nvSpPr>
      <xdr:spPr>
        <a:xfrm>
          <a:off x="1240591" y="11633407"/>
          <a:ext cx="1556049"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支給品・貸与品確認書</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返却時の確認</a:t>
          </a:r>
        </a:p>
      </xdr:txBody>
    </xdr:sp>
    <xdr:clientData/>
  </xdr:oneCellAnchor>
  <xdr:twoCellAnchor>
    <xdr:from>
      <xdr:col>4</xdr:col>
      <xdr:colOff>106780</xdr:colOff>
      <xdr:row>31</xdr:row>
      <xdr:rowOff>66675</xdr:rowOff>
    </xdr:from>
    <xdr:to>
      <xdr:col>5</xdr:col>
      <xdr:colOff>228600</xdr:colOff>
      <xdr:row>31</xdr:row>
      <xdr:rowOff>68476</xdr:rowOff>
    </xdr:to>
    <xdr:cxnSp macro="">
      <xdr:nvCxnSpPr>
        <xdr:cNvPr id="77" name="直線矢印コネクタ 76">
          <a:extLst>
            <a:ext uri="{FF2B5EF4-FFF2-40B4-BE49-F238E27FC236}">
              <a16:creationId xmlns:a16="http://schemas.microsoft.com/office/drawing/2014/main" id="{E7CFA33E-CB53-4067-AB34-C9D40962A48B}"/>
            </a:ext>
          </a:extLst>
        </xdr:cNvPr>
        <xdr:cNvCxnSpPr>
          <a:stCxn id="76" idx="3"/>
        </xdr:cNvCxnSpPr>
      </xdr:nvCxnSpPr>
      <xdr:spPr>
        <a:xfrm flipV="1">
          <a:off x="2849980" y="11972925"/>
          <a:ext cx="807620" cy="180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184163</xdr:colOff>
      <xdr:row>20</xdr:row>
      <xdr:rowOff>23284</xdr:rowOff>
    </xdr:from>
    <xdr:ext cx="1717321" cy="171714"/>
    <xdr:sp macro="" textlink="">
      <xdr:nvSpPr>
        <xdr:cNvPr id="78" name="テキスト ボックス 77">
          <a:extLst>
            <a:ext uri="{FF2B5EF4-FFF2-40B4-BE49-F238E27FC236}">
              <a16:creationId xmlns:a16="http://schemas.microsoft.com/office/drawing/2014/main" id="{5576509E-B50C-453D-90DD-826A589B12F8}"/>
            </a:ext>
          </a:extLst>
        </xdr:cNvPr>
        <xdr:cNvSpPr txBox="1"/>
      </xdr:nvSpPr>
      <xdr:spPr>
        <a:xfrm>
          <a:off x="2927363" y="9310159"/>
          <a:ext cx="171732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委託業務運用要領（</a:t>
          </a:r>
          <a:r>
            <a:rPr kumimoji="1" lang="en-US" altLang="ja-JP" sz="800">
              <a:solidFill>
                <a:sysClr val="windowText" lastClr="000000"/>
              </a:solidFill>
            </a:rPr>
            <a:t>BC2-001(10)</a:t>
          </a:r>
          <a:r>
            <a:rPr kumimoji="1" lang="ja-JP" altLang="en-US" sz="800"/>
            <a:t>）</a:t>
          </a:r>
          <a:endParaRPr kumimoji="1" lang="en-US" altLang="ja-JP" sz="800"/>
        </a:p>
      </xdr:txBody>
    </xdr:sp>
    <xdr:clientData/>
  </xdr:oneCellAnchor>
  <xdr:oneCellAnchor>
    <xdr:from>
      <xdr:col>8</xdr:col>
      <xdr:colOff>287863</xdr:colOff>
      <xdr:row>29</xdr:row>
      <xdr:rowOff>31378</xdr:rowOff>
    </xdr:from>
    <xdr:ext cx="914848" cy="287249"/>
    <xdr:sp macro="" textlink="">
      <xdr:nvSpPr>
        <xdr:cNvPr id="79" name="フローチャート: 処理 78">
          <a:extLst>
            <a:ext uri="{FF2B5EF4-FFF2-40B4-BE49-F238E27FC236}">
              <a16:creationId xmlns:a16="http://schemas.microsoft.com/office/drawing/2014/main" id="{C5AA190D-08C3-4AB0-A2DC-97DF9C2533FA}"/>
            </a:ext>
          </a:extLst>
        </xdr:cNvPr>
        <xdr:cNvSpPr/>
      </xdr:nvSpPr>
      <xdr:spPr>
        <a:xfrm>
          <a:off x="5774263" y="11461378"/>
          <a:ext cx="914848" cy="287249"/>
        </a:xfrm>
        <a:prstGeom prst="flowChartProcess">
          <a:avLst/>
        </a:prstGeom>
        <a:solidFill>
          <a:sysClr val="window" lastClr="FFFFFF"/>
        </a:solidFill>
        <a:ln w="12700" cmpd="sng">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000">
              <a:solidFill>
                <a:sysClr val="windowText" lastClr="000000"/>
              </a:solidFill>
            </a:rPr>
            <a:t>委託先に指示</a:t>
          </a:r>
          <a:endParaRPr kumimoji="1" lang="en-US" altLang="ja-JP" sz="1000">
            <a:solidFill>
              <a:sysClr val="windowText" lastClr="000000"/>
            </a:solidFill>
          </a:endParaRPr>
        </a:p>
      </xdr:txBody>
    </xdr:sp>
    <xdr:clientData/>
  </xdr:oneCellAnchor>
  <xdr:twoCellAnchor>
    <xdr:from>
      <xdr:col>9</xdr:col>
      <xdr:colOff>516911</xdr:colOff>
      <xdr:row>29</xdr:row>
      <xdr:rowOff>175001</xdr:rowOff>
    </xdr:from>
    <xdr:to>
      <xdr:col>10</xdr:col>
      <xdr:colOff>287861</xdr:colOff>
      <xdr:row>29</xdr:row>
      <xdr:rowOff>175002</xdr:rowOff>
    </xdr:to>
    <xdr:cxnSp macro="">
      <xdr:nvCxnSpPr>
        <xdr:cNvPr id="80" name="カギ線コネクタ 7">
          <a:extLst>
            <a:ext uri="{FF2B5EF4-FFF2-40B4-BE49-F238E27FC236}">
              <a16:creationId xmlns:a16="http://schemas.microsoft.com/office/drawing/2014/main" id="{C86DAB52-27B8-4116-8C32-75C201B0DDF6}"/>
            </a:ext>
          </a:extLst>
        </xdr:cNvPr>
        <xdr:cNvCxnSpPr>
          <a:stCxn id="73" idx="1"/>
          <a:endCxn id="79" idx="3"/>
        </xdr:cNvCxnSpPr>
      </xdr:nvCxnSpPr>
      <xdr:spPr>
        <a:xfrm rot="10800000" flipV="1">
          <a:off x="6689111" y="11605001"/>
          <a:ext cx="456750" cy="1"/>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189309</xdr:colOff>
      <xdr:row>29</xdr:row>
      <xdr:rowOff>175003</xdr:rowOff>
    </xdr:from>
    <xdr:to>
      <xdr:col>8</xdr:col>
      <xdr:colOff>287863</xdr:colOff>
      <xdr:row>29</xdr:row>
      <xdr:rowOff>175003</xdr:rowOff>
    </xdr:to>
    <xdr:cxnSp macro="">
      <xdr:nvCxnSpPr>
        <xdr:cNvPr id="81" name="直線矢印コネクタ 80">
          <a:extLst>
            <a:ext uri="{FF2B5EF4-FFF2-40B4-BE49-F238E27FC236}">
              <a16:creationId xmlns:a16="http://schemas.microsoft.com/office/drawing/2014/main" id="{C0350F6E-47D9-4C36-85B0-675336DDA048}"/>
            </a:ext>
          </a:extLst>
        </xdr:cNvPr>
        <xdr:cNvCxnSpPr>
          <a:stCxn id="79" idx="1"/>
          <a:endCxn id="68" idx="3"/>
        </xdr:cNvCxnSpPr>
      </xdr:nvCxnSpPr>
      <xdr:spPr>
        <a:xfrm flipH="1">
          <a:off x="4304109" y="11605003"/>
          <a:ext cx="147015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656181</xdr:colOff>
      <xdr:row>21</xdr:row>
      <xdr:rowOff>106827</xdr:rowOff>
    </xdr:from>
    <xdr:ext cx="1556049" cy="308730"/>
    <xdr:sp macro="" textlink="">
      <xdr:nvSpPr>
        <xdr:cNvPr id="82" name="フローチャート: 処理 81">
          <a:hlinkClick xmlns:r="http://schemas.openxmlformats.org/officeDocument/2006/relationships" r:id="rId6"/>
          <a:extLst>
            <a:ext uri="{FF2B5EF4-FFF2-40B4-BE49-F238E27FC236}">
              <a16:creationId xmlns:a16="http://schemas.microsoft.com/office/drawing/2014/main" id="{E25C969F-96E7-4C1F-9595-8D2F70CE3F40}"/>
            </a:ext>
          </a:extLst>
        </xdr:cNvPr>
        <xdr:cNvSpPr/>
      </xdr:nvSpPr>
      <xdr:spPr>
        <a:xfrm>
          <a:off x="1341981" y="9631827"/>
          <a:ext cx="1556049" cy="308730"/>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簡易委託受注・実行書</a:t>
          </a:r>
        </a:p>
      </xdr:txBody>
    </xdr:sp>
    <xdr:clientData/>
  </xdr:oneCellAnchor>
  <xdr:oneCellAnchor>
    <xdr:from>
      <xdr:col>1</xdr:col>
      <xdr:colOff>592678</xdr:colOff>
      <xdr:row>22</xdr:row>
      <xdr:rowOff>193677</xdr:rowOff>
    </xdr:from>
    <xdr:ext cx="1923594" cy="171714"/>
    <xdr:sp macro="" textlink="">
      <xdr:nvSpPr>
        <xdr:cNvPr id="83" name="テキスト ボックス 82">
          <a:extLst>
            <a:ext uri="{FF2B5EF4-FFF2-40B4-BE49-F238E27FC236}">
              <a16:creationId xmlns:a16="http://schemas.microsoft.com/office/drawing/2014/main" id="{2E7AACF4-01DE-4BDF-A677-E65D4E71285B}"/>
            </a:ext>
          </a:extLst>
        </xdr:cNvPr>
        <xdr:cNvSpPr txBox="1"/>
      </xdr:nvSpPr>
      <xdr:spPr>
        <a:xfrm>
          <a:off x="1278478" y="9956802"/>
          <a:ext cx="19235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受注契約業務取扱要領（</a:t>
          </a:r>
          <a:r>
            <a:rPr kumimoji="1" lang="en-US" altLang="ja-JP" sz="800">
              <a:solidFill>
                <a:sysClr val="windowText" lastClr="000000"/>
              </a:solidFill>
            </a:rPr>
            <a:t>BB1-001(20)</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6</xdr:col>
      <xdr:colOff>63499</xdr:colOff>
      <xdr:row>13</xdr:row>
      <xdr:rowOff>67610</xdr:rowOff>
    </xdr:from>
    <xdr:ext cx="4148667" cy="587844"/>
    <xdr:sp macro="" textlink="">
      <xdr:nvSpPr>
        <xdr:cNvPr id="84" name="テキスト ボックス 83">
          <a:extLst>
            <a:ext uri="{FF2B5EF4-FFF2-40B4-BE49-F238E27FC236}">
              <a16:creationId xmlns:a16="http://schemas.microsoft.com/office/drawing/2014/main" id="{517D9924-7D7B-4845-B546-A6AB14D13324}"/>
            </a:ext>
          </a:extLst>
        </xdr:cNvPr>
        <xdr:cNvSpPr txBox="1"/>
      </xdr:nvSpPr>
      <xdr:spPr>
        <a:xfrm>
          <a:off x="4178299" y="7687610"/>
          <a:ext cx="4148667" cy="587844"/>
        </a:xfrm>
        <a:prstGeom prst="rect">
          <a:avLst/>
        </a:prstGeom>
        <a:solidFill>
          <a:schemeClr val="bg1">
            <a:lumMod val="95000"/>
          </a:schemeClr>
        </a:solidFill>
        <a:ln>
          <a:solidFill>
            <a:schemeClr val="bg1">
              <a:lumMod val="50000"/>
            </a:schemeClr>
          </a:solidFill>
          <a:prstDash val="dash"/>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800" baseline="0"/>
            <a:t>変更の場合</a:t>
          </a:r>
          <a:endParaRPr kumimoji="1" lang="en-US" altLang="ja-JP" sz="800" baseline="0"/>
        </a:p>
        <a:p>
          <a:r>
            <a:rPr kumimoji="1" lang="ja-JP" altLang="en-US" sz="800" baseline="0"/>
            <a:t>委託費の増額で、総委託費</a:t>
          </a:r>
          <a:r>
            <a:rPr kumimoji="1" lang="en-US" altLang="ja-JP" sz="800" baseline="0"/>
            <a:t>1,000</a:t>
          </a:r>
          <a:r>
            <a:rPr kumimoji="1" lang="ja-JP" altLang="en-US" sz="800" baseline="0"/>
            <a:t>万円以上かつ変更総額</a:t>
          </a:r>
          <a:r>
            <a:rPr kumimoji="1" lang="en-US" altLang="ja-JP" sz="800" baseline="0"/>
            <a:t>100</a:t>
          </a:r>
          <a:r>
            <a:rPr kumimoji="1" lang="ja-JP" altLang="en-US" sz="800" baseline="0"/>
            <a:t>万円以上：本部長承認</a:t>
          </a:r>
          <a:endParaRPr kumimoji="1" lang="en-US" altLang="ja-JP" sz="800" baseline="0"/>
        </a:p>
        <a:p>
          <a:r>
            <a:rPr kumimoji="1" lang="ja-JP" altLang="en-US" sz="800" baseline="0"/>
            <a:t>上記以外（委託費の減額、総委託費</a:t>
          </a:r>
          <a:r>
            <a:rPr kumimoji="1" lang="en-US" altLang="ja-JP" sz="800" baseline="0"/>
            <a:t>1,000</a:t>
          </a:r>
          <a:r>
            <a:rPr kumimoji="1" lang="ja-JP" altLang="en-US" sz="800" baseline="0"/>
            <a:t>万円未満、変更総額</a:t>
          </a:r>
          <a:r>
            <a:rPr kumimoji="1" lang="en-US" altLang="ja-JP" sz="800" baseline="0"/>
            <a:t>100</a:t>
          </a:r>
          <a:r>
            <a:rPr kumimoji="1" lang="ja-JP" altLang="en-US" sz="800" baseline="0"/>
            <a:t>万円未満）：部長承認</a:t>
          </a:r>
          <a:endParaRPr kumimoji="1" lang="en-US" altLang="ja-JP" sz="800" baseline="0"/>
        </a:p>
      </xdr:txBody>
    </xdr:sp>
    <xdr:clientData/>
  </xdr:oneCellAnchor>
  <xdr:twoCellAnchor>
    <xdr:from>
      <xdr:col>8</xdr:col>
      <xdr:colOff>381000</xdr:colOff>
      <xdr:row>15</xdr:row>
      <xdr:rowOff>172508</xdr:rowOff>
    </xdr:from>
    <xdr:to>
      <xdr:col>8</xdr:col>
      <xdr:colOff>381000</xdr:colOff>
      <xdr:row>17</xdr:row>
      <xdr:rowOff>57150</xdr:rowOff>
    </xdr:to>
    <xdr:cxnSp macro="">
      <xdr:nvCxnSpPr>
        <xdr:cNvPr id="85" name="直線矢印コネクタ 84">
          <a:extLst>
            <a:ext uri="{FF2B5EF4-FFF2-40B4-BE49-F238E27FC236}">
              <a16:creationId xmlns:a16="http://schemas.microsoft.com/office/drawing/2014/main" id="{E754A91C-7813-4179-AE60-419DF032EFBB}"/>
            </a:ext>
          </a:extLst>
        </xdr:cNvPr>
        <xdr:cNvCxnSpPr/>
      </xdr:nvCxnSpPr>
      <xdr:spPr>
        <a:xfrm>
          <a:off x="5867400" y="8268758"/>
          <a:ext cx="0" cy="360892"/>
        </a:xfrm>
        <a:prstGeom prst="straightConnector1">
          <a:avLst/>
        </a:prstGeom>
        <a:ln>
          <a:solidFill>
            <a:schemeClr val="bg1">
              <a:lumMod val="50000"/>
            </a:schemeClr>
          </a:solidFill>
          <a:prstDash val="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35422</xdr:colOff>
      <xdr:row>22</xdr:row>
      <xdr:rowOff>7194</xdr:rowOff>
    </xdr:from>
    <xdr:to>
      <xdr:col>6</xdr:col>
      <xdr:colOff>514351</xdr:colOff>
      <xdr:row>22</xdr:row>
      <xdr:rowOff>228601</xdr:rowOff>
    </xdr:to>
    <xdr:cxnSp macro="">
      <xdr:nvCxnSpPr>
        <xdr:cNvPr id="86" name="カギ線コネクタ 70">
          <a:extLst>
            <a:ext uri="{FF2B5EF4-FFF2-40B4-BE49-F238E27FC236}">
              <a16:creationId xmlns:a16="http://schemas.microsoft.com/office/drawing/2014/main" id="{5203D8B7-B878-46D2-8471-F10C9B822F33}"/>
            </a:ext>
          </a:extLst>
        </xdr:cNvPr>
        <xdr:cNvCxnSpPr>
          <a:endCxn id="61" idx="3"/>
        </xdr:cNvCxnSpPr>
      </xdr:nvCxnSpPr>
      <xdr:spPr>
        <a:xfrm rot="10800000">
          <a:off x="4150222" y="9770319"/>
          <a:ext cx="478929" cy="221407"/>
        </a:xfrm>
        <a:prstGeom prst="bentConnector3">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409576</xdr:colOff>
      <xdr:row>14</xdr:row>
      <xdr:rowOff>228600</xdr:rowOff>
    </xdr:from>
    <xdr:ext cx="1381124" cy="813099"/>
    <xdr:sp macro="" textlink="">
      <xdr:nvSpPr>
        <xdr:cNvPr id="87" name="テキスト ボックス 86">
          <a:hlinkClick xmlns:r="http://schemas.openxmlformats.org/officeDocument/2006/relationships" r:id="rId7"/>
          <a:extLst>
            <a:ext uri="{FF2B5EF4-FFF2-40B4-BE49-F238E27FC236}">
              <a16:creationId xmlns:a16="http://schemas.microsoft.com/office/drawing/2014/main" id="{2DC98EC0-8FC1-4AAF-AF5B-5638FCF82B24}"/>
            </a:ext>
          </a:extLst>
        </xdr:cNvPr>
        <xdr:cNvSpPr txBox="1"/>
      </xdr:nvSpPr>
      <xdr:spPr>
        <a:xfrm>
          <a:off x="1781176" y="8086725"/>
          <a:ext cx="1381124" cy="813099"/>
        </a:xfrm>
        <a:prstGeom prst="rect">
          <a:avLst/>
        </a:prstGeom>
        <a:solidFill>
          <a:srgbClr val="FFFF99"/>
        </a:solidFill>
        <a:ln>
          <a:solidFill>
            <a:sysClr val="windowText" lastClr="000000"/>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800" baseline="0">
              <a:solidFill>
                <a:sysClr val="windowText" lastClr="000000"/>
              </a:solidFill>
            </a:rPr>
            <a:t>※</a:t>
          </a:r>
          <a:r>
            <a:rPr kumimoji="1" lang="ja-JP" altLang="en-US" sz="800" baseline="0">
              <a:solidFill>
                <a:sysClr val="windowText" lastClr="000000"/>
              </a:solidFill>
            </a:rPr>
            <a:t>原子力業務の場合</a:t>
          </a:r>
          <a:endParaRPr kumimoji="1" lang="en-US" altLang="ja-JP" sz="800" baseline="0">
            <a:solidFill>
              <a:sysClr val="windowText" lastClr="000000"/>
            </a:solidFill>
          </a:endParaRPr>
        </a:p>
        <a:p>
          <a:r>
            <a:rPr kumimoji="1" lang="ja-JP" altLang="en-US" sz="800" baseline="0">
              <a:solidFill>
                <a:sysClr val="windowText" lastClr="000000"/>
              </a:solidFill>
            </a:rPr>
            <a:t>発注前に</a:t>
          </a:r>
          <a:endParaRPr kumimoji="1" lang="en-US" altLang="ja-JP" sz="800" baseline="0">
            <a:solidFill>
              <a:sysClr val="windowText" lastClr="000000"/>
            </a:solidFill>
          </a:endParaRPr>
        </a:p>
        <a:p>
          <a:r>
            <a:rPr kumimoji="1" lang="ja-JP" altLang="en-US" sz="1050" b="1" u="sng" baseline="0">
              <a:solidFill>
                <a:srgbClr val="0070C0"/>
              </a:solidFill>
            </a:rPr>
            <a:t>委託先適合性確認票</a:t>
          </a:r>
          <a:endParaRPr kumimoji="1" lang="en-US" altLang="ja-JP" sz="1050" baseline="0">
            <a:solidFill>
              <a:srgbClr val="FF0000"/>
            </a:solidFill>
          </a:endParaRPr>
        </a:p>
        <a:p>
          <a:r>
            <a:rPr kumimoji="1" lang="ja-JP" altLang="en-US" sz="800" baseline="0">
              <a:solidFill>
                <a:sysClr val="windowText" lastClr="000000"/>
              </a:solidFill>
            </a:rPr>
            <a:t>により適合性を確認</a:t>
          </a:r>
          <a:endParaRPr kumimoji="1" lang="en-US" altLang="ja-JP" sz="800" baseline="0">
            <a:solidFill>
              <a:sysClr val="windowText" lastClr="000000"/>
            </a:solidFill>
          </a:endParaRPr>
        </a:p>
      </xdr:txBody>
    </xdr:sp>
    <xdr:clientData/>
  </xdr:oneCellAnchor>
  <xdr:twoCellAnchor>
    <xdr:from>
      <xdr:col>3</xdr:col>
      <xdr:colOff>481013</xdr:colOff>
      <xdr:row>18</xdr:row>
      <xdr:rowOff>89200</xdr:rowOff>
    </xdr:from>
    <xdr:to>
      <xdr:col>4</xdr:col>
      <xdr:colOff>133101</xdr:colOff>
      <xdr:row>19</xdr:row>
      <xdr:rowOff>82132</xdr:rowOff>
    </xdr:to>
    <xdr:cxnSp macro="">
      <xdr:nvCxnSpPr>
        <xdr:cNvPr id="88" name="直線矢印コネクタ 226">
          <a:extLst>
            <a:ext uri="{FF2B5EF4-FFF2-40B4-BE49-F238E27FC236}">
              <a16:creationId xmlns:a16="http://schemas.microsoft.com/office/drawing/2014/main" id="{5B7885AE-376A-40E3-8E10-12E5A824C133}"/>
            </a:ext>
          </a:extLst>
        </xdr:cNvPr>
        <xdr:cNvCxnSpPr>
          <a:stCxn id="50" idx="1"/>
        </xdr:cNvCxnSpPr>
      </xdr:nvCxnSpPr>
      <xdr:spPr>
        <a:xfrm rot="10800000">
          <a:off x="2538413" y="8899825"/>
          <a:ext cx="337888" cy="231057"/>
        </a:xfrm>
        <a:prstGeom prst="bentConnector2">
          <a:avLst/>
        </a:prstGeom>
        <a:ln>
          <a:solidFill>
            <a:sysClr val="windowText" lastClr="000000"/>
          </a:solidFill>
          <a:prstDash val="solid"/>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3188</xdr:colOff>
      <xdr:row>18</xdr:row>
      <xdr:rowOff>99484</xdr:rowOff>
    </xdr:from>
    <xdr:ext cx="1035037" cy="515141"/>
    <xdr:sp macro="" textlink="">
      <xdr:nvSpPr>
        <xdr:cNvPr id="89" name="テキスト ボックス 88">
          <a:extLst>
            <a:ext uri="{FF2B5EF4-FFF2-40B4-BE49-F238E27FC236}">
              <a16:creationId xmlns:a16="http://schemas.microsoft.com/office/drawing/2014/main" id="{92D9CCAB-134A-4874-A824-400A4E3729F7}"/>
            </a:ext>
          </a:extLst>
        </xdr:cNvPr>
        <xdr:cNvSpPr txBox="1"/>
      </xdr:nvSpPr>
      <xdr:spPr>
        <a:xfrm>
          <a:off x="1374788" y="8910109"/>
          <a:ext cx="1035037" cy="515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一般原子力に係る情報セキュリティ管理要領（</a:t>
          </a:r>
          <a:r>
            <a:rPr kumimoji="1" lang="en-US" altLang="ja-JP" sz="800">
              <a:solidFill>
                <a:sysClr val="windowText" lastClr="000000"/>
              </a:solidFill>
            </a:rPr>
            <a:t>BI1-105(2)</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8</xdr:col>
      <xdr:colOff>257175</xdr:colOff>
      <xdr:row>34</xdr:row>
      <xdr:rowOff>152400</xdr:rowOff>
    </xdr:from>
    <xdr:ext cx="2828925" cy="695181"/>
    <xdr:sp macro="" textlink="">
      <xdr:nvSpPr>
        <xdr:cNvPr id="90" name="テキスト ボックス 89">
          <a:hlinkClick xmlns:r="http://schemas.openxmlformats.org/officeDocument/2006/relationships" r:id="rId8"/>
          <a:extLst>
            <a:ext uri="{FF2B5EF4-FFF2-40B4-BE49-F238E27FC236}">
              <a16:creationId xmlns:a16="http://schemas.microsoft.com/office/drawing/2014/main" id="{D7943104-7E86-422D-A72F-B824A0807DD6}"/>
            </a:ext>
          </a:extLst>
        </xdr:cNvPr>
        <xdr:cNvSpPr txBox="1"/>
      </xdr:nvSpPr>
      <xdr:spPr>
        <a:xfrm>
          <a:off x="5743575" y="12773025"/>
          <a:ext cx="2828925" cy="695181"/>
        </a:xfrm>
        <a:prstGeom prst="rect">
          <a:avLst/>
        </a:prstGeom>
        <a:solidFill>
          <a:srgbClr val="FFFF99"/>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900">
              <a:solidFill>
                <a:sysClr val="windowText" lastClr="000000"/>
              </a:solidFill>
            </a:rPr>
            <a:t>【</a:t>
          </a:r>
          <a:r>
            <a:rPr kumimoji="1" lang="ja-JP" altLang="en-US" sz="900">
              <a:solidFill>
                <a:sysClr val="windowText" lastClr="000000"/>
              </a:solidFill>
            </a:rPr>
            <a:t>注意</a:t>
          </a:r>
          <a:r>
            <a:rPr kumimoji="1" lang="en-US" altLang="ja-JP" sz="900">
              <a:solidFill>
                <a:sysClr val="windowText" lastClr="000000"/>
              </a:solidFill>
            </a:rPr>
            <a:t>】</a:t>
          </a:r>
        </a:p>
        <a:p>
          <a:r>
            <a:rPr kumimoji="1" lang="ja-JP" altLang="en-US" sz="900">
              <a:solidFill>
                <a:sysClr val="windowText" lastClr="000000"/>
              </a:solidFill>
            </a:rPr>
            <a:t>委託先へ貸与・支給資料があり返却を求めない場合</a:t>
          </a:r>
          <a:r>
            <a:rPr kumimoji="1" lang="ja-JP" altLang="en-US" sz="1100" b="1" u="sng">
              <a:solidFill>
                <a:srgbClr val="0070C0"/>
              </a:solidFill>
            </a:rPr>
            <a:t>委託業務提示資料廃棄証明届出書</a:t>
          </a:r>
          <a:r>
            <a:rPr kumimoji="1" lang="ja-JP" altLang="en-US" sz="900">
              <a:solidFill>
                <a:sysClr val="windowText" lastClr="000000"/>
              </a:solidFill>
            </a:rPr>
            <a:t>を受領</a:t>
          </a:r>
          <a:r>
            <a:rPr kumimoji="1" lang="ja-JP" altLang="en-US" sz="1000">
              <a:solidFill>
                <a:sysClr val="windowText" lastClr="000000"/>
              </a:solidFill>
            </a:rPr>
            <a:t>。</a:t>
          </a:r>
        </a:p>
      </xdr:txBody>
    </xdr:sp>
    <xdr:clientData/>
  </xdr:oneCellAnchor>
  <xdr:oneCellAnchor>
    <xdr:from>
      <xdr:col>8</xdr:col>
      <xdr:colOff>342900</xdr:colOff>
      <xdr:row>37</xdr:row>
      <xdr:rowOff>133350</xdr:rowOff>
    </xdr:from>
    <xdr:ext cx="1512136" cy="171714"/>
    <xdr:sp macro="" textlink="">
      <xdr:nvSpPr>
        <xdr:cNvPr id="91" name="テキスト ボックス 90">
          <a:extLst>
            <a:ext uri="{FF2B5EF4-FFF2-40B4-BE49-F238E27FC236}">
              <a16:creationId xmlns:a16="http://schemas.microsoft.com/office/drawing/2014/main" id="{E75FEFA7-D2C9-4C5B-BF0F-8CE90043B8F7}"/>
            </a:ext>
          </a:extLst>
        </xdr:cNvPr>
        <xdr:cNvSpPr txBox="1"/>
      </xdr:nvSpPr>
      <xdr:spPr>
        <a:xfrm>
          <a:off x="5829300" y="13468350"/>
          <a:ext cx="1512136"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委託契約要領（</a:t>
          </a:r>
          <a:r>
            <a:rPr kumimoji="1" lang="en-US" altLang="ja-JP" sz="800">
              <a:solidFill>
                <a:sysClr val="windowText" lastClr="000000"/>
              </a:solidFill>
            </a:rPr>
            <a:t>BO1-002(19)</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6</xdr:col>
      <xdr:colOff>609600</xdr:colOff>
      <xdr:row>25</xdr:row>
      <xdr:rowOff>190500</xdr:rowOff>
    </xdr:from>
    <xdr:ext cx="1573114" cy="193194"/>
    <xdr:sp macro="" textlink="">
      <xdr:nvSpPr>
        <xdr:cNvPr id="92" name="テキスト ボックス 91">
          <a:hlinkClick xmlns:r="http://schemas.openxmlformats.org/officeDocument/2006/relationships" r:id="rId9"/>
          <a:extLst>
            <a:ext uri="{FF2B5EF4-FFF2-40B4-BE49-F238E27FC236}">
              <a16:creationId xmlns:a16="http://schemas.microsoft.com/office/drawing/2014/main" id="{8E47FB03-99C4-43C2-9C48-D38E4DFCB927}"/>
            </a:ext>
          </a:extLst>
        </xdr:cNvPr>
        <xdr:cNvSpPr txBox="1"/>
      </xdr:nvSpPr>
      <xdr:spPr>
        <a:xfrm>
          <a:off x="472440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③委託先監査の追加記載事項</a:t>
          </a:r>
        </a:p>
      </xdr:txBody>
    </xdr:sp>
    <xdr:clientData/>
  </xdr:oneCellAnchor>
  <xdr:oneCellAnchor>
    <xdr:from>
      <xdr:col>9</xdr:col>
      <xdr:colOff>209550</xdr:colOff>
      <xdr:row>25</xdr:row>
      <xdr:rowOff>190500</xdr:rowOff>
    </xdr:from>
    <xdr:ext cx="1573114" cy="193194"/>
    <xdr:sp macro="" textlink="">
      <xdr:nvSpPr>
        <xdr:cNvPr id="93" name="テキスト ボックス 92">
          <a:hlinkClick xmlns:r="http://schemas.openxmlformats.org/officeDocument/2006/relationships" r:id="rId10"/>
          <a:extLst>
            <a:ext uri="{FF2B5EF4-FFF2-40B4-BE49-F238E27FC236}">
              <a16:creationId xmlns:a16="http://schemas.microsoft.com/office/drawing/2014/main" id="{245FE156-1ADF-42C9-9F70-F3A3319FA97B}"/>
            </a:ext>
          </a:extLst>
        </xdr:cNvPr>
        <xdr:cNvSpPr txBox="1"/>
      </xdr:nvSpPr>
      <xdr:spPr>
        <a:xfrm>
          <a:off x="6381750" y="10668000"/>
          <a:ext cx="1573114"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④原子力業務の追加要求事項</a:t>
          </a:r>
        </a:p>
      </xdr:txBody>
    </xdr:sp>
    <xdr:clientData/>
  </xdr:oneCellAnchor>
  <xdr:oneCellAnchor>
    <xdr:from>
      <xdr:col>6</xdr:col>
      <xdr:colOff>600075</xdr:colOff>
      <xdr:row>24</xdr:row>
      <xdr:rowOff>85725</xdr:rowOff>
    </xdr:from>
    <xdr:ext cx="1342281" cy="193194"/>
    <xdr:sp macro="" textlink="">
      <xdr:nvSpPr>
        <xdr:cNvPr id="94" name="テキスト ボックス 93">
          <a:hlinkClick xmlns:r="http://schemas.openxmlformats.org/officeDocument/2006/relationships" r:id="rId11"/>
          <a:extLst>
            <a:ext uri="{FF2B5EF4-FFF2-40B4-BE49-F238E27FC236}">
              <a16:creationId xmlns:a16="http://schemas.microsoft.com/office/drawing/2014/main" id="{422F3CD2-EE2A-4C17-B0E6-91045D98E9C1}"/>
            </a:ext>
          </a:extLst>
        </xdr:cNvPr>
        <xdr:cNvSpPr txBox="1"/>
      </xdr:nvSpPr>
      <xdr:spPr>
        <a:xfrm>
          <a:off x="4714875" y="10325100"/>
          <a:ext cx="1342281"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①委託業務仕様書の作成</a:t>
          </a:r>
        </a:p>
      </xdr:txBody>
    </xdr:sp>
    <xdr:clientData/>
  </xdr:oneCellAnchor>
  <xdr:oneCellAnchor>
    <xdr:from>
      <xdr:col>8</xdr:col>
      <xdr:colOff>657247</xdr:colOff>
      <xdr:row>24</xdr:row>
      <xdr:rowOff>85725</xdr:rowOff>
    </xdr:from>
    <xdr:ext cx="1111449" cy="193194"/>
    <xdr:sp macro="" textlink="">
      <xdr:nvSpPr>
        <xdr:cNvPr id="95" name="テキスト ボックス 94">
          <a:hlinkClick xmlns:r="http://schemas.openxmlformats.org/officeDocument/2006/relationships" r:id="rId12"/>
          <a:extLst>
            <a:ext uri="{FF2B5EF4-FFF2-40B4-BE49-F238E27FC236}">
              <a16:creationId xmlns:a16="http://schemas.microsoft.com/office/drawing/2014/main" id="{EF4A161F-6C5D-46A0-9CA5-E029BD6AA3A2}"/>
            </a:ext>
          </a:extLst>
        </xdr:cNvPr>
        <xdr:cNvSpPr txBox="1"/>
      </xdr:nvSpPr>
      <xdr:spPr>
        <a:xfrm>
          <a:off x="6143647" y="10325100"/>
          <a:ext cx="1111449" cy="193194"/>
        </a:xfrm>
        <a:prstGeom prst="rect">
          <a:avLst/>
        </a:prstGeom>
        <a:solidFill>
          <a:srgbClr val="FFFF99"/>
        </a:solidFill>
        <a:ln cmpd="dbl">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900" b="1" u="sng">
              <a:solidFill>
                <a:srgbClr val="0070C0"/>
              </a:solidFill>
            </a:rPr>
            <a:t>②委託先の情報管理</a:t>
          </a:r>
        </a:p>
      </xdr:txBody>
    </xdr:sp>
    <xdr:clientData/>
  </xdr:oneCellAnchor>
  <xdr:oneCellAnchor>
    <xdr:from>
      <xdr:col>9</xdr:col>
      <xdr:colOff>3188</xdr:colOff>
      <xdr:row>25</xdr:row>
      <xdr:rowOff>23284</xdr:rowOff>
    </xdr:from>
    <xdr:ext cx="1791059" cy="171714"/>
    <xdr:sp macro="" textlink="">
      <xdr:nvSpPr>
        <xdr:cNvPr id="96" name="テキスト ボックス 95">
          <a:extLst>
            <a:ext uri="{FF2B5EF4-FFF2-40B4-BE49-F238E27FC236}">
              <a16:creationId xmlns:a16="http://schemas.microsoft.com/office/drawing/2014/main" id="{89C04989-3203-4263-A0C1-74350BA52636}"/>
            </a:ext>
          </a:extLst>
        </xdr:cNvPr>
        <xdr:cNvSpPr txBox="1"/>
      </xdr:nvSpPr>
      <xdr:spPr>
        <a:xfrm>
          <a:off x="6175388" y="10500784"/>
          <a:ext cx="179105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ｼｽﾃﾑｾｷｭﾘﾃｲ運用要領（</a:t>
          </a:r>
          <a:r>
            <a:rPr kumimoji="1" lang="en-US" altLang="ja-JP" sz="800">
              <a:solidFill>
                <a:sysClr val="windowText" lastClr="000000"/>
              </a:solidFill>
            </a:rPr>
            <a:t>BI1-102(17)</a:t>
          </a:r>
          <a:r>
            <a:rPr kumimoji="1" lang="ja-JP" altLang="en-US" sz="800"/>
            <a:t>）</a:t>
          </a:r>
          <a:endParaRPr kumimoji="1" lang="en-US" altLang="ja-JP" sz="800"/>
        </a:p>
      </xdr:txBody>
    </xdr:sp>
    <xdr:clientData/>
  </xdr:oneCellAnchor>
  <xdr:oneCellAnchor>
    <xdr:from>
      <xdr:col>6</xdr:col>
      <xdr:colOff>584213</xdr:colOff>
      <xdr:row>25</xdr:row>
      <xdr:rowOff>23284</xdr:rowOff>
    </xdr:from>
    <xdr:ext cx="1525345" cy="171714"/>
    <xdr:sp macro="" textlink="">
      <xdr:nvSpPr>
        <xdr:cNvPr id="97" name="テキスト ボックス 96">
          <a:extLst>
            <a:ext uri="{FF2B5EF4-FFF2-40B4-BE49-F238E27FC236}">
              <a16:creationId xmlns:a16="http://schemas.microsoft.com/office/drawing/2014/main" id="{73DF4846-1E62-4F4E-9E34-D6FA67C0C057}"/>
            </a:ext>
          </a:extLst>
        </xdr:cNvPr>
        <xdr:cNvSpPr txBox="1"/>
      </xdr:nvSpPr>
      <xdr:spPr>
        <a:xfrm>
          <a:off x="4699013" y="10500784"/>
          <a:ext cx="1525345"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委託契約要領（</a:t>
          </a:r>
          <a:r>
            <a:rPr kumimoji="1" lang="en-US" altLang="ja-JP" sz="800">
              <a:solidFill>
                <a:sysClr val="windowText" lastClr="000000"/>
              </a:solidFill>
            </a:rPr>
            <a:t>BO1-002(19)</a:t>
          </a:r>
          <a:r>
            <a:rPr kumimoji="1" lang="ja-JP" altLang="en-US" sz="800"/>
            <a:t>）</a:t>
          </a:r>
          <a:endParaRPr kumimoji="1" lang="en-US" altLang="ja-JP" sz="800"/>
        </a:p>
      </xdr:txBody>
    </xdr:sp>
    <xdr:clientData/>
  </xdr:oneCellAnchor>
  <xdr:oneCellAnchor>
    <xdr:from>
      <xdr:col>6</xdr:col>
      <xdr:colOff>603263</xdr:colOff>
      <xdr:row>26</xdr:row>
      <xdr:rowOff>128059</xdr:rowOff>
    </xdr:from>
    <xdr:ext cx="1508994" cy="171714"/>
    <xdr:sp macro="" textlink="">
      <xdr:nvSpPr>
        <xdr:cNvPr id="98" name="テキスト ボックス 97">
          <a:extLst>
            <a:ext uri="{FF2B5EF4-FFF2-40B4-BE49-F238E27FC236}">
              <a16:creationId xmlns:a16="http://schemas.microsoft.com/office/drawing/2014/main" id="{01EA0DDC-F500-4719-AF0B-B28AFC1F179B}"/>
            </a:ext>
          </a:extLst>
        </xdr:cNvPr>
        <xdr:cNvSpPr txBox="1"/>
      </xdr:nvSpPr>
      <xdr:spPr>
        <a:xfrm>
          <a:off x="4718063" y="10843684"/>
          <a:ext cx="150899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委託先に対する品質監査実施</a:t>
          </a:r>
          <a:endParaRPr kumimoji="1" lang="en-US" altLang="ja-JP" sz="800"/>
        </a:p>
      </xdr:txBody>
    </xdr:sp>
    <xdr:clientData/>
  </xdr:oneCellAnchor>
  <xdr:oneCellAnchor>
    <xdr:from>
      <xdr:col>7</xdr:col>
      <xdr:colOff>22238</xdr:colOff>
      <xdr:row>26</xdr:row>
      <xdr:rowOff>232834</xdr:rowOff>
    </xdr:from>
    <xdr:ext cx="1165631" cy="171714"/>
    <xdr:sp macro="" textlink="">
      <xdr:nvSpPr>
        <xdr:cNvPr id="99" name="テキスト ボックス 98">
          <a:extLst>
            <a:ext uri="{FF2B5EF4-FFF2-40B4-BE49-F238E27FC236}">
              <a16:creationId xmlns:a16="http://schemas.microsoft.com/office/drawing/2014/main" id="{7F123683-217B-4E94-9430-33A165CF6FB0}"/>
            </a:ext>
          </a:extLst>
        </xdr:cNvPr>
        <xdr:cNvSpPr txBox="1"/>
      </xdr:nvSpPr>
      <xdr:spPr>
        <a:xfrm>
          <a:off x="4822838" y="10948459"/>
          <a:ext cx="1165631"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の手引書（</a:t>
          </a:r>
          <a:r>
            <a:rPr kumimoji="1" lang="en-US" altLang="ja-JP" sz="800">
              <a:solidFill>
                <a:sysClr val="windowText" lastClr="000000"/>
              </a:solidFill>
            </a:rPr>
            <a:t>QC1-012(1)</a:t>
          </a:r>
          <a:r>
            <a:rPr kumimoji="1" lang="ja-JP" altLang="en-US" sz="800"/>
            <a:t>）</a:t>
          </a:r>
          <a:endParaRPr kumimoji="1" lang="en-US" altLang="ja-JP" sz="800"/>
        </a:p>
      </xdr:txBody>
    </xdr:sp>
    <xdr:clientData/>
  </xdr:oneCellAnchor>
  <xdr:oneCellAnchor>
    <xdr:from>
      <xdr:col>9</xdr:col>
      <xdr:colOff>193688</xdr:colOff>
      <xdr:row>26</xdr:row>
      <xdr:rowOff>128059</xdr:rowOff>
    </xdr:from>
    <xdr:ext cx="1714178" cy="171714"/>
    <xdr:sp macro="" textlink="">
      <xdr:nvSpPr>
        <xdr:cNvPr id="100" name="テキスト ボックス 99">
          <a:extLst>
            <a:ext uri="{FF2B5EF4-FFF2-40B4-BE49-F238E27FC236}">
              <a16:creationId xmlns:a16="http://schemas.microsoft.com/office/drawing/2014/main" id="{E9804621-D141-4ACC-9B7C-421C165A385E}"/>
            </a:ext>
          </a:extLst>
        </xdr:cNvPr>
        <xdr:cNvSpPr txBox="1"/>
      </xdr:nvSpPr>
      <xdr:spPr>
        <a:xfrm>
          <a:off x="6365888" y="10843684"/>
          <a:ext cx="1714178"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t>※</a:t>
          </a:r>
          <a:r>
            <a:rPr kumimoji="1" lang="ja-JP" altLang="en-US" sz="800"/>
            <a:t>一般原子力業務に係る情報ｾｷｭﾘﾃｨ</a:t>
          </a:r>
          <a:endParaRPr kumimoji="1" lang="en-US" altLang="ja-JP" sz="800"/>
        </a:p>
      </xdr:txBody>
    </xdr:sp>
    <xdr:clientData/>
  </xdr:oneCellAnchor>
  <xdr:oneCellAnchor>
    <xdr:from>
      <xdr:col>9</xdr:col>
      <xdr:colOff>288938</xdr:colOff>
      <xdr:row>27</xdr:row>
      <xdr:rowOff>4234</xdr:rowOff>
    </xdr:from>
    <xdr:ext cx="1123504" cy="171714"/>
    <xdr:sp macro="" textlink="">
      <xdr:nvSpPr>
        <xdr:cNvPr id="101" name="テキスト ボックス 100">
          <a:extLst>
            <a:ext uri="{FF2B5EF4-FFF2-40B4-BE49-F238E27FC236}">
              <a16:creationId xmlns:a16="http://schemas.microsoft.com/office/drawing/2014/main" id="{60C998DA-F56B-47EF-9AA4-CD768D132097}"/>
            </a:ext>
          </a:extLst>
        </xdr:cNvPr>
        <xdr:cNvSpPr txBox="1"/>
      </xdr:nvSpPr>
      <xdr:spPr>
        <a:xfrm>
          <a:off x="6461138" y="10957984"/>
          <a:ext cx="1123504"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t>管理要領（</a:t>
          </a:r>
          <a:r>
            <a:rPr kumimoji="1" lang="en-US" altLang="ja-JP" sz="800">
              <a:solidFill>
                <a:sysClr val="windowText" lastClr="000000"/>
              </a:solidFill>
            </a:rPr>
            <a:t>BI1-105(2)</a:t>
          </a:r>
          <a:r>
            <a:rPr kumimoji="1" lang="ja-JP" altLang="en-US" sz="800"/>
            <a:t>）</a:t>
          </a:r>
          <a:endParaRPr kumimoji="1" lang="en-US" altLang="ja-JP" sz="800"/>
        </a:p>
      </xdr:txBody>
    </xdr:sp>
    <xdr:clientData/>
  </xdr:oneCellAnchor>
  <xdr:oneCellAnchor>
    <xdr:from>
      <xdr:col>6</xdr:col>
      <xdr:colOff>400050</xdr:colOff>
      <xdr:row>30</xdr:row>
      <xdr:rowOff>190500</xdr:rowOff>
    </xdr:from>
    <xdr:ext cx="1979242" cy="652157"/>
    <xdr:sp macro="" textlink="">
      <xdr:nvSpPr>
        <xdr:cNvPr id="102" name="フローチャート: 処理 101">
          <a:hlinkClick xmlns:r="http://schemas.openxmlformats.org/officeDocument/2006/relationships" r:id="rId13"/>
          <a:extLst>
            <a:ext uri="{FF2B5EF4-FFF2-40B4-BE49-F238E27FC236}">
              <a16:creationId xmlns:a16="http://schemas.microsoft.com/office/drawing/2014/main" id="{1A65563C-BA4E-4851-A883-B5B3B3068A4F}"/>
            </a:ext>
          </a:extLst>
        </xdr:cNvPr>
        <xdr:cNvSpPr/>
      </xdr:nvSpPr>
      <xdr:spPr>
        <a:xfrm>
          <a:off x="4514850" y="11858625"/>
          <a:ext cx="1979242" cy="652157"/>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借用書、備品・消耗品貸出簿</a:t>
          </a:r>
          <a:endParaRPr kumimoji="1" lang="en-US" altLang="ja-JP" sz="1100" b="1" u="sng">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備品・消耗品を貸与する場合</a:t>
          </a:r>
          <a:endParaRPr kumimoji="1" lang="en-US" altLang="ja-JP" sz="800" b="0" u="none">
            <a:solidFill>
              <a:srgbClr val="0070C0"/>
            </a:solidFill>
          </a:endParaRPr>
        </a:p>
        <a:p>
          <a:pPr algn="l"/>
          <a:r>
            <a:rPr kumimoji="1" lang="en-US" altLang="ja-JP" sz="800" b="0" u="none">
              <a:solidFill>
                <a:srgbClr val="0070C0"/>
              </a:solidFill>
            </a:rPr>
            <a:t>※</a:t>
          </a:r>
          <a:r>
            <a:rPr kumimoji="1" lang="ja-JP" altLang="en-US" sz="800" b="0" u="none">
              <a:solidFill>
                <a:srgbClr val="0070C0"/>
              </a:solidFill>
            </a:rPr>
            <a:t>貸与時の確認、返却時の確認</a:t>
          </a:r>
        </a:p>
      </xdr:txBody>
    </xdr:sp>
    <xdr:clientData/>
  </xdr:oneCellAnchor>
  <xdr:twoCellAnchor>
    <xdr:from>
      <xdr:col>5</xdr:col>
      <xdr:colOff>217270</xdr:colOff>
      <xdr:row>31</xdr:row>
      <xdr:rowOff>161925</xdr:rowOff>
    </xdr:from>
    <xdr:to>
      <xdr:col>6</xdr:col>
      <xdr:colOff>381000</xdr:colOff>
      <xdr:row>31</xdr:row>
      <xdr:rowOff>169441</xdr:rowOff>
    </xdr:to>
    <xdr:cxnSp macro="">
      <xdr:nvCxnSpPr>
        <xdr:cNvPr id="103" name="直線矢印コネクタ 102">
          <a:extLst>
            <a:ext uri="{FF2B5EF4-FFF2-40B4-BE49-F238E27FC236}">
              <a16:creationId xmlns:a16="http://schemas.microsoft.com/office/drawing/2014/main" id="{6A8B91C6-E60C-4AB8-AA66-9C1F88759CB8}"/>
            </a:ext>
          </a:extLst>
        </xdr:cNvPr>
        <xdr:cNvCxnSpPr/>
      </xdr:nvCxnSpPr>
      <xdr:spPr>
        <a:xfrm flipH="1" flipV="1">
          <a:off x="3646270" y="12068175"/>
          <a:ext cx="849530" cy="751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1220</xdr:colOff>
      <xdr:row>32</xdr:row>
      <xdr:rowOff>164049</xdr:rowOff>
    </xdr:from>
    <xdr:to>
      <xdr:col>5</xdr:col>
      <xdr:colOff>209549</xdr:colOff>
      <xdr:row>34</xdr:row>
      <xdr:rowOff>55245</xdr:rowOff>
    </xdr:to>
    <xdr:cxnSp macro="">
      <xdr:nvCxnSpPr>
        <xdr:cNvPr id="104" name="コネクタ: カギ線 103">
          <a:extLst>
            <a:ext uri="{FF2B5EF4-FFF2-40B4-BE49-F238E27FC236}">
              <a16:creationId xmlns:a16="http://schemas.microsoft.com/office/drawing/2014/main" id="{4E4C46CF-67F6-41BC-9BC6-124FC8D3FEAB}"/>
            </a:ext>
          </a:extLst>
        </xdr:cNvPr>
        <xdr:cNvCxnSpPr>
          <a:stCxn id="76" idx="2"/>
        </xdr:cNvCxnSpPr>
      </xdr:nvCxnSpPr>
      <xdr:spPr>
        <a:xfrm rot="16200000" flipH="1">
          <a:off x="2664862" y="11702182"/>
          <a:ext cx="367446" cy="1579929"/>
        </a:xfrm>
        <a:prstGeom prst="bentConnector2">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33</xdr:row>
      <xdr:rowOff>123825</xdr:rowOff>
    </xdr:from>
    <xdr:to>
      <xdr:col>7</xdr:col>
      <xdr:colOff>76200</xdr:colOff>
      <xdr:row>34</xdr:row>
      <xdr:rowOff>85726</xdr:rowOff>
    </xdr:to>
    <xdr:cxnSp macro="">
      <xdr:nvCxnSpPr>
        <xdr:cNvPr id="105" name="コネクタ: カギ線 104">
          <a:extLst>
            <a:ext uri="{FF2B5EF4-FFF2-40B4-BE49-F238E27FC236}">
              <a16:creationId xmlns:a16="http://schemas.microsoft.com/office/drawing/2014/main" id="{C6715E44-9A5F-43BB-80BB-E16D4EC630B4}"/>
            </a:ext>
          </a:extLst>
        </xdr:cNvPr>
        <xdr:cNvCxnSpPr/>
      </xdr:nvCxnSpPr>
      <xdr:spPr>
        <a:xfrm rot="10800000" flipV="1">
          <a:off x="3638550" y="12506325"/>
          <a:ext cx="1238250" cy="200026"/>
        </a:xfrm>
        <a:prstGeom prst="bentConnector3">
          <a:avLst>
            <a:gd name="adj1" fmla="val 0"/>
          </a:avLst>
        </a:prstGeom>
        <a:ln>
          <a:solidFill>
            <a:sysClr val="windowText" lastClr="00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123825</xdr:colOff>
      <xdr:row>33</xdr:row>
      <xdr:rowOff>142875</xdr:rowOff>
    </xdr:from>
    <xdr:ext cx="1914939" cy="171714"/>
    <xdr:sp macro="" textlink="">
      <xdr:nvSpPr>
        <xdr:cNvPr id="106" name="テキスト ボックス 105">
          <a:extLst>
            <a:ext uri="{FF2B5EF4-FFF2-40B4-BE49-F238E27FC236}">
              <a16:creationId xmlns:a16="http://schemas.microsoft.com/office/drawing/2014/main" id="{EAFA7EF9-DFCE-46BB-A891-1A4E99A9152A}"/>
            </a:ext>
          </a:extLst>
        </xdr:cNvPr>
        <xdr:cNvSpPr txBox="1"/>
      </xdr:nvSpPr>
      <xdr:spPr>
        <a:xfrm>
          <a:off x="4924425" y="12525375"/>
          <a:ext cx="1914939"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800">
              <a:solidFill>
                <a:sysClr val="windowText" lastClr="000000"/>
              </a:solidFill>
            </a:rPr>
            <a:t>※</a:t>
          </a:r>
          <a:r>
            <a:rPr kumimoji="1" lang="ja-JP" altLang="en-US" sz="800">
              <a:solidFill>
                <a:sysClr val="windowText" lastClr="000000"/>
              </a:solidFill>
            </a:rPr>
            <a:t>備品・消耗品取扱要領（</a:t>
          </a:r>
          <a:r>
            <a:rPr kumimoji="1" lang="en-US" altLang="ja-JP" sz="800">
              <a:solidFill>
                <a:sysClr val="windowText" lastClr="000000"/>
              </a:solidFill>
            </a:rPr>
            <a:t>BS1-006(14)</a:t>
          </a:r>
          <a:r>
            <a:rPr kumimoji="1" lang="ja-JP" altLang="en-US" sz="800">
              <a:solidFill>
                <a:sysClr val="windowText" lastClr="000000"/>
              </a:solidFill>
            </a:rPr>
            <a:t>）</a:t>
          </a:r>
          <a:endParaRPr kumimoji="1" lang="en-US" altLang="ja-JP" sz="800">
            <a:solidFill>
              <a:sysClr val="windowText" lastClr="000000"/>
            </a:solidFill>
          </a:endParaRPr>
        </a:p>
      </xdr:txBody>
    </xdr:sp>
    <xdr:clientData/>
  </xdr:oneCellAnchor>
  <xdr:oneCellAnchor>
    <xdr:from>
      <xdr:col>5</xdr:col>
      <xdr:colOff>638175</xdr:colOff>
      <xdr:row>31</xdr:row>
      <xdr:rowOff>0</xdr:rowOff>
    </xdr:from>
    <xdr:ext cx="380480" cy="171714"/>
    <xdr:sp macro="" textlink="">
      <xdr:nvSpPr>
        <xdr:cNvPr id="107" name="テキスト ボックス 106">
          <a:extLst>
            <a:ext uri="{FF2B5EF4-FFF2-40B4-BE49-F238E27FC236}">
              <a16:creationId xmlns:a16="http://schemas.microsoft.com/office/drawing/2014/main" id="{B9C6BD33-D8B7-418F-96D5-C2459CE05156}"/>
            </a:ext>
          </a:extLst>
        </xdr:cNvPr>
        <xdr:cNvSpPr txBox="1"/>
      </xdr:nvSpPr>
      <xdr:spPr>
        <a:xfrm>
          <a:off x="4067175" y="119062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4</xdr:col>
      <xdr:colOff>104775</xdr:colOff>
      <xdr:row>30</xdr:row>
      <xdr:rowOff>133350</xdr:rowOff>
    </xdr:from>
    <xdr:ext cx="380480" cy="171714"/>
    <xdr:sp macro="" textlink="">
      <xdr:nvSpPr>
        <xdr:cNvPr id="108" name="テキスト ボックス 107">
          <a:extLst>
            <a:ext uri="{FF2B5EF4-FFF2-40B4-BE49-F238E27FC236}">
              <a16:creationId xmlns:a16="http://schemas.microsoft.com/office/drawing/2014/main" id="{2C8F899F-6EEC-4361-B3BE-E62172ABAB25}"/>
            </a:ext>
          </a:extLst>
        </xdr:cNvPr>
        <xdr:cNvSpPr txBox="1"/>
      </xdr:nvSpPr>
      <xdr:spPr>
        <a:xfrm>
          <a:off x="2847975" y="11801475"/>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貸与時</a:t>
          </a:r>
          <a:endParaRPr kumimoji="1" lang="en-US" altLang="ja-JP" sz="800">
            <a:solidFill>
              <a:sysClr val="windowText" lastClr="000000"/>
            </a:solidFill>
          </a:endParaRPr>
        </a:p>
      </xdr:txBody>
    </xdr:sp>
    <xdr:clientData/>
  </xdr:oneCellAnchor>
  <xdr:oneCellAnchor>
    <xdr:from>
      <xdr:col>6</xdr:col>
      <xdr:colOff>476250</xdr:colOff>
      <xdr:row>34</xdr:row>
      <xdr:rowOff>85725</xdr:rowOff>
    </xdr:from>
    <xdr:ext cx="380480" cy="171714"/>
    <xdr:sp macro="" textlink="">
      <xdr:nvSpPr>
        <xdr:cNvPr id="109" name="テキスト ボックス 108">
          <a:extLst>
            <a:ext uri="{FF2B5EF4-FFF2-40B4-BE49-F238E27FC236}">
              <a16:creationId xmlns:a16="http://schemas.microsoft.com/office/drawing/2014/main" id="{81E12A80-BFF1-4F63-B48E-321F6ACEF921}"/>
            </a:ext>
          </a:extLst>
        </xdr:cNvPr>
        <xdr:cNvSpPr txBox="1"/>
      </xdr:nvSpPr>
      <xdr:spPr>
        <a:xfrm>
          <a:off x="4591050"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2</xdr:col>
      <xdr:colOff>504825</xdr:colOff>
      <xdr:row>34</xdr:row>
      <xdr:rowOff>85725</xdr:rowOff>
    </xdr:from>
    <xdr:ext cx="380480" cy="171714"/>
    <xdr:sp macro="" textlink="">
      <xdr:nvSpPr>
        <xdr:cNvPr id="110" name="テキスト ボックス 109">
          <a:extLst>
            <a:ext uri="{FF2B5EF4-FFF2-40B4-BE49-F238E27FC236}">
              <a16:creationId xmlns:a16="http://schemas.microsoft.com/office/drawing/2014/main" id="{11B4BF58-8FF6-4334-9787-4EAD6EE248F9}"/>
            </a:ext>
          </a:extLst>
        </xdr:cNvPr>
        <xdr:cNvSpPr txBox="1"/>
      </xdr:nvSpPr>
      <xdr:spPr>
        <a:xfrm>
          <a:off x="1876425" y="12706350"/>
          <a:ext cx="380480" cy="171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ja-JP" altLang="en-US" sz="800">
              <a:solidFill>
                <a:sysClr val="windowText" lastClr="000000"/>
              </a:solidFill>
            </a:rPr>
            <a:t>返却時</a:t>
          </a:r>
          <a:endParaRPr kumimoji="1" lang="en-US" altLang="ja-JP" sz="800">
            <a:solidFill>
              <a:sysClr val="windowText" lastClr="000000"/>
            </a:solidFill>
          </a:endParaRPr>
        </a:p>
      </xdr:txBody>
    </xdr:sp>
    <xdr:clientData/>
  </xdr:oneCellAnchor>
  <xdr:oneCellAnchor>
    <xdr:from>
      <xdr:col>2</xdr:col>
      <xdr:colOff>0</xdr:colOff>
      <xdr:row>23</xdr:row>
      <xdr:rowOff>180975</xdr:rowOff>
    </xdr:from>
    <xdr:ext cx="1132856" cy="308793"/>
    <xdr:sp macro="" textlink="">
      <xdr:nvSpPr>
        <xdr:cNvPr id="111" name="フローチャート: 処理 110">
          <a:hlinkClick xmlns:r="http://schemas.openxmlformats.org/officeDocument/2006/relationships" r:id="rId14" tooltip="仕様書チェック表"/>
          <a:extLst>
            <a:ext uri="{FF2B5EF4-FFF2-40B4-BE49-F238E27FC236}">
              <a16:creationId xmlns:a16="http://schemas.microsoft.com/office/drawing/2014/main" id="{86C00B05-3630-4D94-97FA-1EB2227117A0}"/>
            </a:ext>
          </a:extLst>
        </xdr:cNvPr>
        <xdr:cNvSpPr/>
      </xdr:nvSpPr>
      <xdr:spPr>
        <a:xfrm>
          <a:off x="1371600" y="10182225"/>
          <a:ext cx="1132856" cy="308793"/>
        </a:xfrm>
        <a:prstGeom prst="flowChartProcess">
          <a:avLst/>
        </a:prstGeom>
        <a:solidFill>
          <a:srgbClr val="FFFF99"/>
        </a:solidFill>
        <a:ln w="254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72000" tIns="36000" rIns="72000" bIns="36000" rtlCol="0" anchor="t">
          <a:spAutoFit/>
        </a:bodyPr>
        <a:lstStyle/>
        <a:p>
          <a:pPr algn="l"/>
          <a:r>
            <a:rPr kumimoji="1" lang="ja-JP" altLang="en-US" sz="1100" b="1" u="sng">
              <a:solidFill>
                <a:srgbClr val="0070C0"/>
              </a:solidFill>
            </a:rPr>
            <a:t>仕様書チェク表</a:t>
          </a:r>
        </a:p>
      </xdr:txBody>
    </xdr:sp>
    <xdr:clientData/>
  </xdr:oneCellAnchor>
  <xdr:twoCellAnchor>
    <xdr:from>
      <xdr:col>3</xdr:col>
      <xdr:colOff>447056</xdr:colOff>
      <xdr:row>23</xdr:row>
      <xdr:rowOff>190500</xdr:rowOff>
    </xdr:from>
    <xdr:to>
      <xdr:col>5</xdr:col>
      <xdr:colOff>219075</xdr:colOff>
      <xdr:row>24</xdr:row>
      <xdr:rowOff>97247</xdr:rowOff>
    </xdr:to>
    <xdr:cxnSp macro="">
      <xdr:nvCxnSpPr>
        <xdr:cNvPr id="112" name="コネクタ: カギ線 111">
          <a:extLst>
            <a:ext uri="{FF2B5EF4-FFF2-40B4-BE49-F238E27FC236}">
              <a16:creationId xmlns:a16="http://schemas.microsoft.com/office/drawing/2014/main" id="{8F89A769-C700-415F-A7C1-2C622318C29E}"/>
            </a:ext>
          </a:extLst>
        </xdr:cNvPr>
        <xdr:cNvCxnSpPr>
          <a:stCxn id="111" idx="3"/>
        </xdr:cNvCxnSpPr>
      </xdr:nvCxnSpPr>
      <xdr:spPr>
        <a:xfrm flipV="1">
          <a:off x="2504456" y="10191750"/>
          <a:ext cx="1143619" cy="144872"/>
        </a:xfrm>
        <a:prstGeom prst="bentConnector3">
          <a:avLst>
            <a:gd name="adj1" fmla="val 1501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628650</xdr:colOff>
      <xdr:row>27</xdr:row>
      <xdr:rowOff>142875</xdr:rowOff>
    </xdr:from>
    <xdr:ext cx="1752600" cy="193194"/>
    <xdr:sp macro="" textlink="">
      <xdr:nvSpPr>
        <xdr:cNvPr id="113" name="フローチャート: 処理 112">
          <a:hlinkClick xmlns:r="http://schemas.openxmlformats.org/officeDocument/2006/relationships" r:id="rId15"/>
          <a:extLst>
            <a:ext uri="{FF2B5EF4-FFF2-40B4-BE49-F238E27FC236}">
              <a16:creationId xmlns:a16="http://schemas.microsoft.com/office/drawing/2014/main" id="{E27DEEB8-CF8D-4821-BFAF-91267DF74328}"/>
            </a:ext>
          </a:extLst>
        </xdr:cNvPr>
        <xdr:cNvSpPr/>
      </xdr:nvSpPr>
      <xdr:spPr>
        <a:xfrm>
          <a:off x="4743450" y="11096625"/>
          <a:ext cx="1752600" cy="193194"/>
        </a:xfrm>
        <a:prstGeom prst="flowChartProcess">
          <a:avLst/>
        </a:prstGeom>
        <a:solidFill>
          <a:srgbClr val="FFFF99"/>
        </a:solidFill>
        <a:ln w="12700" cmpd="sng">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spAutoFit/>
        </a:bodyPr>
        <a:lstStyle/>
        <a:p>
          <a:pPr algn="l"/>
          <a:r>
            <a:rPr kumimoji="1" lang="ja-JP" altLang="en-US" sz="900" b="1" u="sng">
              <a:solidFill>
                <a:srgbClr val="0070C0"/>
              </a:solidFill>
            </a:rPr>
            <a:t>⑤生成</a:t>
          </a:r>
          <a:r>
            <a:rPr kumimoji="1" lang="en-US" altLang="ja-JP" sz="900" b="1" u="sng">
              <a:solidFill>
                <a:srgbClr val="0070C0"/>
              </a:solidFill>
            </a:rPr>
            <a:t>AI</a:t>
          </a:r>
          <a:r>
            <a:rPr kumimoji="1" lang="ja-JP" altLang="en-US" sz="900" b="1" u="sng">
              <a:solidFill>
                <a:srgbClr val="0070C0"/>
              </a:solidFill>
            </a:rPr>
            <a:t>に関する仕様書への記載</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43</xdr:col>
      <xdr:colOff>57148</xdr:colOff>
      <xdr:row>55</xdr:row>
      <xdr:rowOff>0</xdr:rowOff>
    </xdr:from>
    <xdr:ext cx="5695952" cy="1894429"/>
    <xdr:sp macro="" textlink="">
      <xdr:nvSpPr>
        <xdr:cNvPr id="2" name="線吹き出し 1 (枠付き) 1">
          <a:extLst>
            <a:ext uri="{FF2B5EF4-FFF2-40B4-BE49-F238E27FC236}">
              <a16:creationId xmlns:a16="http://schemas.microsoft.com/office/drawing/2014/main" id="{00000000-0008-0000-0400-000002000000}"/>
            </a:ext>
          </a:extLst>
        </xdr:cNvPr>
        <xdr:cNvSpPr/>
      </xdr:nvSpPr>
      <xdr:spPr>
        <a:xfrm>
          <a:off x="6734173" y="11496675"/>
          <a:ext cx="5695952" cy="1894429"/>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低減：外部専門家による評価の実施，社内審査体制や社内推進体制の強化など。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保有：経営判断により，政策的に受注する場合。 </a:t>
          </a:r>
        </a:p>
      </xdr:txBody>
    </xdr:sp>
    <xdr:clientData/>
  </xdr:oneCellAnchor>
  <xdr:oneCellAnchor>
    <xdr:from>
      <xdr:col>43</xdr:col>
      <xdr:colOff>28575</xdr:colOff>
      <xdr:row>0</xdr:row>
      <xdr:rowOff>47625</xdr:rowOff>
    </xdr:from>
    <xdr:ext cx="3209926" cy="349776"/>
    <xdr:sp macro="" textlink="">
      <xdr:nvSpPr>
        <xdr:cNvPr id="3" name="線吹き出し 1 (枠付き) 2">
          <a:extLst>
            <a:ext uri="{FF2B5EF4-FFF2-40B4-BE49-F238E27FC236}">
              <a16:creationId xmlns:a16="http://schemas.microsoft.com/office/drawing/2014/main" id="{00000000-0008-0000-0400-000003000000}"/>
            </a:ext>
          </a:extLst>
        </xdr:cNvPr>
        <xdr:cNvSpPr/>
      </xdr:nvSpPr>
      <xdr:spPr>
        <a:xfrm>
          <a:off x="6705600" y="47625"/>
          <a:ext cx="3209926" cy="349776"/>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印刷は両面印刷（長編綴じ）してください。</a:t>
          </a:r>
          <a:endParaRPr kumimoji="1" lang="en-US" altLang="ja-JP" sz="12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editAs="oneCell">
    <xdr:from>
      <xdr:col>43</xdr:col>
      <xdr:colOff>0</xdr:colOff>
      <xdr:row>68</xdr:row>
      <xdr:rowOff>47625</xdr:rowOff>
    </xdr:from>
    <xdr:to>
      <xdr:col>47</xdr:col>
      <xdr:colOff>342900</xdr:colOff>
      <xdr:row>91</xdr:row>
      <xdr:rowOff>85725</xdr:rowOff>
    </xdr:to>
    <xdr:pic>
      <xdr:nvPicPr>
        <xdr:cNvPr id="4" name="図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7025" y="13468350"/>
          <a:ext cx="5791200" cy="395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83820</xdr:colOff>
      <xdr:row>0</xdr:row>
      <xdr:rowOff>68580</xdr:rowOff>
    </xdr:from>
    <xdr:ext cx="1417320" cy="392415"/>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50495" y="68580"/>
          <a:ext cx="1417320" cy="392415"/>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r>
            <a:rPr kumimoji="1" lang="ja-JP" altLang="en-US" sz="1800"/>
            <a:t>記載例</a:t>
          </a:r>
        </a:p>
      </xdr:txBody>
    </xdr:sp>
    <xdr:clientData/>
  </xdr:oneCellAnchor>
  <xdr:oneCellAnchor>
    <xdr:from>
      <xdr:col>43</xdr:col>
      <xdr:colOff>152399</xdr:colOff>
      <xdr:row>49</xdr:row>
      <xdr:rowOff>161925</xdr:rowOff>
    </xdr:from>
    <xdr:ext cx="5610226" cy="2151871"/>
    <xdr:sp macro="" textlink="">
      <xdr:nvSpPr>
        <xdr:cNvPr id="3" name="線吹き出し 1 (枠付き) 2">
          <a:extLst>
            <a:ext uri="{FF2B5EF4-FFF2-40B4-BE49-F238E27FC236}">
              <a16:creationId xmlns:a16="http://schemas.microsoft.com/office/drawing/2014/main" id="{00000000-0008-0000-0500-000003000000}"/>
            </a:ext>
          </a:extLst>
        </xdr:cNvPr>
        <xdr:cNvSpPr/>
      </xdr:nvSpPr>
      <xdr:spPr>
        <a:xfrm>
          <a:off x="6829424" y="10953750"/>
          <a:ext cx="5610226" cy="2151871"/>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低減：外部専門家による評価の実施，社内審査体制や社内推進体制の強化な</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保有：経営判断により，政策的に受注する場合。 </a:t>
          </a:r>
        </a:p>
      </xdr:txBody>
    </xdr:sp>
    <xdr:clientData/>
  </xdr:oneCellAnchor>
  <xdr:twoCellAnchor>
    <xdr:from>
      <xdr:col>29</xdr:col>
      <xdr:colOff>38100</xdr:colOff>
      <xdr:row>94</xdr:row>
      <xdr:rowOff>38100</xdr:rowOff>
    </xdr:from>
    <xdr:to>
      <xdr:col>32</xdr:col>
      <xdr:colOff>114300</xdr:colOff>
      <xdr:row>96</xdr:row>
      <xdr:rowOff>152400</xdr:rowOff>
    </xdr:to>
    <xdr:sp macro="" textlink="">
      <xdr:nvSpPr>
        <xdr:cNvPr id="4" name="楕円 3">
          <a:extLst>
            <a:ext uri="{FF2B5EF4-FFF2-40B4-BE49-F238E27FC236}">
              <a16:creationId xmlns:a16="http://schemas.microsoft.com/office/drawing/2014/main" id="{00000000-0008-0000-0500-000004000000}"/>
            </a:ext>
          </a:extLst>
        </xdr:cNvPr>
        <xdr:cNvSpPr/>
      </xdr:nvSpPr>
      <xdr:spPr>
        <a:xfrm>
          <a:off x="4638675" y="18554700"/>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38100</xdr:colOff>
      <xdr:row>94</xdr:row>
      <xdr:rowOff>47625</xdr:rowOff>
    </xdr:from>
    <xdr:to>
      <xdr:col>36</xdr:col>
      <xdr:colOff>114300</xdr:colOff>
      <xdr:row>96</xdr:row>
      <xdr:rowOff>161925</xdr:rowOff>
    </xdr:to>
    <xdr:sp macro="" textlink="">
      <xdr:nvSpPr>
        <xdr:cNvPr id="5" name="楕円 4">
          <a:extLst>
            <a:ext uri="{FF2B5EF4-FFF2-40B4-BE49-F238E27FC236}">
              <a16:creationId xmlns:a16="http://schemas.microsoft.com/office/drawing/2014/main" id="{00000000-0008-0000-0500-000005000000}"/>
            </a:ext>
          </a:extLst>
        </xdr:cNvPr>
        <xdr:cNvSpPr/>
      </xdr:nvSpPr>
      <xdr:spPr>
        <a:xfrm>
          <a:off x="5286375" y="18564225"/>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38100</xdr:colOff>
      <xdr:row>94</xdr:row>
      <xdr:rowOff>47625</xdr:rowOff>
    </xdr:from>
    <xdr:to>
      <xdr:col>40</xdr:col>
      <xdr:colOff>114300</xdr:colOff>
      <xdr:row>96</xdr:row>
      <xdr:rowOff>161925</xdr:rowOff>
    </xdr:to>
    <xdr:sp macro="" textlink="">
      <xdr:nvSpPr>
        <xdr:cNvPr id="6" name="楕円 5">
          <a:extLst>
            <a:ext uri="{FF2B5EF4-FFF2-40B4-BE49-F238E27FC236}">
              <a16:creationId xmlns:a16="http://schemas.microsoft.com/office/drawing/2014/main" id="{00000000-0008-0000-0500-000006000000}"/>
            </a:ext>
          </a:extLst>
        </xdr:cNvPr>
        <xdr:cNvSpPr/>
      </xdr:nvSpPr>
      <xdr:spPr>
        <a:xfrm>
          <a:off x="5934075" y="18564225"/>
          <a:ext cx="561975" cy="5334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26</xdr:col>
      <xdr:colOff>2382</xdr:colOff>
      <xdr:row>86</xdr:row>
      <xdr:rowOff>184150</xdr:rowOff>
    </xdr:from>
    <xdr:ext cx="1295400" cy="275717"/>
    <xdr:sp macro="" textlink="">
      <xdr:nvSpPr>
        <xdr:cNvPr id="7" name="線吹き出し 1 (枠付き) 6">
          <a:extLst>
            <a:ext uri="{FF2B5EF4-FFF2-40B4-BE49-F238E27FC236}">
              <a16:creationId xmlns:a16="http://schemas.microsoft.com/office/drawing/2014/main" id="{00000000-0008-0000-0500-000007000000}"/>
            </a:ext>
          </a:extLst>
        </xdr:cNvPr>
        <xdr:cNvSpPr/>
      </xdr:nvSpPr>
      <xdr:spPr>
        <a:xfrm>
          <a:off x="4034632" y="16700500"/>
          <a:ext cx="1295400" cy="275717"/>
        </a:xfrm>
        <a:prstGeom prst="borderCallout1">
          <a:avLst>
            <a:gd name="adj1" fmla="val 39478"/>
            <a:gd name="adj2" fmla="val -6862"/>
            <a:gd name="adj3" fmla="val 197042"/>
            <a:gd name="adj4" fmla="val -51003"/>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体制番号を記載</a:t>
          </a:r>
        </a:p>
      </xdr:txBody>
    </xdr:sp>
    <xdr:clientData/>
  </xdr:oneCellAnchor>
  <xdr:oneCellAnchor>
    <xdr:from>
      <xdr:col>43</xdr:col>
      <xdr:colOff>57150</xdr:colOff>
      <xdr:row>0</xdr:row>
      <xdr:rowOff>0</xdr:rowOff>
    </xdr:from>
    <xdr:ext cx="3209926" cy="349776"/>
    <xdr:sp macro="" textlink="">
      <xdr:nvSpPr>
        <xdr:cNvPr id="9" name="線吹き出し 1 (枠付き) 8">
          <a:extLst>
            <a:ext uri="{FF2B5EF4-FFF2-40B4-BE49-F238E27FC236}">
              <a16:creationId xmlns:a16="http://schemas.microsoft.com/office/drawing/2014/main" id="{00000000-0008-0000-0500-000009000000}"/>
            </a:ext>
          </a:extLst>
        </xdr:cNvPr>
        <xdr:cNvSpPr/>
      </xdr:nvSpPr>
      <xdr:spPr>
        <a:xfrm>
          <a:off x="6734175" y="0"/>
          <a:ext cx="3209926" cy="349776"/>
        </a:xfrm>
        <a:prstGeom prst="borderCallout1">
          <a:avLst>
            <a:gd name="adj1" fmla="val -84"/>
            <a:gd name="adj2" fmla="val 1402"/>
            <a:gd name="adj3" fmla="val -6241"/>
            <a:gd name="adj4" fmla="val 35008"/>
          </a:avLst>
        </a:prstGeom>
        <a:solidFill>
          <a:srgbClr val="6AFEFA"/>
        </a:solidFill>
        <a:ln w="25400" cap="flat" cmpd="sng" algn="ctr">
          <a:solidFill>
            <a:srgbClr val="4F81BD">
              <a:shade val="50000"/>
            </a:srgbClr>
          </a:solidFill>
          <a:prstDash val="solid"/>
          <a:tailEnd type="triangle" w="lg" len="lg"/>
        </a:ln>
        <a:effectLst/>
      </xdr:spPr>
      <xdr:txBody>
        <a:bodyPr vertOverflow="clip" horzOverflow="clip"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rPr>
            <a:t>印刷は両面印刷してください。</a:t>
          </a:r>
          <a:endParaRPr kumimoji="1" lang="en-US" altLang="ja-JP"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endParaRPr>
        </a:p>
      </xdr:txBody>
    </xdr:sp>
    <xdr:clientData/>
  </xdr:oneCellAnchor>
  <xdr:twoCellAnchor>
    <xdr:from>
      <xdr:col>20</xdr:col>
      <xdr:colOff>146050</xdr:colOff>
      <xdr:row>87</xdr:row>
      <xdr:rowOff>63500</xdr:rowOff>
    </xdr:from>
    <xdr:to>
      <xdr:col>25</xdr:col>
      <xdr:colOff>76200</xdr:colOff>
      <xdr:row>88</xdr:row>
      <xdr:rowOff>63500</xdr:rowOff>
    </xdr:to>
    <xdr:cxnSp macro="">
      <xdr:nvCxnSpPr>
        <xdr:cNvPr id="11" name="直線矢印コネクタ 10">
          <a:extLst>
            <a:ext uri="{FF2B5EF4-FFF2-40B4-BE49-F238E27FC236}">
              <a16:creationId xmlns:a16="http://schemas.microsoft.com/office/drawing/2014/main" id="{00000000-0008-0000-0500-00000B000000}"/>
            </a:ext>
          </a:extLst>
        </xdr:cNvPr>
        <xdr:cNvCxnSpPr/>
      </xdr:nvCxnSpPr>
      <xdr:spPr>
        <a:xfrm flipH="1">
          <a:off x="3225800" y="16789400"/>
          <a:ext cx="723900" cy="2095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43</xdr:col>
      <xdr:colOff>104775</xdr:colOff>
      <xdr:row>64</xdr:row>
      <xdr:rowOff>123825</xdr:rowOff>
    </xdr:from>
    <xdr:to>
      <xdr:col>45</xdr:col>
      <xdr:colOff>4200525</xdr:colOff>
      <xdr:row>88</xdr:row>
      <xdr:rowOff>171450</xdr:rowOff>
    </xdr:to>
    <xdr:pic>
      <xdr:nvPicPr>
        <xdr:cNvPr id="10" name="図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1800" y="13249275"/>
          <a:ext cx="5791200" cy="395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15</xdr:col>
      <xdr:colOff>38100</xdr:colOff>
      <xdr:row>27</xdr:row>
      <xdr:rowOff>19050</xdr:rowOff>
    </xdr:from>
    <xdr:ext cx="3228975" cy="3439083"/>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6715125" y="7086600"/>
          <a:ext cx="3228975" cy="3439083"/>
        </a:xfrm>
        <a:prstGeom prst="borderCallout1">
          <a:avLst>
            <a:gd name="adj1" fmla="val -84"/>
            <a:gd name="adj2" fmla="val 1402"/>
            <a:gd name="adj3" fmla="val -1810"/>
            <a:gd name="adj4" fmla="val 35893"/>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35</xdr:col>
      <xdr:colOff>31750</xdr:colOff>
      <xdr:row>21</xdr:row>
      <xdr:rowOff>174625</xdr:rowOff>
    </xdr:from>
    <xdr:ext cx="3327400" cy="3439083"/>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6289675" y="5175250"/>
          <a:ext cx="3327400" cy="3439083"/>
        </a:xfrm>
        <a:prstGeom prst="borderCallout1">
          <a:avLst>
            <a:gd name="adj1" fmla="val -84"/>
            <a:gd name="adj2" fmla="val 1402"/>
            <a:gd name="adj3" fmla="val -148"/>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A</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回避：リスクが高すぎると判断する場合，</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受注しない。あるいは，当社で保</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有しておらず，委託先も見当たら</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ないような技術を必要とする要求</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事項は受注範囲から除外するなど。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B</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低減：外部専門家による評価の実施，社内</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審査体制や社内推進体制の強化な</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C</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より先方に責任を転嫁するなど。 </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en-US" altLang="ja-JP" sz="1200">
              <a:solidFill>
                <a:sysClr val="windowText" lastClr="000000"/>
              </a:solidFill>
              <a:latin typeface="游ゴシック" panose="020B0400000000000000" pitchFamily="50" charset="-128"/>
              <a:ea typeface="游ゴシック" panose="020B0400000000000000" pitchFamily="50" charset="-128"/>
            </a:rPr>
            <a:t>D</a:t>
          </a:r>
          <a:r>
            <a:rPr kumimoji="1" lang="ja-JP" altLang="en-US" sz="1200">
              <a:solidFill>
                <a:sysClr val="windowText" lastClr="000000"/>
              </a:solidFill>
              <a:latin typeface="游ゴシック" panose="020B0400000000000000" pitchFamily="50" charset="-128"/>
              <a:ea typeface="游ゴシック" panose="020B0400000000000000" pitchFamily="50" charset="-128"/>
            </a:rPr>
            <a:t>保有：経営判断により，政策的に受注する</a:t>
          </a:r>
          <a:endParaRPr kumimoji="1" lang="en-US" altLang="ja-JP" sz="1200">
            <a:solidFill>
              <a:sysClr val="windowText" lastClr="000000"/>
            </a:solidFill>
            <a:latin typeface="游ゴシック" panose="020B0400000000000000" pitchFamily="50" charset="-128"/>
            <a:ea typeface="游ゴシック" panose="020B0400000000000000" pitchFamily="50" charset="-128"/>
          </a:endParaRPr>
        </a:p>
        <a:p>
          <a:pPr algn="l"/>
          <a:r>
            <a:rPr kumimoji="1" lang="ja-JP" altLang="en-US" sz="1200">
              <a:solidFill>
                <a:sysClr val="windowText" lastClr="000000"/>
              </a:solidFill>
              <a:latin typeface="游ゴシック" panose="020B0400000000000000" pitchFamily="50" charset="-128"/>
              <a:ea typeface="游ゴシック" panose="020B0400000000000000" pitchFamily="50" charset="-128"/>
            </a:rPr>
            <a:t>　　　　場合。 </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12</xdr:col>
      <xdr:colOff>85725</xdr:colOff>
      <xdr:row>25</xdr:row>
      <xdr:rowOff>0</xdr:rowOff>
    </xdr:from>
    <xdr:to>
      <xdr:col>13</xdr:col>
      <xdr:colOff>0</xdr:colOff>
      <xdr:row>26</xdr:row>
      <xdr:rowOff>66675</xdr:rowOff>
    </xdr:to>
    <xdr:sp macro="" textlink="">
      <xdr:nvSpPr>
        <xdr:cNvPr id="4" name="右矢印 13">
          <a:extLst>
            <a:ext uri="{FF2B5EF4-FFF2-40B4-BE49-F238E27FC236}">
              <a16:creationId xmlns:a16="http://schemas.microsoft.com/office/drawing/2014/main" id="{174B0732-DA0A-448F-8116-72928E7E31D2}"/>
            </a:ext>
          </a:extLst>
        </xdr:cNvPr>
        <xdr:cNvSpPr/>
      </xdr:nvSpPr>
      <xdr:spPr>
        <a:xfrm>
          <a:off x="6657975" y="5695950"/>
          <a:ext cx="419100" cy="314325"/>
        </a:xfrm>
        <a:prstGeom prst="rightArrow">
          <a:avLst>
            <a:gd name="adj1" fmla="val 671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76200</xdr:colOff>
      <xdr:row>60</xdr:row>
      <xdr:rowOff>190500</xdr:rowOff>
    </xdr:from>
    <xdr:to>
      <xdr:col>13</xdr:col>
      <xdr:colOff>0</xdr:colOff>
      <xdr:row>62</xdr:row>
      <xdr:rowOff>47625</xdr:rowOff>
    </xdr:to>
    <xdr:sp macro="" textlink="">
      <xdr:nvSpPr>
        <xdr:cNvPr id="5" name="右矢印 26">
          <a:extLst>
            <a:ext uri="{FF2B5EF4-FFF2-40B4-BE49-F238E27FC236}">
              <a16:creationId xmlns:a16="http://schemas.microsoft.com/office/drawing/2014/main" id="{AB4DF26A-FDC7-4DD3-9409-3538478C55AA}"/>
            </a:ext>
          </a:extLst>
        </xdr:cNvPr>
        <xdr:cNvSpPr/>
      </xdr:nvSpPr>
      <xdr:spPr>
        <a:xfrm>
          <a:off x="6648450" y="15106650"/>
          <a:ext cx="428625" cy="209550"/>
        </a:xfrm>
        <a:prstGeom prst="rightArrow">
          <a:avLst>
            <a:gd name="adj1" fmla="val 671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23</xdr:col>
      <xdr:colOff>683895</xdr:colOff>
      <xdr:row>4</xdr:row>
      <xdr:rowOff>47625</xdr:rowOff>
    </xdr:from>
    <xdr:to>
      <xdr:col>31</xdr:col>
      <xdr:colOff>160020</xdr:colOff>
      <xdr:row>38</xdr:row>
      <xdr:rowOff>57150</xdr:rowOff>
    </xdr:to>
    <xdr:pic>
      <xdr:nvPicPr>
        <xdr:cNvPr id="2" name="図 1">
          <a:extLst>
            <a:ext uri="{FF2B5EF4-FFF2-40B4-BE49-F238E27FC236}">
              <a16:creationId xmlns:a16="http://schemas.microsoft.com/office/drawing/2014/main" id="{CE3EBA30-4711-4A9D-A597-F791ED2D488F}"/>
            </a:ext>
          </a:extLst>
        </xdr:cNvPr>
        <xdr:cNvPicPr>
          <a:picLocks noChangeAspect="1"/>
        </xdr:cNvPicPr>
      </xdr:nvPicPr>
      <xdr:blipFill>
        <a:blip xmlns:r="http://schemas.openxmlformats.org/officeDocument/2006/relationships" r:embed="rId1"/>
        <a:stretch>
          <a:fillRect/>
        </a:stretch>
      </xdr:blipFill>
      <xdr:spPr>
        <a:xfrm>
          <a:off x="9551670" y="1000125"/>
          <a:ext cx="5362575" cy="7886700"/>
        </a:xfrm>
        <a:prstGeom prst="rect">
          <a:avLst/>
        </a:prstGeom>
        <a:ln>
          <a:solidFill>
            <a:schemeClr val="tx1"/>
          </a:solidFill>
        </a:ln>
      </xdr:spPr>
    </xdr:pic>
    <xdr:clientData/>
  </xdr:twoCellAnchor>
  <xdr:twoCellAnchor editAs="oneCell">
    <xdr:from>
      <xdr:col>31</xdr:col>
      <xdr:colOff>302894</xdr:colOff>
      <xdr:row>4</xdr:row>
      <xdr:rowOff>34289</xdr:rowOff>
    </xdr:from>
    <xdr:to>
      <xdr:col>38</xdr:col>
      <xdr:colOff>331469</xdr:colOff>
      <xdr:row>38</xdr:row>
      <xdr:rowOff>110489</xdr:rowOff>
    </xdr:to>
    <xdr:pic>
      <xdr:nvPicPr>
        <xdr:cNvPr id="3" name="図 2">
          <a:extLst>
            <a:ext uri="{FF2B5EF4-FFF2-40B4-BE49-F238E27FC236}">
              <a16:creationId xmlns:a16="http://schemas.microsoft.com/office/drawing/2014/main" id="{9928B52D-07CA-4924-B669-75B1663B87E5}"/>
            </a:ext>
          </a:extLst>
        </xdr:cNvPr>
        <xdr:cNvPicPr>
          <a:picLocks noChangeAspect="1"/>
        </xdr:cNvPicPr>
      </xdr:nvPicPr>
      <xdr:blipFill rotWithShape="1">
        <a:blip xmlns:r="http://schemas.openxmlformats.org/officeDocument/2006/relationships" r:embed="rId2"/>
        <a:stretch/>
      </xdr:blipFill>
      <xdr:spPr>
        <a:xfrm>
          <a:off x="15114269" y="986789"/>
          <a:ext cx="5229225" cy="7953375"/>
        </a:xfrm>
        <a:prstGeom prst="rect">
          <a:avLst/>
        </a:prstGeom>
        <a:ln>
          <a:solidFill>
            <a:schemeClr val="tx1"/>
          </a:solidFill>
        </a:ln>
      </xdr:spPr>
    </xdr:pic>
    <xdr:clientData/>
  </xdr:twoCellAnchor>
  <xdr:twoCellAnchor>
    <xdr:from>
      <xdr:col>24</xdr:col>
      <xdr:colOff>630555</xdr:colOff>
      <xdr:row>25</xdr:row>
      <xdr:rowOff>64770</xdr:rowOff>
    </xdr:from>
    <xdr:to>
      <xdr:col>30</xdr:col>
      <xdr:colOff>190500</xdr:colOff>
      <xdr:row>27</xdr:row>
      <xdr:rowOff>112395</xdr:rowOff>
    </xdr:to>
    <xdr:sp macro="" textlink="">
      <xdr:nvSpPr>
        <xdr:cNvPr id="4" name="四角形: 角を丸くする 3">
          <a:extLst>
            <a:ext uri="{FF2B5EF4-FFF2-40B4-BE49-F238E27FC236}">
              <a16:creationId xmlns:a16="http://schemas.microsoft.com/office/drawing/2014/main" id="{DC34D6D1-88B7-4487-8AEB-6B90141AC07C}"/>
            </a:ext>
          </a:extLst>
        </xdr:cNvPr>
        <xdr:cNvSpPr/>
      </xdr:nvSpPr>
      <xdr:spPr>
        <a:xfrm>
          <a:off x="10241280" y="5951220"/>
          <a:ext cx="4017645" cy="485775"/>
        </a:xfrm>
        <a:prstGeom prst="roundRect">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32</xdr:col>
      <xdr:colOff>9524</xdr:colOff>
      <xdr:row>15</xdr:row>
      <xdr:rowOff>104775</xdr:rowOff>
    </xdr:from>
    <xdr:to>
      <xdr:col>38</xdr:col>
      <xdr:colOff>106679</xdr:colOff>
      <xdr:row>21</xdr:row>
      <xdr:rowOff>76201</xdr:rowOff>
    </xdr:to>
    <xdr:sp macro="" textlink="">
      <xdr:nvSpPr>
        <xdr:cNvPr id="5" name="四角形: 角を丸くする 4">
          <a:extLst>
            <a:ext uri="{FF2B5EF4-FFF2-40B4-BE49-F238E27FC236}">
              <a16:creationId xmlns:a16="http://schemas.microsoft.com/office/drawing/2014/main" id="{BB9E547E-28BD-43CE-A57D-6CF4F86623DF}"/>
            </a:ext>
          </a:extLst>
        </xdr:cNvPr>
        <xdr:cNvSpPr/>
      </xdr:nvSpPr>
      <xdr:spPr>
        <a:xfrm>
          <a:off x="15563849" y="3800475"/>
          <a:ext cx="4554855" cy="1285876"/>
        </a:xfrm>
        <a:prstGeom prst="roundRect">
          <a:avLst>
            <a:gd name="adj" fmla="val 14693"/>
          </a:avLst>
        </a:prstGeom>
        <a:noFill/>
        <a:ln w="285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30</xdr:col>
      <xdr:colOff>190500</xdr:colOff>
      <xdr:row>18</xdr:row>
      <xdr:rowOff>90488</xdr:rowOff>
    </xdr:from>
    <xdr:to>
      <xdr:col>32</xdr:col>
      <xdr:colOff>9524</xdr:colOff>
      <xdr:row>26</xdr:row>
      <xdr:rowOff>88583</xdr:rowOff>
    </xdr:to>
    <xdr:cxnSp macro="">
      <xdr:nvCxnSpPr>
        <xdr:cNvPr id="6" name="直線矢印コネクタ 5">
          <a:extLst>
            <a:ext uri="{FF2B5EF4-FFF2-40B4-BE49-F238E27FC236}">
              <a16:creationId xmlns:a16="http://schemas.microsoft.com/office/drawing/2014/main" id="{3484FE0E-56B8-4B81-8BA2-77389902C424}"/>
            </a:ext>
          </a:extLst>
        </xdr:cNvPr>
        <xdr:cNvCxnSpPr>
          <a:stCxn id="4" idx="3"/>
          <a:endCxn id="5" idx="1"/>
        </xdr:cNvCxnSpPr>
      </xdr:nvCxnSpPr>
      <xdr:spPr>
        <a:xfrm flipV="1">
          <a:off x="14258925" y="4443413"/>
          <a:ext cx="1304924" cy="1750695"/>
        </a:xfrm>
        <a:prstGeom prst="straightConnector1">
          <a:avLst/>
        </a:prstGeom>
        <a:ln w="19050">
          <a:solidFill>
            <a:srgbClr val="00B0F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28576</xdr:colOff>
      <xdr:row>21</xdr:row>
      <xdr:rowOff>161925</xdr:rowOff>
    </xdr:from>
    <xdr:to>
      <xdr:col>38</xdr:col>
      <xdr:colOff>123825</xdr:colOff>
      <xdr:row>29</xdr:row>
      <xdr:rowOff>0</xdr:rowOff>
    </xdr:to>
    <xdr:sp macro="" textlink="">
      <xdr:nvSpPr>
        <xdr:cNvPr id="7" name="四角形: 角を丸くする 6">
          <a:extLst>
            <a:ext uri="{FF2B5EF4-FFF2-40B4-BE49-F238E27FC236}">
              <a16:creationId xmlns:a16="http://schemas.microsoft.com/office/drawing/2014/main" id="{D090B207-4F74-44BE-9040-F3C276F2298D}"/>
            </a:ext>
          </a:extLst>
        </xdr:cNvPr>
        <xdr:cNvSpPr/>
      </xdr:nvSpPr>
      <xdr:spPr>
        <a:xfrm>
          <a:off x="15582901" y="5172075"/>
          <a:ext cx="4552949" cy="1590675"/>
        </a:xfrm>
        <a:prstGeom prst="roundRect">
          <a:avLst>
            <a:gd name="adj" fmla="val 13849"/>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57</xdr:col>
      <xdr:colOff>0</xdr:colOff>
      <xdr:row>24</xdr:row>
      <xdr:rowOff>0</xdr:rowOff>
    </xdr:from>
    <xdr:ext cx="3228975" cy="3439083"/>
    <xdr:sp macro="" textlink="">
      <xdr:nvSpPr>
        <xdr:cNvPr id="2" name="線吹き出し 1 (枠付き) 1">
          <a:extLst>
            <a:ext uri="{FF2B5EF4-FFF2-40B4-BE49-F238E27FC236}">
              <a16:creationId xmlns:a16="http://schemas.microsoft.com/office/drawing/2014/main" id="{00000000-0008-0000-0B00-000002000000}"/>
            </a:ext>
          </a:extLst>
        </xdr:cNvPr>
        <xdr:cNvSpPr/>
      </xdr:nvSpPr>
      <xdr:spPr>
        <a:xfrm>
          <a:off x="18792825" y="4800600"/>
          <a:ext cx="3228975" cy="3439083"/>
        </a:xfrm>
        <a:prstGeom prst="borderCallout1">
          <a:avLst>
            <a:gd name="adj1" fmla="val -84"/>
            <a:gd name="adj2" fmla="val 1402"/>
            <a:gd name="adj3" fmla="val 4254"/>
            <a:gd name="adj4" fmla="val -5358"/>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twoCellAnchor>
    <xdr:from>
      <xdr:col>52</xdr:col>
      <xdr:colOff>601579</xdr:colOff>
      <xdr:row>6</xdr:row>
      <xdr:rowOff>60159</xdr:rowOff>
    </xdr:from>
    <xdr:to>
      <xdr:col>53</xdr:col>
      <xdr:colOff>844718</xdr:colOff>
      <xdr:row>10</xdr:row>
      <xdr:rowOff>152401</xdr:rowOff>
    </xdr:to>
    <xdr:grpSp>
      <xdr:nvGrpSpPr>
        <xdr:cNvPr id="6" name="グループ化 5">
          <a:extLst>
            <a:ext uri="{FF2B5EF4-FFF2-40B4-BE49-F238E27FC236}">
              <a16:creationId xmlns:a16="http://schemas.microsoft.com/office/drawing/2014/main" id="{00000000-0008-0000-0B00-000006000000}"/>
            </a:ext>
          </a:extLst>
        </xdr:cNvPr>
        <xdr:cNvGrpSpPr/>
      </xdr:nvGrpSpPr>
      <xdr:grpSpPr>
        <a:xfrm>
          <a:off x="16688246" y="1287826"/>
          <a:ext cx="1058055" cy="896575"/>
          <a:chOff x="16270204" y="1298409"/>
          <a:chExt cx="1052764" cy="901867"/>
        </a:xfrm>
      </xdr:grpSpPr>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16270204" y="1298409"/>
            <a:ext cx="1052764" cy="901867"/>
          </a:xfrm>
          <a:prstGeom prst="rect">
            <a:avLst/>
          </a:prstGeom>
          <a:solidFill>
            <a:schemeClr val="bg1"/>
          </a:solidFill>
          <a:ln w="9525" cmpd="sng">
            <a:solidFill>
              <a:srgbClr val="969696"/>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凡例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：計画</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：実績</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▽：計画</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▼：実績</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（日付付き）</a:t>
            </a:r>
          </a:p>
        </xdr:txBody>
      </xdr:sp>
      <xdr:cxnSp macro="">
        <xdr:nvCxnSpPr>
          <xdr:cNvPr id="4" name="直線コネクタ 3">
            <a:extLst>
              <a:ext uri="{FF2B5EF4-FFF2-40B4-BE49-F238E27FC236}">
                <a16:creationId xmlns:a16="http://schemas.microsoft.com/office/drawing/2014/main" id="{00000000-0008-0000-0B00-000004000000}"/>
              </a:ext>
            </a:extLst>
          </xdr:cNvPr>
          <xdr:cNvCxnSpPr/>
        </xdr:nvCxnSpPr>
        <xdr:spPr>
          <a:xfrm flipV="1">
            <a:off x="16598565" y="1430139"/>
            <a:ext cx="252000"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00000000-0008-0000-0B00-000005000000}"/>
              </a:ext>
            </a:extLst>
          </xdr:cNvPr>
          <xdr:cNvCxnSpPr/>
        </xdr:nvCxnSpPr>
        <xdr:spPr>
          <a:xfrm>
            <a:off x="16598566" y="1581129"/>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oneCellAnchor>
    <xdr:from>
      <xdr:col>36</xdr:col>
      <xdr:colOff>601579</xdr:colOff>
      <xdr:row>6</xdr:row>
      <xdr:rowOff>60159</xdr:rowOff>
    </xdr:from>
    <xdr:ext cx="1052764" cy="892342"/>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16527379" y="1260309"/>
          <a:ext cx="1052764" cy="8923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mn-lt"/>
              <a:ea typeface="+mn-ea"/>
              <a:cs typeface="+mn-cs"/>
            </a:rPr>
            <a:t>凡例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：計画</a:t>
          </a:r>
          <a:endParaRPr lang="ja-JP" altLang="ja-JP" sz="900">
            <a:effectLst/>
          </a:endParaRPr>
        </a:p>
        <a:p>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　</a:t>
          </a:r>
          <a:r>
            <a:rPr kumimoji="1" lang="ja-JP" altLang="ja-JP" sz="900">
              <a:solidFill>
                <a:schemeClr val="dk1"/>
              </a:solidFill>
              <a:effectLst/>
              <a:latin typeface="+mn-lt"/>
              <a:ea typeface="+mn-ea"/>
              <a:cs typeface="+mn-cs"/>
            </a:rPr>
            <a:t>　：実績</a:t>
          </a:r>
          <a:endParaRPr lang="ja-JP" altLang="ja-JP" sz="900">
            <a:effectLst/>
          </a:endParaRPr>
        </a:p>
        <a:p>
          <a:r>
            <a:rPr kumimoji="1" lang="ja-JP" altLang="en-US" sz="900"/>
            <a:t>　　　 　　　▽：計画</a:t>
          </a:r>
          <a:endParaRPr kumimoji="1" lang="en-US" altLang="ja-JP" sz="900"/>
        </a:p>
        <a:p>
          <a:r>
            <a:rPr kumimoji="1" lang="ja-JP" altLang="en-US" sz="900"/>
            <a:t>　　　    　　▼：実績</a:t>
          </a:r>
          <a:endParaRPr kumimoji="1" lang="en-US" altLang="ja-JP" sz="900"/>
        </a:p>
        <a:p>
          <a:r>
            <a:rPr kumimoji="1" lang="ja-JP" altLang="en-US" sz="900"/>
            <a:t>　　　　（日付付き）</a:t>
          </a:r>
        </a:p>
      </xdr:txBody>
    </xdr:sp>
    <xdr:clientData/>
  </xdr:oneCellAnchor>
  <xdr:twoCellAnchor>
    <xdr:from>
      <xdr:col>37</xdr:col>
      <xdr:colOff>120316</xdr:colOff>
      <xdr:row>6</xdr:row>
      <xdr:rowOff>190498</xdr:rowOff>
    </xdr:from>
    <xdr:to>
      <xdr:col>37</xdr:col>
      <xdr:colOff>350921</xdr:colOff>
      <xdr:row>6</xdr:row>
      <xdr:rowOff>190500</xdr:rowOff>
    </xdr:to>
    <xdr:cxnSp macro="">
      <xdr:nvCxnSpPr>
        <xdr:cNvPr id="3" name="直線コネクタ 2">
          <a:extLst>
            <a:ext uri="{FF2B5EF4-FFF2-40B4-BE49-F238E27FC236}">
              <a16:creationId xmlns:a16="http://schemas.microsoft.com/office/drawing/2014/main" id="{00000000-0008-0000-0C00-000003000000}"/>
            </a:ext>
          </a:extLst>
        </xdr:cNvPr>
        <xdr:cNvCxnSpPr/>
      </xdr:nvCxnSpPr>
      <xdr:spPr>
        <a:xfrm flipV="1">
          <a:off x="16855741" y="1390648"/>
          <a:ext cx="230605"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120316</xdr:colOff>
      <xdr:row>7</xdr:row>
      <xdr:rowOff>130342</xdr:rowOff>
    </xdr:from>
    <xdr:to>
      <xdr:col>37</xdr:col>
      <xdr:colOff>370973</xdr:colOff>
      <xdr:row>7</xdr:row>
      <xdr:rowOff>130342</xdr:rowOff>
    </xdr:to>
    <xdr:cxnSp macro="">
      <xdr:nvCxnSpPr>
        <xdr:cNvPr id="4" name="直線コネクタ 3">
          <a:extLst>
            <a:ext uri="{FF2B5EF4-FFF2-40B4-BE49-F238E27FC236}">
              <a16:creationId xmlns:a16="http://schemas.microsoft.com/office/drawing/2014/main" id="{00000000-0008-0000-0C00-000004000000}"/>
            </a:ext>
          </a:extLst>
        </xdr:cNvPr>
        <xdr:cNvCxnSpPr/>
      </xdr:nvCxnSpPr>
      <xdr:spPr>
        <a:xfrm>
          <a:off x="16855741" y="1530517"/>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159642</xdr:colOff>
      <xdr:row>53</xdr:row>
      <xdr:rowOff>9060</xdr:rowOff>
    </xdr:from>
    <xdr:to>
      <xdr:col>19</xdr:col>
      <xdr:colOff>116531</xdr:colOff>
      <xdr:row>54</xdr:row>
      <xdr:rowOff>39516</xdr:rowOff>
    </xdr:to>
    <xdr:sp macro="" textlink="">
      <xdr:nvSpPr>
        <xdr:cNvPr id="5" name="楕円 4">
          <a:extLst>
            <a:ext uri="{FF2B5EF4-FFF2-40B4-BE49-F238E27FC236}">
              <a16:creationId xmlns:a16="http://schemas.microsoft.com/office/drawing/2014/main" id="{00000000-0008-0000-0C00-000005000000}"/>
            </a:ext>
          </a:extLst>
        </xdr:cNvPr>
        <xdr:cNvSpPr/>
      </xdr:nvSpPr>
      <xdr:spPr>
        <a:xfrm>
          <a:off x="2988567" y="10610385"/>
          <a:ext cx="242639" cy="230481"/>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149941</xdr:colOff>
      <xdr:row>55</xdr:row>
      <xdr:rowOff>5533</xdr:rowOff>
    </xdr:from>
    <xdr:to>
      <xdr:col>19</xdr:col>
      <xdr:colOff>106830</xdr:colOff>
      <xdr:row>56</xdr:row>
      <xdr:rowOff>35989</xdr:rowOff>
    </xdr:to>
    <xdr:sp macro="" textlink="">
      <xdr:nvSpPr>
        <xdr:cNvPr id="6" name="楕円 5">
          <a:extLst>
            <a:ext uri="{FF2B5EF4-FFF2-40B4-BE49-F238E27FC236}">
              <a16:creationId xmlns:a16="http://schemas.microsoft.com/office/drawing/2014/main" id="{00000000-0008-0000-0C00-000006000000}"/>
            </a:ext>
          </a:extLst>
        </xdr:cNvPr>
        <xdr:cNvSpPr/>
      </xdr:nvSpPr>
      <xdr:spPr>
        <a:xfrm>
          <a:off x="2978866" y="11006908"/>
          <a:ext cx="242639" cy="230481"/>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276223</xdr:colOff>
      <xdr:row>57</xdr:row>
      <xdr:rowOff>6090</xdr:rowOff>
    </xdr:from>
    <xdr:to>
      <xdr:col>19</xdr:col>
      <xdr:colOff>233111</xdr:colOff>
      <xdr:row>58</xdr:row>
      <xdr:rowOff>33073</xdr:rowOff>
    </xdr:to>
    <xdr:sp macro="" textlink="">
      <xdr:nvSpPr>
        <xdr:cNvPr id="7" name="楕円 6">
          <a:extLst>
            <a:ext uri="{FF2B5EF4-FFF2-40B4-BE49-F238E27FC236}">
              <a16:creationId xmlns:a16="http://schemas.microsoft.com/office/drawing/2014/main" id="{00000000-0008-0000-0C00-000007000000}"/>
            </a:ext>
          </a:extLst>
        </xdr:cNvPr>
        <xdr:cNvSpPr/>
      </xdr:nvSpPr>
      <xdr:spPr>
        <a:xfrm>
          <a:off x="3105148" y="11407515"/>
          <a:ext cx="242638" cy="227008"/>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341400</xdr:colOff>
      <xdr:row>60</xdr:row>
      <xdr:rowOff>10150</xdr:rowOff>
    </xdr:from>
    <xdr:to>
      <xdr:col>16</xdr:col>
      <xdr:colOff>584803</xdr:colOff>
      <xdr:row>61</xdr:row>
      <xdr:rowOff>11618</xdr:rowOff>
    </xdr:to>
    <xdr:sp macro="" textlink="">
      <xdr:nvSpPr>
        <xdr:cNvPr id="8" name="楕円 7">
          <a:extLst>
            <a:ext uri="{FF2B5EF4-FFF2-40B4-BE49-F238E27FC236}">
              <a16:creationId xmlns:a16="http://schemas.microsoft.com/office/drawing/2014/main" id="{00000000-0008-0000-0C00-000008000000}"/>
            </a:ext>
          </a:extLst>
        </xdr:cNvPr>
        <xdr:cNvSpPr/>
      </xdr:nvSpPr>
      <xdr:spPr>
        <a:xfrm>
          <a:off x="2265450" y="12011650"/>
          <a:ext cx="243403" cy="201493"/>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345281</xdr:colOff>
      <xdr:row>60</xdr:row>
      <xdr:rowOff>107155</xdr:rowOff>
    </xdr:from>
    <xdr:to>
      <xdr:col>34</xdr:col>
      <xdr:colOff>109060</xdr:colOff>
      <xdr:row>65</xdr:row>
      <xdr:rowOff>71803</xdr:rowOff>
    </xdr:to>
    <xdr:grpSp>
      <xdr:nvGrpSpPr>
        <xdr:cNvPr id="9" name="グループ化 8">
          <a:extLst>
            <a:ext uri="{FF2B5EF4-FFF2-40B4-BE49-F238E27FC236}">
              <a16:creationId xmlns:a16="http://schemas.microsoft.com/office/drawing/2014/main" id="{00000000-0008-0000-0C00-000009000000}"/>
            </a:ext>
          </a:extLst>
        </xdr:cNvPr>
        <xdr:cNvGrpSpPr/>
      </xdr:nvGrpSpPr>
      <xdr:grpSpPr>
        <a:xfrm>
          <a:off x="9727406" y="14347030"/>
          <a:ext cx="4621529" cy="1155273"/>
          <a:chOff x="9727406" y="12192000"/>
          <a:chExt cx="4621529" cy="976679"/>
        </a:xfrm>
      </xdr:grpSpPr>
      <xdr:sp macro="" textlink="">
        <xdr:nvSpPr>
          <xdr:cNvPr id="10" name="テキスト ボックス 9">
            <a:extLst>
              <a:ext uri="{FF2B5EF4-FFF2-40B4-BE49-F238E27FC236}">
                <a16:creationId xmlns:a16="http://schemas.microsoft.com/office/drawing/2014/main" id="{00000000-0008-0000-0C00-00000A000000}"/>
              </a:ext>
            </a:extLst>
          </xdr:cNvPr>
          <xdr:cNvSpPr txBox="1"/>
        </xdr:nvSpPr>
        <xdr:spPr>
          <a:xfrm>
            <a:off x="9727406" y="12192000"/>
            <a:ext cx="3927561" cy="976679"/>
          </a:xfrm>
          <a:prstGeom prst="rect">
            <a:avLst/>
          </a:prstGeom>
          <a:no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100">
                <a:solidFill>
                  <a:sysClr val="windowText" lastClr="000000"/>
                </a:solidFill>
              </a:rPr>
              <a:t>今回の見直しで考えられる「</a:t>
            </a:r>
            <a:r>
              <a:rPr kumimoji="1" lang="en-US" altLang="ja-JP" sz="1100">
                <a:solidFill>
                  <a:sysClr val="windowText" lastClr="000000"/>
                </a:solidFill>
              </a:rPr>
              <a:t>A</a:t>
            </a:r>
            <a:r>
              <a:rPr kumimoji="1" lang="ja-JP" altLang="en-US" sz="1100">
                <a:solidFill>
                  <a:sysClr val="windowText" lastClr="000000"/>
                </a:solidFill>
              </a:rPr>
              <a:t>体制」での承認・審査</a:t>
            </a:r>
            <a:endParaRPr kumimoji="1" lang="en-US" altLang="ja-JP" sz="1100">
              <a:solidFill>
                <a:sysClr val="windowText" lastClr="000000"/>
              </a:solidFill>
            </a:endParaRPr>
          </a:p>
          <a:p>
            <a:r>
              <a:rPr kumimoji="1" lang="ja-JP" altLang="en-US" sz="1100">
                <a:solidFill>
                  <a:sysClr val="windowText" lastClr="000000"/>
                </a:solidFill>
              </a:rPr>
              <a:t>　①承認：部長　、審査：</a:t>
            </a:r>
            <a:r>
              <a:rPr kumimoji="1" lang="en-US" altLang="ja-JP" sz="1100">
                <a:solidFill>
                  <a:sysClr val="windowText" lastClr="000000"/>
                </a:solidFill>
              </a:rPr>
              <a:t>GM</a:t>
            </a:r>
            <a:r>
              <a:rPr kumimoji="1" lang="ja-JP" altLang="en-US" sz="1100">
                <a:solidFill>
                  <a:sysClr val="windowText" lastClr="000000"/>
                </a:solidFill>
              </a:rPr>
              <a:t>　　、実施責任者：メンバー</a:t>
            </a:r>
            <a:endParaRPr kumimoji="1" lang="en-US" altLang="ja-JP" sz="11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effectLst/>
                <a:latin typeface="+mn-lt"/>
                <a:ea typeface="+mn-ea"/>
                <a:cs typeface="+mn-cs"/>
              </a:rPr>
              <a:t>　②</a:t>
            </a:r>
            <a:r>
              <a:rPr kumimoji="1" lang="ja-JP" altLang="ja-JP" sz="1100">
                <a:solidFill>
                  <a:sysClr val="windowText" lastClr="000000"/>
                </a:solidFill>
                <a:effectLst/>
                <a:latin typeface="+mn-lt"/>
                <a:ea typeface="+mn-ea"/>
                <a:cs typeface="+mn-cs"/>
              </a:rPr>
              <a:t>承認：部長　、審査：部長</a:t>
            </a:r>
            <a:r>
              <a:rPr kumimoji="1" lang="en-US" altLang="ja-JP" sz="1100">
                <a:solidFill>
                  <a:sysClr val="windowText" lastClr="000000"/>
                </a:solidFill>
                <a:effectLst/>
                <a:latin typeface="+mn-lt"/>
                <a:ea typeface="+mn-ea"/>
                <a:cs typeface="+mn-cs"/>
              </a:rPr>
              <a:t>+GM</a:t>
            </a:r>
            <a:r>
              <a:rPr kumimoji="1" lang="ja-JP" altLang="ja-JP" sz="1100">
                <a:solidFill>
                  <a:sysClr val="windowText" lastClr="000000"/>
                </a:solidFill>
                <a:effectLst/>
                <a:latin typeface="+mn-lt"/>
                <a:ea typeface="+mn-ea"/>
                <a:cs typeface="+mn-cs"/>
              </a:rPr>
              <a:t>、実施責任者：メンバー</a:t>
            </a:r>
            <a:endParaRPr lang="ja-JP" altLang="ja-JP">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rPr>
              <a:t>　③</a:t>
            </a:r>
            <a:r>
              <a:rPr kumimoji="1" lang="ja-JP" altLang="ja-JP" sz="1100">
                <a:solidFill>
                  <a:sysClr val="windowText" lastClr="000000"/>
                </a:solidFill>
                <a:effectLst/>
                <a:latin typeface="+mn-lt"/>
                <a:ea typeface="+mn-ea"/>
                <a:cs typeface="+mn-cs"/>
              </a:rPr>
              <a:t>承認：</a:t>
            </a:r>
            <a:r>
              <a:rPr kumimoji="1" lang="ja-JP" altLang="en-US" sz="1100">
                <a:solidFill>
                  <a:sysClr val="windowText" lastClr="000000"/>
                </a:solidFill>
                <a:effectLst/>
                <a:latin typeface="+mn-lt"/>
                <a:ea typeface="+mn-ea"/>
                <a:cs typeface="+mn-cs"/>
              </a:rPr>
              <a:t>部長　</a:t>
            </a:r>
            <a:r>
              <a:rPr kumimoji="1" lang="ja-JP" altLang="ja-JP" sz="1100">
                <a:solidFill>
                  <a:sysClr val="windowText" lastClr="000000"/>
                </a:solidFill>
                <a:effectLst/>
                <a:latin typeface="+mn-lt"/>
                <a:ea typeface="+mn-ea"/>
                <a:cs typeface="+mn-cs"/>
              </a:rPr>
              <a:t>、審査：部長</a:t>
            </a:r>
            <a:r>
              <a:rPr kumimoji="1" lang="ja-JP" altLang="en-US" sz="1100">
                <a:solidFill>
                  <a:sysClr val="windowText" lastClr="000000"/>
                </a:solidFill>
                <a:effectLst/>
                <a:latin typeface="+mn-lt"/>
                <a:ea typeface="+mn-ea"/>
                <a:cs typeface="+mn-cs"/>
              </a:rPr>
              <a:t>　　</a:t>
            </a:r>
            <a:r>
              <a:rPr kumimoji="1" lang="ja-JP" altLang="ja-JP" sz="1100">
                <a:solidFill>
                  <a:sysClr val="windowText" lastClr="000000"/>
                </a:solidFill>
                <a:effectLst/>
                <a:latin typeface="+mn-lt"/>
                <a:ea typeface="+mn-ea"/>
                <a:cs typeface="+mn-cs"/>
              </a:rPr>
              <a:t>、実施責任者：</a:t>
            </a:r>
            <a:r>
              <a:rPr kumimoji="1" lang="en-US" altLang="ja-JP" sz="1100">
                <a:solidFill>
                  <a:sysClr val="windowText" lastClr="000000"/>
                </a:solidFill>
                <a:effectLst/>
                <a:latin typeface="+mn-lt"/>
                <a:ea typeface="+mn-ea"/>
                <a:cs typeface="+mn-cs"/>
              </a:rPr>
              <a:t>GM</a:t>
            </a:r>
          </a:p>
        </xdr:txBody>
      </xdr:sp>
      <xdr:cxnSp macro="">
        <xdr:nvCxnSpPr>
          <xdr:cNvPr id="11" name="直線矢印コネクタ 10">
            <a:extLst>
              <a:ext uri="{FF2B5EF4-FFF2-40B4-BE49-F238E27FC236}">
                <a16:creationId xmlns:a16="http://schemas.microsoft.com/office/drawing/2014/main" id="{00000000-0008-0000-0C00-00000B000000}"/>
              </a:ext>
            </a:extLst>
          </xdr:cNvPr>
          <xdr:cNvCxnSpPr/>
        </xdr:nvCxnSpPr>
        <xdr:spPr>
          <a:xfrm flipV="1">
            <a:off x="13651178" y="12870656"/>
            <a:ext cx="697757" cy="288398"/>
          </a:xfrm>
          <a:prstGeom prst="straightConnector1">
            <a:avLst/>
          </a:prstGeom>
          <a:ln w="19050">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29</xdr:col>
      <xdr:colOff>535516</xdr:colOff>
      <xdr:row>16</xdr:row>
      <xdr:rowOff>55034</xdr:rowOff>
    </xdr:from>
    <xdr:ext cx="1295400" cy="275717"/>
    <xdr:sp macro="" textlink="">
      <xdr:nvSpPr>
        <xdr:cNvPr id="12" name="線吹き出し 1 (枠付き) 11">
          <a:extLst>
            <a:ext uri="{FF2B5EF4-FFF2-40B4-BE49-F238E27FC236}">
              <a16:creationId xmlns:a16="http://schemas.microsoft.com/office/drawing/2014/main" id="{00000000-0008-0000-0C00-00000C000000}"/>
            </a:ext>
          </a:extLst>
        </xdr:cNvPr>
        <xdr:cNvSpPr/>
      </xdr:nvSpPr>
      <xdr:spPr>
        <a:xfrm>
          <a:off x="10793941" y="3255434"/>
          <a:ext cx="1295400" cy="275717"/>
        </a:xfrm>
        <a:prstGeom prst="borderCallout1">
          <a:avLst>
            <a:gd name="adj1" fmla="val 18750"/>
            <a:gd name="adj2" fmla="val -8333"/>
            <a:gd name="adj3" fmla="val 74979"/>
            <a:gd name="adj4" fmla="val -42363"/>
          </a:avLst>
        </a:prstGeom>
        <a:noFill/>
        <a:ln w="19050">
          <a:solidFill>
            <a:sysClr val="windowText" lastClr="00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ysClr val="windowText" lastClr="000000"/>
              </a:solidFill>
            </a:rPr>
            <a:t>実施日を記載</a:t>
          </a:r>
        </a:p>
      </xdr:txBody>
    </xdr:sp>
    <xdr:clientData/>
  </xdr:oneCellAnchor>
  <xdr:twoCellAnchor>
    <xdr:from>
      <xdr:col>28</xdr:col>
      <xdr:colOff>516467</xdr:colOff>
      <xdr:row>17</xdr:row>
      <xdr:rowOff>45509</xdr:rowOff>
    </xdr:from>
    <xdr:to>
      <xdr:col>29</xdr:col>
      <xdr:colOff>497416</xdr:colOff>
      <xdr:row>21</xdr:row>
      <xdr:rowOff>12701</xdr:rowOff>
    </xdr:to>
    <xdr:cxnSp macro="">
      <xdr:nvCxnSpPr>
        <xdr:cNvPr id="13" name="直線矢印コネクタ 12">
          <a:extLst>
            <a:ext uri="{FF2B5EF4-FFF2-40B4-BE49-F238E27FC236}">
              <a16:creationId xmlns:a16="http://schemas.microsoft.com/office/drawing/2014/main" id="{00000000-0008-0000-0C00-00000D000000}"/>
            </a:ext>
          </a:extLst>
        </xdr:cNvPr>
        <xdr:cNvCxnSpPr/>
      </xdr:nvCxnSpPr>
      <xdr:spPr>
        <a:xfrm flipH="1">
          <a:off x="9965267" y="3445934"/>
          <a:ext cx="790574" cy="767292"/>
        </a:xfrm>
        <a:prstGeom prst="straightConnector1">
          <a:avLst/>
        </a:prstGeom>
        <a:ln w="15875">
          <a:solidFill>
            <a:sysClr val="windowText" lastClr="00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144099</xdr:colOff>
      <xdr:row>7</xdr:row>
      <xdr:rowOff>123992</xdr:rowOff>
    </xdr:from>
    <xdr:to>
      <xdr:col>37</xdr:col>
      <xdr:colOff>394756</xdr:colOff>
      <xdr:row>7</xdr:row>
      <xdr:rowOff>123992</xdr:rowOff>
    </xdr:to>
    <xdr:cxnSp macro="">
      <xdr:nvCxnSpPr>
        <xdr:cNvPr id="14" name="直線コネクタ 13">
          <a:extLst>
            <a:ext uri="{FF2B5EF4-FFF2-40B4-BE49-F238E27FC236}">
              <a16:creationId xmlns:a16="http://schemas.microsoft.com/office/drawing/2014/main" id="{00000000-0008-0000-0C00-00000E000000}"/>
            </a:ext>
          </a:extLst>
        </xdr:cNvPr>
        <xdr:cNvCxnSpPr/>
      </xdr:nvCxnSpPr>
      <xdr:spPr>
        <a:xfrm>
          <a:off x="16879524" y="1524167"/>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7</xdr:row>
      <xdr:rowOff>146051</xdr:rowOff>
    </xdr:from>
    <xdr:to>
      <xdr:col>30</xdr:col>
      <xdr:colOff>385232</xdr:colOff>
      <xdr:row>7</xdr:row>
      <xdr:rowOff>155575</xdr:rowOff>
    </xdr:to>
    <xdr:cxnSp macro="">
      <xdr:nvCxnSpPr>
        <xdr:cNvPr id="15" name="直線コネクタ 14">
          <a:extLst>
            <a:ext uri="{FF2B5EF4-FFF2-40B4-BE49-F238E27FC236}">
              <a16:creationId xmlns:a16="http://schemas.microsoft.com/office/drawing/2014/main" id="{00000000-0008-0000-0C00-00000F000000}"/>
            </a:ext>
          </a:extLst>
        </xdr:cNvPr>
        <xdr:cNvCxnSpPr/>
      </xdr:nvCxnSpPr>
      <xdr:spPr>
        <a:xfrm>
          <a:off x="7792507" y="1546226"/>
          <a:ext cx="3660775" cy="9524"/>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8</xdr:row>
      <xdr:rowOff>146050</xdr:rowOff>
    </xdr:from>
    <xdr:to>
      <xdr:col>30</xdr:col>
      <xdr:colOff>394757</xdr:colOff>
      <xdr:row>8</xdr:row>
      <xdr:rowOff>155576</xdr:rowOff>
    </xdr:to>
    <xdr:cxnSp macro="">
      <xdr:nvCxnSpPr>
        <xdr:cNvPr id="16" name="直線コネクタ 15">
          <a:extLst>
            <a:ext uri="{FF2B5EF4-FFF2-40B4-BE49-F238E27FC236}">
              <a16:creationId xmlns:a16="http://schemas.microsoft.com/office/drawing/2014/main" id="{00000000-0008-0000-0C00-000010000000}"/>
            </a:ext>
          </a:extLst>
        </xdr:cNvPr>
        <xdr:cNvCxnSpPr/>
      </xdr:nvCxnSpPr>
      <xdr:spPr>
        <a:xfrm flipV="1">
          <a:off x="7792507" y="1746250"/>
          <a:ext cx="3670300" cy="9526"/>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10</xdr:row>
      <xdr:rowOff>107950</xdr:rowOff>
    </xdr:from>
    <xdr:to>
      <xdr:col>30</xdr:col>
      <xdr:colOff>385232</xdr:colOff>
      <xdr:row>10</xdr:row>
      <xdr:rowOff>127000</xdr:rowOff>
    </xdr:to>
    <xdr:cxnSp macro="">
      <xdr:nvCxnSpPr>
        <xdr:cNvPr id="17" name="直線コネクタ 16">
          <a:extLst>
            <a:ext uri="{FF2B5EF4-FFF2-40B4-BE49-F238E27FC236}">
              <a16:creationId xmlns:a16="http://schemas.microsoft.com/office/drawing/2014/main" id="{00000000-0008-0000-0C00-000011000000}"/>
            </a:ext>
          </a:extLst>
        </xdr:cNvPr>
        <xdr:cNvCxnSpPr/>
      </xdr:nvCxnSpPr>
      <xdr:spPr>
        <a:xfrm>
          <a:off x="7783373" y="2108200"/>
          <a:ext cx="3669909" cy="1905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618067</xdr:colOff>
      <xdr:row>11</xdr:row>
      <xdr:rowOff>136525</xdr:rowOff>
    </xdr:from>
    <xdr:to>
      <xdr:col>30</xdr:col>
      <xdr:colOff>394757</xdr:colOff>
      <xdr:row>11</xdr:row>
      <xdr:rowOff>146050</xdr:rowOff>
    </xdr:to>
    <xdr:cxnSp macro="">
      <xdr:nvCxnSpPr>
        <xdr:cNvPr id="18" name="直線コネクタ 17">
          <a:extLst>
            <a:ext uri="{FF2B5EF4-FFF2-40B4-BE49-F238E27FC236}">
              <a16:creationId xmlns:a16="http://schemas.microsoft.com/office/drawing/2014/main" id="{00000000-0008-0000-0C00-000012000000}"/>
            </a:ext>
          </a:extLst>
        </xdr:cNvPr>
        <xdr:cNvCxnSpPr/>
      </xdr:nvCxnSpPr>
      <xdr:spPr>
        <a:xfrm>
          <a:off x="7666567" y="2336800"/>
          <a:ext cx="3796240" cy="9525"/>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13442</xdr:colOff>
      <xdr:row>15</xdr:row>
      <xdr:rowOff>119592</xdr:rowOff>
    </xdr:from>
    <xdr:to>
      <xdr:col>35</xdr:col>
      <xdr:colOff>13443</xdr:colOff>
      <xdr:row>15</xdr:row>
      <xdr:rowOff>119592</xdr:rowOff>
    </xdr:to>
    <xdr:cxnSp macro="">
      <xdr:nvCxnSpPr>
        <xdr:cNvPr id="19" name="直線コネクタ 18">
          <a:extLst>
            <a:ext uri="{FF2B5EF4-FFF2-40B4-BE49-F238E27FC236}">
              <a16:creationId xmlns:a16="http://schemas.microsoft.com/office/drawing/2014/main" id="{00000000-0008-0000-0C00-000013000000}"/>
            </a:ext>
          </a:extLst>
        </xdr:cNvPr>
        <xdr:cNvCxnSpPr/>
      </xdr:nvCxnSpPr>
      <xdr:spPr>
        <a:xfrm>
          <a:off x="13510367" y="3119967"/>
          <a:ext cx="1619251"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16618</xdr:colOff>
      <xdr:row>16</xdr:row>
      <xdr:rowOff>110066</xdr:rowOff>
    </xdr:from>
    <xdr:to>
      <xdr:col>37</xdr:col>
      <xdr:colOff>374167</xdr:colOff>
      <xdr:row>16</xdr:row>
      <xdr:rowOff>110066</xdr:rowOff>
    </xdr:to>
    <xdr:cxnSp macro="">
      <xdr:nvCxnSpPr>
        <xdr:cNvPr id="20" name="直線コネクタ 19">
          <a:extLst>
            <a:ext uri="{FF2B5EF4-FFF2-40B4-BE49-F238E27FC236}">
              <a16:creationId xmlns:a16="http://schemas.microsoft.com/office/drawing/2014/main" id="{00000000-0008-0000-0C00-000014000000}"/>
            </a:ext>
          </a:extLst>
        </xdr:cNvPr>
        <xdr:cNvCxnSpPr/>
      </xdr:nvCxnSpPr>
      <xdr:spPr>
        <a:xfrm>
          <a:off x="15132793" y="3310466"/>
          <a:ext cx="1976799"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744007</xdr:colOff>
      <xdr:row>7</xdr:row>
      <xdr:rowOff>50800</xdr:rowOff>
    </xdr:from>
    <xdr:to>
      <xdr:col>33</xdr:col>
      <xdr:colOff>20497</xdr:colOff>
      <xdr:row>7</xdr:row>
      <xdr:rowOff>50800</xdr:rowOff>
    </xdr:to>
    <xdr:cxnSp macro="">
      <xdr:nvCxnSpPr>
        <xdr:cNvPr id="21" name="直線コネクタ 20">
          <a:extLst>
            <a:ext uri="{FF2B5EF4-FFF2-40B4-BE49-F238E27FC236}">
              <a16:creationId xmlns:a16="http://schemas.microsoft.com/office/drawing/2014/main" id="{00000000-0008-0000-0C00-000015000000}"/>
            </a:ext>
          </a:extLst>
        </xdr:cNvPr>
        <xdr:cNvCxnSpPr/>
      </xdr:nvCxnSpPr>
      <xdr:spPr>
        <a:xfrm>
          <a:off x="7792507" y="1450975"/>
          <a:ext cx="5724915"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8</xdr:row>
      <xdr:rowOff>60325</xdr:rowOff>
    </xdr:from>
    <xdr:to>
      <xdr:col>36</xdr:col>
      <xdr:colOff>32808</xdr:colOff>
      <xdr:row>8</xdr:row>
      <xdr:rowOff>69850</xdr:rowOff>
    </xdr:to>
    <xdr:cxnSp macro="">
      <xdr:nvCxnSpPr>
        <xdr:cNvPr id="22" name="直線コネクタ 21">
          <a:extLst>
            <a:ext uri="{FF2B5EF4-FFF2-40B4-BE49-F238E27FC236}">
              <a16:creationId xmlns:a16="http://schemas.microsoft.com/office/drawing/2014/main" id="{00000000-0008-0000-0C00-000016000000}"/>
            </a:ext>
          </a:extLst>
        </xdr:cNvPr>
        <xdr:cNvCxnSpPr/>
      </xdr:nvCxnSpPr>
      <xdr:spPr>
        <a:xfrm flipV="1">
          <a:off x="7780198" y="1660525"/>
          <a:ext cx="8178410" cy="9525"/>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618067</xdr:colOff>
      <xdr:row>10</xdr:row>
      <xdr:rowOff>50800</xdr:rowOff>
    </xdr:from>
    <xdr:to>
      <xdr:col>32</xdr:col>
      <xdr:colOff>642408</xdr:colOff>
      <xdr:row>10</xdr:row>
      <xdr:rowOff>60324</xdr:rowOff>
    </xdr:to>
    <xdr:cxnSp macro="">
      <xdr:nvCxnSpPr>
        <xdr:cNvPr id="23" name="直線コネクタ 22">
          <a:extLst>
            <a:ext uri="{FF2B5EF4-FFF2-40B4-BE49-F238E27FC236}">
              <a16:creationId xmlns:a16="http://schemas.microsoft.com/office/drawing/2014/main" id="{00000000-0008-0000-0C00-000017000000}"/>
            </a:ext>
          </a:extLst>
        </xdr:cNvPr>
        <xdr:cNvCxnSpPr/>
      </xdr:nvCxnSpPr>
      <xdr:spPr>
        <a:xfrm>
          <a:off x="7666567" y="2051050"/>
          <a:ext cx="5663141" cy="9524"/>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11</xdr:row>
      <xdr:rowOff>69850</xdr:rowOff>
    </xdr:from>
    <xdr:to>
      <xdr:col>36</xdr:col>
      <xdr:colOff>23672</xdr:colOff>
      <xdr:row>11</xdr:row>
      <xdr:rowOff>69850</xdr:rowOff>
    </xdr:to>
    <xdr:cxnSp macro="">
      <xdr:nvCxnSpPr>
        <xdr:cNvPr id="24" name="直線コネクタ 23">
          <a:extLst>
            <a:ext uri="{FF2B5EF4-FFF2-40B4-BE49-F238E27FC236}">
              <a16:creationId xmlns:a16="http://schemas.microsoft.com/office/drawing/2014/main" id="{00000000-0008-0000-0C00-000018000000}"/>
            </a:ext>
          </a:extLst>
        </xdr:cNvPr>
        <xdr:cNvCxnSpPr/>
      </xdr:nvCxnSpPr>
      <xdr:spPr>
        <a:xfrm>
          <a:off x="7780198" y="2270125"/>
          <a:ext cx="8169274"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734994</xdr:colOff>
      <xdr:row>13</xdr:row>
      <xdr:rowOff>146050</xdr:rowOff>
    </xdr:from>
    <xdr:to>
      <xdr:col>30</xdr:col>
      <xdr:colOff>376219</xdr:colOff>
      <xdr:row>13</xdr:row>
      <xdr:rowOff>146051</xdr:rowOff>
    </xdr:to>
    <xdr:cxnSp macro="">
      <xdr:nvCxnSpPr>
        <xdr:cNvPr id="25" name="直線コネクタ 24">
          <a:extLst>
            <a:ext uri="{FF2B5EF4-FFF2-40B4-BE49-F238E27FC236}">
              <a16:creationId xmlns:a16="http://schemas.microsoft.com/office/drawing/2014/main" id="{00000000-0008-0000-0C00-000019000000}"/>
            </a:ext>
          </a:extLst>
        </xdr:cNvPr>
        <xdr:cNvCxnSpPr/>
      </xdr:nvCxnSpPr>
      <xdr:spPr>
        <a:xfrm flipV="1">
          <a:off x="7783494" y="2746375"/>
          <a:ext cx="3660775" cy="1"/>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13</xdr:row>
      <xdr:rowOff>60325</xdr:rowOff>
    </xdr:from>
    <xdr:to>
      <xdr:col>31</xdr:col>
      <xdr:colOff>23672</xdr:colOff>
      <xdr:row>13</xdr:row>
      <xdr:rowOff>69850</xdr:rowOff>
    </xdr:to>
    <xdr:cxnSp macro="">
      <xdr:nvCxnSpPr>
        <xdr:cNvPr id="26" name="直線コネクタ 25">
          <a:extLst>
            <a:ext uri="{FF2B5EF4-FFF2-40B4-BE49-F238E27FC236}">
              <a16:creationId xmlns:a16="http://schemas.microsoft.com/office/drawing/2014/main" id="{00000000-0008-0000-0C00-00001A000000}"/>
            </a:ext>
          </a:extLst>
        </xdr:cNvPr>
        <xdr:cNvCxnSpPr/>
      </xdr:nvCxnSpPr>
      <xdr:spPr>
        <a:xfrm flipV="1">
          <a:off x="7783373" y="2660650"/>
          <a:ext cx="4117974" cy="9525"/>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731698</xdr:colOff>
      <xdr:row>14</xdr:row>
      <xdr:rowOff>136525</xdr:rowOff>
    </xdr:from>
    <xdr:to>
      <xdr:col>30</xdr:col>
      <xdr:colOff>337607</xdr:colOff>
      <xdr:row>14</xdr:row>
      <xdr:rowOff>146050</xdr:rowOff>
    </xdr:to>
    <xdr:cxnSp macro="">
      <xdr:nvCxnSpPr>
        <xdr:cNvPr id="27" name="直線コネクタ 26">
          <a:extLst>
            <a:ext uri="{FF2B5EF4-FFF2-40B4-BE49-F238E27FC236}">
              <a16:creationId xmlns:a16="http://schemas.microsoft.com/office/drawing/2014/main" id="{00000000-0008-0000-0C00-00001B000000}"/>
            </a:ext>
          </a:extLst>
        </xdr:cNvPr>
        <xdr:cNvCxnSpPr/>
      </xdr:nvCxnSpPr>
      <xdr:spPr>
        <a:xfrm flipV="1">
          <a:off x="7780198" y="2936875"/>
          <a:ext cx="3625459" cy="9525"/>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734873</xdr:colOff>
      <xdr:row>14</xdr:row>
      <xdr:rowOff>60325</xdr:rowOff>
    </xdr:from>
    <xdr:to>
      <xdr:col>35</xdr:col>
      <xdr:colOff>651932</xdr:colOff>
      <xdr:row>14</xdr:row>
      <xdr:rowOff>60325</xdr:rowOff>
    </xdr:to>
    <xdr:cxnSp macro="">
      <xdr:nvCxnSpPr>
        <xdr:cNvPr id="28" name="直線コネクタ 27">
          <a:extLst>
            <a:ext uri="{FF2B5EF4-FFF2-40B4-BE49-F238E27FC236}">
              <a16:creationId xmlns:a16="http://schemas.microsoft.com/office/drawing/2014/main" id="{00000000-0008-0000-0C00-00001C000000}"/>
            </a:ext>
          </a:extLst>
        </xdr:cNvPr>
        <xdr:cNvCxnSpPr/>
      </xdr:nvCxnSpPr>
      <xdr:spPr>
        <a:xfrm>
          <a:off x="7783373" y="2860675"/>
          <a:ext cx="7984734" cy="0"/>
        </a:xfrm>
        <a:prstGeom prst="line">
          <a:avLst/>
        </a:prstGeom>
        <a:ln w="381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424720</xdr:colOff>
      <xdr:row>47</xdr:row>
      <xdr:rowOff>194733</xdr:rowOff>
    </xdr:from>
    <xdr:to>
      <xdr:col>20</xdr:col>
      <xdr:colOff>672371</xdr:colOff>
      <xdr:row>49</xdr:row>
      <xdr:rowOff>17932</xdr:rowOff>
    </xdr:to>
    <xdr:sp macro="" textlink="">
      <xdr:nvSpPr>
        <xdr:cNvPr id="29" name="楕円 28">
          <a:extLst>
            <a:ext uri="{FF2B5EF4-FFF2-40B4-BE49-F238E27FC236}">
              <a16:creationId xmlns:a16="http://schemas.microsoft.com/office/drawing/2014/main" id="{00000000-0008-0000-0C00-00001D000000}"/>
            </a:ext>
          </a:extLst>
        </xdr:cNvPr>
        <xdr:cNvSpPr/>
      </xdr:nvSpPr>
      <xdr:spPr>
        <a:xfrm>
          <a:off x="4158520" y="9595908"/>
          <a:ext cx="247651" cy="223249"/>
        </a:xfrm>
        <a:prstGeom prst="ellipse">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146845</xdr:colOff>
      <xdr:row>7</xdr:row>
      <xdr:rowOff>134937</xdr:rowOff>
    </xdr:from>
    <xdr:ext cx="1295400" cy="275717"/>
    <xdr:sp macro="" textlink="">
      <xdr:nvSpPr>
        <xdr:cNvPr id="30" name="線吹き出し 1 (枠付き) 29">
          <a:extLst>
            <a:ext uri="{FF2B5EF4-FFF2-40B4-BE49-F238E27FC236}">
              <a16:creationId xmlns:a16="http://schemas.microsoft.com/office/drawing/2014/main" id="{00000000-0008-0000-0C00-00001E000000}"/>
            </a:ext>
          </a:extLst>
        </xdr:cNvPr>
        <xdr:cNvSpPr/>
      </xdr:nvSpPr>
      <xdr:spPr>
        <a:xfrm>
          <a:off x="3261520" y="1535112"/>
          <a:ext cx="1295400" cy="275717"/>
        </a:xfrm>
        <a:prstGeom prst="borderCallout1">
          <a:avLst>
            <a:gd name="adj1" fmla="val 18750"/>
            <a:gd name="adj2" fmla="val -8333"/>
            <a:gd name="adj3" fmla="val 115283"/>
            <a:gd name="adj4" fmla="val -106396"/>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rgbClr val="FF0000"/>
              </a:solidFill>
            </a:rPr>
            <a:t>体制番号を記載</a:t>
          </a:r>
        </a:p>
      </xdr:txBody>
    </xdr:sp>
    <xdr:clientData/>
  </xdr:oneCellAnchor>
  <xdr:twoCellAnchor>
    <xdr:from>
      <xdr:col>18</xdr:col>
      <xdr:colOff>119063</xdr:colOff>
      <xdr:row>8</xdr:row>
      <xdr:rowOff>95249</xdr:rowOff>
    </xdr:from>
    <xdr:to>
      <xdr:col>19</xdr:col>
      <xdr:colOff>100012</xdr:colOff>
      <xdr:row>9</xdr:row>
      <xdr:rowOff>59531</xdr:rowOff>
    </xdr:to>
    <xdr:cxnSp macro="">
      <xdr:nvCxnSpPr>
        <xdr:cNvPr id="31" name="直線矢印コネクタ 30">
          <a:extLst>
            <a:ext uri="{FF2B5EF4-FFF2-40B4-BE49-F238E27FC236}">
              <a16:creationId xmlns:a16="http://schemas.microsoft.com/office/drawing/2014/main" id="{00000000-0008-0000-0C00-00001F000000}"/>
            </a:ext>
          </a:extLst>
        </xdr:cNvPr>
        <xdr:cNvCxnSpPr/>
      </xdr:nvCxnSpPr>
      <xdr:spPr>
        <a:xfrm flipH="1">
          <a:off x="2947988" y="1695449"/>
          <a:ext cx="266699" cy="164307"/>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83343</xdr:colOff>
      <xdr:row>0</xdr:row>
      <xdr:rowOff>95250</xdr:rowOff>
    </xdr:from>
    <xdr:ext cx="1417320" cy="392415"/>
    <xdr:sp macro="" textlink="">
      <xdr:nvSpPr>
        <xdr:cNvPr id="32" name="テキスト ボックス 31">
          <a:extLst>
            <a:ext uri="{FF2B5EF4-FFF2-40B4-BE49-F238E27FC236}">
              <a16:creationId xmlns:a16="http://schemas.microsoft.com/office/drawing/2014/main" id="{00000000-0008-0000-0C00-000020000000}"/>
            </a:ext>
          </a:extLst>
        </xdr:cNvPr>
        <xdr:cNvSpPr txBox="1"/>
      </xdr:nvSpPr>
      <xdr:spPr>
        <a:xfrm>
          <a:off x="150018" y="95250"/>
          <a:ext cx="1417320" cy="392415"/>
        </a:xfrm>
        <a:prstGeom prst="rect">
          <a:avLst/>
        </a:prstGeom>
        <a:solidFill>
          <a:sysClr val="window" lastClr="FFFFFF"/>
        </a:solidFill>
        <a:ln w="38100" cmpd="sng">
          <a:solidFill>
            <a:srgbClr val="FF0000"/>
          </a:solidFill>
        </a:ln>
        <a:effectLst/>
      </xdr:spPr>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Calibri" panose="020F0502020204030204"/>
              <a:ea typeface="ＭＳ Ｐゴシック" panose="020B0600070205080204" pitchFamily="50" charset="-128"/>
              <a:cs typeface="+mn-cs"/>
            </a:rPr>
            <a:t>記載例</a:t>
          </a:r>
        </a:p>
      </xdr:txBody>
    </xdr:sp>
    <xdr:clientData/>
  </xdr:oneCellAnchor>
  <xdr:oneCellAnchor>
    <xdr:from>
      <xdr:col>41</xdr:col>
      <xdr:colOff>0</xdr:colOff>
      <xdr:row>24</xdr:row>
      <xdr:rowOff>0</xdr:rowOff>
    </xdr:from>
    <xdr:ext cx="3228975" cy="3439083"/>
    <xdr:sp macro="" textlink="">
      <xdr:nvSpPr>
        <xdr:cNvPr id="33" name="線吹き出し 1 (枠付き) 32">
          <a:extLst>
            <a:ext uri="{FF2B5EF4-FFF2-40B4-BE49-F238E27FC236}">
              <a16:creationId xmlns:a16="http://schemas.microsoft.com/office/drawing/2014/main" id="{00000000-0008-0000-0C00-000021000000}"/>
            </a:ext>
          </a:extLst>
        </xdr:cNvPr>
        <xdr:cNvSpPr/>
      </xdr:nvSpPr>
      <xdr:spPr>
        <a:xfrm>
          <a:off x="18792825" y="4800600"/>
          <a:ext cx="3228975" cy="3439083"/>
        </a:xfrm>
        <a:prstGeom prst="borderCallout1">
          <a:avLst>
            <a:gd name="adj1" fmla="val -84"/>
            <a:gd name="adj2" fmla="val 1402"/>
            <a:gd name="adj3" fmla="val 4254"/>
            <a:gd name="adj4" fmla="val -5358"/>
          </a:avLst>
        </a:prstGeom>
        <a:solidFill>
          <a:srgbClr val="4F81BD"/>
        </a:solidFill>
        <a:ln w="25400" cap="flat" cmpd="sng" algn="ctr">
          <a:solidFill>
            <a:srgbClr val="4F81BD">
              <a:shade val="50000"/>
            </a:srgbClr>
          </a:solidFill>
          <a:prstDash val="solid"/>
          <a:tailEnd type="triangle" w="lg" len="lg"/>
        </a:ln>
        <a:effectLst/>
      </xdr:spPr>
      <xdr:txBody>
        <a:bodyPr vertOverflow="clip" horzOverflow="clip"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rPr>
            <a:t>（リスク対策の定義）</a:t>
          </a:r>
          <a:endParaRPr kumimoji="1" lang="en-US" altLang="ja-JP" sz="1200" b="1" i="0" u="none" strike="noStrike" kern="0" cap="none" spc="0" normalizeH="0" baseline="0" noProof="0">
            <a:ln>
              <a:noFill/>
            </a:ln>
            <a:solidFill>
              <a:srgbClr val="FF0000"/>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A</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回避：リスクが高すぎると判断する場合，</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受注しない。あるいは，当社で保</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有しておらず，委託先も見当たら</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ないような技術を必要とする要求</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事項は受注範囲から除外するなど。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B</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低減：外部専門家による評価の実施，社内</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審査体制や社内推進体制の強化な</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C</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移転：当社に責任が及ばないように契約に</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より先方に責任を転嫁するなど。 </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D</a:t>
          </a: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保有：経営判断により，政策的に受注する</a:t>
          </a:r>
          <a:endParaRPr kumimoji="1" lang="en-US" altLang="ja-JP"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 lastClr="FFFFFF"/>
              </a:solidFill>
              <a:effectLst/>
              <a:uLnTx/>
              <a:uFillTx/>
              <a:latin typeface="游ゴシック" panose="020B0400000000000000" pitchFamily="50" charset="-128"/>
              <a:ea typeface="游ゴシック" panose="020B0400000000000000" pitchFamily="50" charset="-128"/>
              <a:cs typeface="+mn-cs"/>
            </a:rPr>
            <a:t>　　　　場合。 </a:t>
          </a:r>
        </a:p>
      </xdr:txBody>
    </xdr:sp>
    <xdr:clientData/>
  </xdr:oneCellAnchor>
  <xdr:oneCellAnchor>
    <xdr:from>
      <xdr:col>16</xdr:col>
      <xdr:colOff>440532</xdr:colOff>
      <xdr:row>35</xdr:row>
      <xdr:rowOff>142875</xdr:rowOff>
    </xdr:from>
    <xdr:ext cx="2047875" cy="275717"/>
    <xdr:sp macro="" textlink="">
      <xdr:nvSpPr>
        <xdr:cNvPr id="34" name="線吹き出し 1 (枠付き) 33">
          <a:extLst>
            <a:ext uri="{FF2B5EF4-FFF2-40B4-BE49-F238E27FC236}">
              <a16:creationId xmlns:a16="http://schemas.microsoft.com/office/drawing/2014/main" id="{00000000-0008-0000-0B00-000022000000}"/>
            </a:ext>
          </a:extLst>
        </xdr:cNvPr>
        <xdr:cNvSpPr/>
      </xdr:nvSpPr>
      <xdr:spPr>
        <a:xfrm>
          <a:off x="2297907" y="8429625"/>
          <a:ext cx="2047875" cy="275717"/>
        </a:xfrm>
        <a:prstGeom prst="borderCallout1">
          <a:avLst>
            <a:gd name="adj1" fmla="val 18750"/>
            <a:gd name="adj2" fmla="val -8333"/>
            <a:gd name="adj3" fmla="val -175481"/>
            <a:gd name="adj4" fmla="val -20304"/>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①添付資料のひも付けが重要</a:t>
          </a:r>
        </a:p>
      </xdr:txBody>
    </xdr:sp>
    <xdr:clientData/>
  </xdr:oneCellAnchor>
  <xdr:oneCellAnchor>
    <xdr:from>
      <xdr:col>16</xdr:col>
      <xdr:colOff>583407</xdr:colOff>
      <xdr:row>46</xdr:row>
      <xdr:rowOff>0</xdr:rowOff>
    </xdr:from>
    <xdr:ext cx="1643063" cy="275717"/>
    <xdr:sp macro="" textlink="">
      <xdr:nvSpPr>
        <xdr:cNvPr id="35" name="線吹き出し 1 (枠付き) 34">
          <a:extLst>
            <a:ext uri="{FF2B5EF4-FFF2-40B4-BE49-F238E27FC236}">
              <a16:creationId xmlns:a16="http://schemas.microsoft.com/office/drawing/2014/main" id="{00000000-0008-0000-0B00-000023000000}"/>
            </a:ext>
          </a:extLst>
        </xdr:cNvPr>
        <xdr:cNvSpPr/>
      </xdr:nvSpPr>
      <xdr:spPr>
        <a:xfrm>
          <a:off x="2440782" y="10906125"/>
          <a:ext cx="1643063" cy="275717"/>
        </a:xfrm>
        <a:prstGeom prst="borderCallout1">
          <a:avLst>
            <a:gd name="adj1" fmla="val 100798"/>
            <a:gd name="adj2" fmla="val 7667"/>
            <a:gd name="adj3" fmla="val 200209"/>
            <a:gd name="adj4" fmla="val 45872"/>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②委託先のものも含む</a:t>
          </a:r>
        </a:p>
      </xdr:txBody>
    </xdr:sp>
    <xdr:clientData/>
  </xdr:oneCellAnchor>
  <xdr:twoCellAnchor>
    <xdr:from>
      <xdr:col>1</xdr:col>
      <xdr:colOff>71438</xdr:colOff>
      <xdr:row>37</xdr:row>
      <xdr:rowOff>226219</xdr:rowOff>
    </xdr:from>
    <xdr:to>
      <xdr:col>23</xdr:col>
      <xdr:colOff>559593</xdr:colOff>
      <xdr:row>43</xdr:row>
      <xdr:rowOff>178594</xdr:rowOff>
    </xdr:to>
    <xdr:sp macro="" textlink="">
      <xdr:nvSpPr>
        <xdr:cNvPr id="36" name="角丸四角形吹き出し 35">
          <a:extLst>
            <a:ext uri="{FF2B5EF4-FFF2-40B4-BE49-F238E27FC236}">
              <a16:creationId xmlns:a16="http://schemas.microsoft.com/office/drawing/2014/main" id="{00000000-0008-0000-0B00-000024000000}"/>
            </a:ext>
          </a:extLst>
        </xdr:cNvPr>
        <xdr:cNvSpPr/>
      </xdr:nvSpPr>
      <xdr:spPr>
        <a:xfrm>
          <a:off x="142876" y="8989219"/>
          <a:ext cx="6584155" cy="1381125"/>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・顧客要求事項を達成するための業務の手順・方法（含使用するプログラム）、品質管理体制、リスク回避、</a:t>
          </a:r>
          <a:r>
            <a:rPr lang="ja-JP" altLang="en-US" sz="1600" b="1" i="0" u="sng">
              <a:solidFill>
                <a:srgbClr val="FFFF00"/>
              </a:solidFill>
            </a:rPr>
            <a:t>審査・検証・妥当性確認と合格基準</a:t>
          </a:r>
          <a:r>
            <a:rPr lang="ja-JP" altLang="en-US" sz="1400" b="1">
              <a:solidFill>
                <a:srgbClr val="FFFF00"/>
              </a:solidFill>
            </a:rPr>
            <a:t>等「品質計画書」を策定し、上司の審査・承認を得てから業務に着手しましょう。</a:t>
          </a:r>
          <a:endParaRPr kumimoji="1" lang="ja-JP" altLang="en-US" sz="1400" b="1">
            <a:solidFill>
              <a:srgbClr val="FFFF00"/>
            </a:solidFill>
          </a:endParaRPr>
        </a:p>
      </xdr:txBody>
    </xdr:sp>
    <xdr:clientData/>
  </xdr:twoCellAnchor>
  <xdr:oneCellAnchor>
    <xdr:from>
      <xdr:col>23</xdr:col>
      <xdr:colOff>47625</xdr:colOff>
      <xdr:row>10</xdr:row>
      <xdr:rowOff>59531</xdr:rowOff>
    </xdr:from>
    <xdr:ext cx="11370469" cy="845343"/>
    <xdr:sp macro="" textlink="">
      <xdr:nvSpPr>
        <xdr:cNvPr id="46" name="角丸四角形吹き出し 45">
          <a:extLst>
            <a:ext uri="{FF2B5EF4-FFF2-40B4-BE49-F238E27FC236}">
              <a16:creationId xmlns:a16="http://schemas.microsoft.com/office/drawing/2014/main" id="{00000000-0008-0000-0B00-00002E000000}"/>
            </a:ext>
          </a:extLst>
        </xdr:cNvPr>
        <xdr:cNvSpPr/>
      </xdr:nvSpPr>
      <xdr:spPr>
        <a:xfrm>
          <a:off x="6215063" y="2381250"/>
          <a:ext cx="11370469" cy="845343"/>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・お客さまからのインプット情報（条件提示・貸与資料等）の提示が遅れた場合の工程への影響を、お客さまと共有しておきましょう。</a:t>
          </a:r>
        </a:p>
        <a:p>
          <a:r>
            <a:rPr lang="ja-JP" altLang="en-US" sz="1400" b="1">
              <a:solidFill>
                <a:srgbClr val="FFFF00"/>
              </a:solidFill>
            </a:rPr>
            <a:t>　 情報が不十分なまま業務に着手した場合、お客さまに非があっても、最終的なリスクは当社が被ってしまうことを認識しましょう。</a:t>
          </a:r>
        </a:p>
      </xdr:txBody>
    </xdr:sp>
    <xdr:clientData/>
  </xdr:oneCellAnchor>
  <xdr:oneCellAnchor>
    <xdr:from>
      <xdr:col>23</xdr:col>
      <xdr:colOff>47623</xdr:colOff>
      <xdr:row>14</xdr:row>
      <xdr:rowOff>56356</xdr:rowOff>
    </xdr:from>
    <xdr:ext cx="11358563" cy="434587"/>
    <xdr:sp macro="" textlink="">
      <xdr:nvSpPr>
        <xdr:cNvPr id="47" name="角丸四角形吹き出し 46">
          <a:extLst>
            <a:ext uri="{FF2B5EF4-FFF2-40B4-BE49-F238E27FC236}">
              <a16:creationId xmlns:a16="http://schemas.microsoft.com/office/drawing/2014/main" id="{00000000-0008-0000-0B00-00002F000000}"/>
            </a:ext>
          </a:extLst>
        </xdr:cNvPr>
        <xdr:cNvSpPr/>
      </xdr:nvSpPr>
      <xdr:spPr>
        <a:xfrm>
          <a:off x="6215061" y="3330575"/>
          <a:ext cx="11358563" cy="434587"/>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・業務範囲もお客さまと事前合意を取り、追加作業が発生しないように注意しましょう。新規のお客さまの場合は特に注意が必要です。</a:t>
          </a:r>
        </a:p>
      </xdr:txBody>
    </xdr:sp>
    <xdr:clientData/>
  </xdr:oneCellAnchor>
  <xdr:oneCellAnchor>
    <xdr:from>
      <xdr:col>29</xdr:col>
      <xdr:colOff>440530</xdr:colOff>
      <xdr:row>18</xdr:row>
      <xdr:rowOff>221721</xdr:rowOff>
    </xdr:from>
    <xdr:ext cx="1928813" cy="275717"/>
    <xdr:sp macro="" textlink="">
      <xdr:nvSpPr>
        <xdr:cNvPr id="48" name="線吹き出し 1 (枠付き) 47">
          <a:extLst>
            <a:ext uri="{FF2B5EF4-FFF2-40B4-BE49-F238E27FC236}">
              <a16:creationId xmlns:a16="http://schemas.microsoft.com/office/drawing/2014/main" id="{00000000-0008-0000-0B00-000030000000}"/>
            </a:ext>
          </a:extLst>
        </xdr:cNvPr>
        <xdr:cNvSpPr/>
      </xdr:nvSpPr>
      <xdr:spPr>
        <a:xfrm>
          <a:off x="10632280" y="4448440"/>
          <a:ext cx="1928813" cy="275717"/>
        </a:xfrm>
        <a:prstGeom prst="borderCallout1">
          <a:avLst>
            <a:gd name="adj1" fmla="val -2841"/>
            <a:gd name="adj2" fmla="val 74312"/>
            <a:gd name="adj3" fmla="val -41614"/>
            <a:gd name="adj4" fmla="val 51258"/>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④計画に対して実施日を記載</a:t>
          </a:r>
        </a:p>
      </xdr:txBody>
    </xdr:sp>
    <xdr:clientData/>
  </xdr:oneCellAnchor>
  <xdr:twoCellAnchor>
    <xdr:from>
      <xdr:col>31</xdr:col>
      <xdr:colOff>750093</xdr:colOff>
      <xdr:row>17</xdr:row>
      <xdr:rowOff>214312</xdr:rowOff>
    </xdr:from>
    <xdr:to>
      <xdr:col>32</xdr:col>
      <xdr:colOff>619125</xdr:colOff>
      <xdr:row>19</xdr:row>
      <xdr:rowOff>121455</xdr:rowOff>
    </xdr:to>
    <xdr:cxnSp macro="">
      <xdr:nvCxnSpPr>
        <xdr:cNvPr id="49" name="直線矢印コネクタ 48">
          <a:extLst>
            <a:ext uri="{FF2B5EF4-FFF2-40B4-BE49-F238E27FC236}">
              <a16:creationId xmlns:a16="http://schemas.microsoft.com/office/drawing/2014/main" id="{00000000-0008-0000-0B00-000031000000}"/>
            </a:ext>
          </a:extLst>
        </xdr:cNvPr>
        <xdr:cNvCxnSpPr>
          <a:stCxn id="48" idx="0"/>
        </xdr:cNvCxnSpPr>
      </xdr:nvCxnSpPr>
      <xdr:spPr>
        <a:xfrm flipV="1">
          <a:off x="12561093" y="4202906"/>
          <a:ext cx="678657" cy="383393"/>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31</xdr:col>
      <xdr:colOff>297655</xdr:colOff>
      <xdr:row>7</xdr:row>
      <xdr:rowOff>0</xdr:rowOff>
    </xdr:from>
    <xdr:ext cx="1295400" cy="275717"/>
    <xdr:sp macro="" textlink="">
      <xdr:nvSpPr>
        <xdr:cNvPr id="50" name="線吹き出し 1 (枠付き) 49">
          <a:extLst>
            <a:ext uri="{FF2B5EF4-FFF2-40B4-BE49-F238E27FC236}">
              <a16:creationId xmlns:a16="http://schemas.microsoft.com/office/drawing/2014/main" id="{00000000-0008-0000-0B00-000032000000}"/>
            </a:ext>
          </a:extLst>
        </xdr:cNvPr>
        <xdr:cNvSpPr/>
      </xdr:nvSpPr>
      <xdr:spPr>
        <a:xfrm>
          <a:off x="12108655" y="1607344"/>
          <a:ext cx="1295400" cy="275717"/>
        </a:xfrm>
        <a:prstGeom prst="borderCallout1">
          <a:avLst>
            <a:gd name="adj1" fmla="val 18750"/>
            <a:gd name="adj2" fmla="val -8333"/>
            <a:gd name="adj3" fmla="val 152708"/>
            <a:gd name="adj4" fmla="val -43282"/>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rgbClr val="FF0000"/>
              </a:solidFill>
            </a:rPr>
            <a:t>③実績戦を記載</a:t>
          </a:r>
        </a:p>
      </xdr:txBody>
    </xdr:sp>
    <xdr:clientData/>
  </xdr:oneCellAnchor>
  <xdr:oneCellAnchor>
    <xdr:from>
      <xdr:col>34</xdr:col>
      <xdr:colOff>309561</xdr:colOff>
      <xdr:row>18</xdr:row>
      <xdr:rowOff>202406</xdr:rowOff>
    </xdr:from>
    <xdr:ext cx="3012283" cy="328423"/>
    <xdr:sp macro="" textlink="">
      <xdr:nvSpPr>
        <xdr:cNvPr id="51" name="線吹き出し 1 (枠付き) 50">
          <a:extLst>
            <a:ext uri="{FF2B5EF4-FFF2-40B4-BE49-F238E27FC236}">
              <a16:creationId xmlns:a16="http://schemas.microsoft.com/office/drawing/2014/main" id="{00000000-0008-0000-0B00-000033000000}"/>
            </a:ext>
          </a:extLst>
        </xdr:cNvPr>
        <xdr:cNvSpPr/>
      </xdr:nvSpPr>
      <xdr:spPr>
        <a:xfrm>
          <a:off x="14549436" y="4429125"/>
          <a:ext cx="3012283" cy="328423"/>
        </a:xfrm>
        <a:prstGeom prst="borderCallout1">
          <a:avLst>
            <a:gd name="adj1" fmla="val 92161"/>
            <a:gd name="adj2" fmla="val 37"/>
            <a:gd name="adj3" fmla="val 159318"/>
            <a:gd name="adj4" fmla="val -3989"/>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⑤設計検査はホールドポイントごとに実施</a:t>
          </a:r>
        </a:p>
      </xdr:txBody>
    </xdr:sp>
    <xdr:clientData/>
  </xdr:oneCellAnchor>
  <xdr:oneCellAnchor>
    <xdr:from>
      <xdr:col>24</xdr:col>
      <xdr:colOff>214310</xdr:colOff>
      <xdr:row>26</xdr:row>
      <xdr:rowOff>214311</xdr:rowOff>
    </xdr:from>
    <xdr:ext cx="5976940" cy="328423"/>
    <xdr:sp macro="" textlink="">
      <xdr:nvSpPr>
        <xdr:cNvPr id="52" name="線吹き出し 1 (枠付き) 51">
          <a:extLst>
            <a:ext uri="{FF2B5EF4-FFF2-40B4-BE49-F238E27FC236}">
              <a16:creationId xmlns:a16="http://schemas.microsoft.com/office/drawing/2014/main" id="{00000000-0008-0000-0B00-000034000000}"/>
            </a:ext>
          </a:extLst>
        </xdr:cNvPr>
        <xdr:cNvSpPr/>
      </xdr:nvSpPr>
      <xdr:spPr>
        <a:xfrm>
          <a:off x="7191373" y="6357936"/>
          <a:ext cx="5976940" cy="328423"/>
        </a:xfrm>
        <a:prstGeom prst="borderCallout1">
          <a:avLst>
            <a:gd name="adj1" fmla="val 27386"/>
            <a:gd name="adj2" fmla="val -974"/>
            <a:gd name="adj3" fmla="val 208847"/>
            <a:gd name="adj4" fmla="val -13869"/>
          </a:avLst>
        </a:prstGeom>
        <a:noFill/>
        <a:ln w="19050">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rgbClr val="FF0000"/>
              </a:solidFill>
            </a:rPr>
            <a:t>⑥承認者は、リスク評価を部内協議レベル、本部内協議レベル、社内協議レベルを判断</a:t>
          </a:r>
        </a:p>
      </xdr:txBody>
    </xdr:sp>
    <xdr:clientData/>
  </xdr:oneCellAnchor>
  <xdr:twoCellAnchor>
    <xdr:from>
      <xdr:col>31</xdr:col>
      <xdr:colOff>750093</xdr:colOff>
      <xdr:row>19</xdr:row>
      <xdr:rowOff>121455</xdr:rowOff>
    </xdr:from>
    <xdr:to>
      <xdr:col>32</xdr:col>
      <xdr:colOff>309562</xdr:colOff>
      <xdr:row>21</xdr:row>
      <xdr:rowOff>23812</xdr:rowOff>
    </xdr:to>
    <xdr:cxnSp macro="">
      <xdr:nvCxnSpPr>
        <xdr:cNvPr id="53" name="直線矢印コネクタ 52">
          <a:extLst>
            <a:ext uri="{FF2B5EF4-FFF2-40B4-BE49-F238E27FC236}">
              <a16:creationId xmlns:a16="http://schemas.microsoft.com/office/drawing/2014/main" id="{00000000-0008-0000-0B00-000035000000}"/>
            </a:ext>
          </a:extLst>
        </xdr:cNvPr>
        <xdr:cNvCxnSpPr>
          <a:stCxn id="48" idx="0"/>
        </xdr:cNvCxnSpPr>
      </xdr:nvCxnSpPr>
      <xdr:spPr>
        <a:xfrm>
          <a:off x="12561093" y="4586299"/>
          <a:ext cx="369094" cy="378607"/>
        </a:xfrm>
        <a:prstGeom prst="straightConnector1">
          <a:avLst/>
        </a:prstGeom>
        <a:ln w="15875">
          <a:solidFill>
            <a:srgbClr val="FF000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0</xdr:colOff>
      <xdr:row>46</xdr:row>
      <xdr:rowOff>71437</xdr:rowOff>
    </xdr:from>
    <xdr:ext cx="12191999" cy="767018"/>
    <xdr:sp macro="" textlink="">
      <xdr:nvSpPr>
        <xdr:cNvPr id="56" name="角丸四角形吹き出し 55">
          <a:extLst>
            <a:ext uri="{FF2B5EF4-FFF2-40B4-BE49-F238E27FC236}">
              <a16:creationId xmlns:a16="http://schemas.microsoft.com/office/drawing/2014/main" id="{00000000-0008-0000-0B00-000038000000}"/>
            </a:ext>
          </a:extLst>
        </xdr:cNvPr>
        <xdr:cNvSpPr/>
      </xdr:nvSpPr>
      <xdr:spPr>
        <a:xfrm>
          <a:off x="5357813" y="10977562"/>
          <a:ext cx="12191999" cy="767018"/>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・提案・契約内容の確認段階で抽出されたリスクがあった場合、リスク低減策を策定して「品質計画書」や「リスク対策シート」で文書化し、</a:t>
          </a:r>
          <a:endParaRPr lang="en-US" altLang="ja-JP" sz="1400" b="1">
            <a:solidFill>
              <a:srgbClr val="FFFF00"/>
            </a:solidFill>
          </a:endParaRPr>
        </a:p>
        <a:p>
          <a:r>
            <a:rPr lang="ja-JP" altLang="en-US" sz="1400" b="1">
              <a:solidFill>
                <a:srgbClr val="FFFF00"/>
              </a:solidFill>
            </a:rPr>
            <a:t>　上司の承認を得てから業務に着手しましょう。</a:t>
          </a:r>
        </a:p>
      </xdr:txBody>
    </xdr:sp>
    <xdr:clientData/>
  </xdr:oneCellAnchor>
  <xdr:oneCellAnchor>
    <xdr:from>
      <xdr:col>24</xdr:col>
      <xdr:colOff>678656</xdr:colOff>
      <xdr:row>54</xdr:row>
      <xdr:rowOff>130969</xdr:rowOff>
    </xdr:from>
    <xdr:ext cx="8965406" cy="767018"/>
    <xdr:sp macro="" textlink="">
      <xdr:nvSpPr>
        <xdr:cNvPr id="63" name="角丸四角形吹き出し 62">
          <a:extLst>
            <a:ext uri="{FF2B5EF4-FFF2-40B4-BE49-F238E27FC236}">
              <a16:creationId xmlns:a16="http://schemas.microsoft.com/office/drawing/2014/main" id="{00000000-0008-0000-0B00-00003F000000}"/>
            </a:ext>
          </a:extLst>
        </xdr:cNvPr>
        <xdr:cNvSpPr/>
      </xdr:nvSpPr>
      <xdr:spPr>
        <a:xfrm>
          <a:off x="7655719" y="12942094"/>
          <a:ext cx="8965406" cy="767018"/>
        </a:xfrm>
        <a:prstGeom prst="wedgeRoundRectCallout">
          <a:avLst>
            <a:gd name="adj1" fmla="val -19019"/>
            <a:gd name="adj2" fmla="val -4687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defPPr>
            <a:defRPr lang="ja-JP"/>
          </a:defPPr>
          <a:lvl1pPr marL="0" algn="l" defTabSz="995690" rtl="0" eaLnBrk="1" latinLnBrk="0" hangingPunct="1">
            <a:defRPr kumimoji="1" sz="2000" kern="1200">
              <a:solidFill>
                <a:schemeClr val="lt1"/>
              </a:solidFill>
              <a:latin typeface="+mn-lt"/>
              <a:ea typeface="+mn-ea"/>
              <a:cs typeface="+mn-cs"/>
            </a:defRPr>
          </a:lvl1pPr>
          <a:lvl2pPr marL="497845" algn="l" defTabSz="995690" rtl="0" eaLnBrk="1" latinLnBrk="0" hangingPunct="1">
            <a:defRPr kumimoji="1" sz="2000" kern="1200">
              <a:solidFill>
                <a:schemeClr val="lt1"/>
              </a:solidFill>
              <a:latin typeface="+mn-lt"/>
              <a:ea typeface="+mn-ea"/>
              <a:cs typeface="+mn-cs"/>
            </a:defRPr>
          </a:lvl2pPr>
          <a:lvl3pPr marL="995690" algn="l" defTabSz="995690" rtl="0" eaLnBrk="1" latinLnBrk="0" hangingPunct="1">
            <a:defRPr kumimoji="1" sz="2000" kern="1200">
              <a:solidFill>
                <a:schemeClr val="lt1"/>
              </a:solidFill>
              <a:latin typeface="+mn-lt"/>
              <a:ea typeface="+mn-ea"/>
              <a:cs typeface="+mn-cs"/>
            </a:defRPr>
          </a:lvl3pPr>
          <a:lvl4pPr marL="1493535" algn="l" defTabSz="995690" rtl="0" eaLnBrk="1" latinLnBrk="0" hangingPunct="1">
            <a:defRPr kumimoji="1" sz="2000" kern="1200">
              <a:solidFill>
                <a:schemeClr val="lt1"/>
              </a:solidFill>
              <a:latin typeface="+mn-lt"/>
              <a:ea typeface="+mn-ea"/>
              <a:cs typeface="+mn-cs"/>
            </a:defRPr>
          </a:lvl4pPr>
          <a:lvl5pPr marL="1991380" algn="l" defTabSz="995690" rtl="0" eaLnBrk="1" latinLnBrk="0" hangingPunct="1">
            <a:defRPr kumimoji="1" sz="2000" kern="1200">
              <a:solidFill>
                <a:schemeClr val="lt1"/>
              </a:solidFill>
              <a:latin typeface="+mn-lt"/>
              <a:ea typeface="+mn-ea"/>
              <a:cs typeface="+mn-cs"/>
            </a:defRPr>
          </a:lvl5pPr>
          <a:lvl6pPr marL="2489225" algn="l" defTabSz="995690" rtl="0" eaLnBrk="1" latinLnBrk="0" hangingPunct="1">
            <a:defRPr kumimoji="1" sz="2000" kern="1200">
              <a:solidFill>
                <a:schemeClr val="lt1"/>
              </a:solidFill>
              <a:latin typeface="+mn-lt"/>
              <a:ea typeface="+mn-ea"/>
              <a:cs typeface="+mn-cs"/>
            </a:defRPr>
          </a:lvl6pPr>
          <a:lvl7pPr marL="2987070" algn="l" defTabSz="995690" rtl="0" eaLnBrk="1" latinLnBrk="0" hangingPunct="1">
            <a:defRPr kumimoji="1" sz="2000" kern="1200">
              <a:solidFill>
                <a:schemeClr val="lt1"/>
              </a:solidFill>
              <a:latin typeface="+mn-lt"/>
              <a:ea typeface="+mn-ea"/>
              <a:cs typeface="+mn-cs"/>
            </a:defRPr>
          </a:lvl7pPr>
          <a:lvl8pPr marL="3484916" algn="l" defTabSz="995690" rtl="0" eaLnBrk="1" latinLnBrk="0" hangingPunct="1">
            <a:defRPr kumimoji="1" sz="2000" kern="1200">
              <a:solidFill>
                <a:schemeClr val="lt1"/>
              </a:solidFill>
              <a:latin typeface="+mn-lt"/>
              <a:ea typeface="+mn-ea"/>
              <a:cs typeface="+mn-cs"/>
            </a:defRPr>
          </a:lvl8pPr>
          <a:lvl9pPr marL="3982761" algn="l" defTabSz="995690" rtl="0" eaLnBrk="1" latinLnBrk="0" hangingPunct="1">
            <a:defRPr kumimoji="1" sz="2000" kern="1200">
              <a:solidFill>
                <a:schemeClr val="lt1"/>
              </a:solidFill>
              <a:latin typeface="+mn-lt"/>
              <a:ea typeface="+mn-ea"/>
              <a:cs typeface="+mn-cs"/>
            </a:defRPr>
          </a:lvl9pPr>
        </a:lstStyle>
        <a:p>
          <a:r>
            <a:rPr lang="ja-JP" altLang="en-US" sz="1400" b="1">
              <a:solidFill>
                <a:srgbClr val="FFFF00"/>
              </a:solidFill>
            </a:rPr>
            <a:t>・不確定な要素を最小化するには、社内を含めお客さまとの円滑なコミュニケーションが必要です。</a:t>
          </a:r>
        </a:p>
        <a:p>
          <a:r>
            <a:rPr lang="ja-JP" altLang="en-US" sz="1400" b="1">
              <a:solidFill>
                <a:srgbClr val="FFFF00"/>
              </a:solidFill>
            </a:rPr>
            <a:t>　勝手な判断や思い込みは禁物です。</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20</xdr:col>
      <xdr:colOff>0</xdr:colOff>
      <xdr:row>79</xdr:row>
      <xdr:rowOff>0</xdr:rowOff>
    </xdr:from>
    <xdr:ext cx="3228975" cy="3439083"/>
    <xdr:sp macro="" textlink="">
      <xdr:nvSpPr>
        <xdr:cNvPr id="2" name="線吹き出し 1 (枠付き) 1">
          <a:extLst>
            <a:ext uri="{FF2B5EF4-FFF2-40B4-BE49-F238E27FC236}">
              <a16:creationId xmlns:a16="http://schemas.microsoft.com/office/drawing/2014/main" id="{00000000-0008-0000-0D00-000002000000}"/>
            </a:ext>
          </a:extLst>
        </xdr:cNvPr>
        <xdr:cNvSpPr/>
      </xdr:nvSpPr>
      <xdr:spPr>
        <a:xfrm>
          <a:off x="7486650" y="17230725"/>
          <a:ext cx="3228975" cy="3439083"/>
        </a:xfrm>
        <a:prstGeom prst="borderCallout1">
          <a:avLst>
            <a:gd name="adj1" fmla="val -84"/>
            <a:gd name="adj2" fmla="val 1402"/>
            <a:gd name="adj3" fmla="val -6241"/>
            <a:gd name="adj4" fmla="val 35008"/>
          </a:avLst>
        </a:prstGeom>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（リスク対策の定義）</a:t>
          </a:r>
          <a:endParaRPr kumimoji="1" lang="en-US" altLang="ja-JP" sz="1200" b="1">
            <a:solidFill>
              <a:srgbClr val="FF0000"/>
            </a:solidFill>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A</a:t>
          </a:r>
          <a:r>
            <a:rPr kumimoji="1" lang="ja-JP" altLang="en-US" sz="1200">
              <a:latin typeface="游ゴシック" panose="020B0400000000000000" pitchFamily="50" charset="-128"/>
              <a:ea typeface="游ゴシック" panose="020B0400000000000000" pitchFamily="50" charset="-128"/>
            </a:rPr>
            <a:t>回避：リスクが高すぎると判断する場合，</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受注しない。あるいは，当社で保</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有しておらず，委託先も見当たら</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ないような技術を必要とする要求</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事項は受注範囲から除外するなど。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B</a:t>
          </a:r>
          <a:r>
            <a:rPr kumimoji="1" lang="ja-JP" altLang="en-US" sz="1200">
              <a:latin typeface="游ゴシック" panose="020B0400000000000000" pitchFamily="50" charset="-128"/>
              <a:ea typeface="游ゴシック" panose="020B0400000000000000" pitchFamily="50" charset="-128"/>
            </a:rPr>
            <a:t>低減：外部専門家による評価の実施，社内</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審査体制や社内推進体制の強化な</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C</a:t>
          </a:r>
          <a:r>
            <a:rPr kumimoji="1" lang="ja-JP" altLang="en-US" sz="1200">
              <a:latin typeface="游ゴシック" panose="020B0400000000000000" pitchFamily="50" charset="-128"/>
              <a:ea typeface="游ゴシック" panose="020B0400000000000000" pitchFamily="50" charset="-128"/>
            </a:rPr>
            <a:t>移転：当社に責任が及ばないように契約に</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より先方に責任を転嫁するなど。 </a:t>
          </a:r>
          <a:endParaRPr kumimoji="1" lang="en-US" altLang="ja-JP" sz="1200">
            <a:latin typeface="游ゴシック" panose="020B0400000000000000" pitchFamily="50" charset="-128"/>
            <a:ea typeface="游ゴシック" panose="020B0400000000000000" pitchFamily="50" charset="-128"/>
          </a:endParaRPr>
        </a:p>
        <a:p>
          <a:pPr algn="l"/>
          <a:r>
            <a:rPr kumimoji="1" lang="en-US" altLang="ja-JP" sz="1200">
              <a:latin typeface="游ゴシック" panose="020B0400000000000000" pitchFamily="50" charset="-128"/>
              <a:ea typeface="游ゴシック" panose="020B0400000000000000" pitchFamily="50" charset="-128"/>
            </a:rPr>
            <a:t>D</a:t>
          </a:r>
          <a:r>
            <a:rPr kumimoji="1" lang="ja-JP" altLang="en-US" sz="1200">
              <a:latin typeface="游ゴシック" panose="020B0400000000000000" pitchFamily="50" charset="-128"/>
              <a:ea typeface="游ゴシック" panose="020B0400000000000000" pitchFamily="50" charset="-128"/>
            </a:rPr>
            <a:t>保有：経営判断により，政策的に受注する</a:t>
          </a:r>
          <a:endParaRPr kumimoji="1" lang="en-US" altLang="ja-JP" sz="1200">
            <a:latin typeface="游ゴシック" panose="020B0400000000000000" pitchFamily="50" charset="-128"/>
            <a:ea typeface="游ゴシック" panose="020B0400000000000000" pitchFamily="50" charset="-128"/>
          </a:endParaRPr>
        </a:p>
        <a:p>
          <a:pPr algn="l"/>
          <a:r>
            <a:rPr kumimoji="1" lang="ja-JP" altLang="en-US" sz="1200">
              <a:latin typeface="游ゴシック" panose="020B0400000000000000" pitchFamily="50" charset="-128"/>
              <a:ea typeface="游ゴシック" panose="020B0400000000000000" pitchFamily="50" charset="-128"/>
            </a:rPr>
            <a:t>　　　　場合。 </a:t>
          </a:r>
        </a:p>
      </xdr:txBody>
    </xdr:sp>
    <xdr:clientData/>
  </xdr:oneCellAnchor>
  <xdr:oneCellAnchor>
    <xdr:from>
      <xdr:col>19</xdr:col>
      <xdr:colOff>41275</xdr:colOff>
      <xdr:row>0</xdr:row>
      <xdr:rowOff>0</xdr:rowOff>
    </xdr:from>
    <xdr:ext cx="3209926" cy="349776"/>
    <xdr:sp macro="" textlink="">
      <xdr:nvSpPr>
        <xdr:cNvPr id="3" name="線吹き出し 1 (枠付き) 2">
          <a:extLst>
            <a:ext uri="{FF2B5EF4-FFF2-40B4-BE49-F238E27FC236}">
              <a16:creationId xmlns:a16="http://schemas.microsoft.com/office/drawing/2014/main" id="{00000000-0008-0000-0D00-000003000000}"/>
            </a:ext>
          </a:extLst>
        </xdr:cNvPr>
        <xdr:cNvSpPr/>
      </xdr:nvSpPr>
      <xdr:spPr>
        <a:xfrm>
          <a:off x="6718300" y="0"/>
          <a:ext cx="3209926" cy="349776"/>
        </a:xfrm>
        <a:prstGeom prst="borderCallout1">
          <a:avLst>
            <a:gd name="adj1" fmla="val -84"/>
            <a:gd name="adj2" fmla="val 1402"/>
            <a:gd name="adj3" fmla="val -6241"/>
            <a:gd name="adj4" fmla="val 35008"/>
          </a:avLst>
        </a:prstGeom>
        <a:solidFill>
          <a:srgbClr val="6AFEFA"/>
        </a:solidFill>
        <a:ln>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200" b="1">
              <a:solidFill>
                <a:srgbClr val="FF0000"/>
              </a:solidFill>
              <a:latin typeface="游ゴシック" panose="020B0400000000000000" pitchFamily="50" charset="-128"/>
              <a:ea typeface="游ゴシック" panose="020B0400000000000000" pitchFamily="50" charset="-128"/>
            </a:rPr>
            <a:t>印刷は両面印刷（長編綴じ）してください。</a:t>
          </a:r>
          <a:endParaRPr kumimoji="1" lang="en-US" altLang="ja-JP" sz="1200" b="1">
            <a:solidFill>
              <a:srgbClr val="FF0000"/>
            </a:solidFill>
            <a:latin typeface="游ゴシック" panose="020B0400000000000000" pitchFamily="50" charset="-128"/>
            <a:ea typeface="游ゴシック" panose="020B0400000000000000" pitchFamily="50" charset="-128"/>
          </a:endParaRPr>
        </a:p>
      </xdr:txBody>
    </xdr:sp>
    <xdr:clientData/>
  </xdr:oneCellAnchor>
  <xdr:twoCellAnchor editAs="oneCell">
    <xdr:from>
      <xdr:col>14</xdr:col>
      <xdr:colOff>144780</xdr:colOff>
      <xdr:row>38</xdr:row>
      <xdr:rowOff>57150</xdr:rowOff>
    </xdr:from>
    <xdr:to>
      <xdr:col>16</xdr:col>
      <xdr:colOff>297180</xdr:colOff>
      <xdr:row>41</xdr:row>
      <xdr:rowOff>160020</xdr:rowOff>
    </xdr:to>
    <xdr:pic>
      <xdr:nvPicPr>
        <xdr:cNvPr id="7" name="図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57850" y="8401050"/>
          <a:ext cx="861060" cy="731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17</xdr:col>
      <xdr:colOff>717549</xdr:colOff>
      <xdr:row>13</xdr:row>
      <xdr:rowOff>247650</xdr:rowOff>
    </xdr:from>
    <xdr:ext cx="4816476" cy="1489117"/>
    <xdr:sp macro="" textlink="">
      <xdr:nvSpPr>
        <xdr:cNvPr id="2" name="テキスト ボックス 1">
          <a:extLst>
            <a:ext uri="{FF2B5EF4-FFF2-40B4-BE49-F238E27FC236}">
              <a16:creationId xmlns:a16="http://schemas.microsoft.com/office/drawing/2014/main" id="{CFFA9F05-F88F-464F-AC80-D7E4BEFCBD01}"/>
            </a:ext>
          </a:extLst>
        </xdr:cNvPr>
        <xdr:cNvSpPr txBox="1"/>
      </xdr:nvSpPr>
      <xdr:spPr>
        <a:xfrm>
          <a:off x="17989549" y="5137150"/>
          <a:ext cx="4816476" cy="1489117"/>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en-US" altLang="ja-JP" sz="1100" b="1">
              <a:solidFill>
                <a:sysClr val="windowText" lastClr="000000"/>
              </a:solidFill>
              <a:latin typeface="+mn-ea"/>
              <a:ea typeface="+mn-ea"/>
            </a:rPr>
            <a:t>【</a:t>
          </a:r>
          <a:r>
            <a:rPr kumimoji="1" lang="ja-JP" altLang="en-US" sz="1100" b="1">
              <a:solidFill>
                <a:sysClr val="windowText" lastClr="000000"/>
              </a:solidFill>
              <a:latin typeface="+mn-ea"/>
              <a:ea typeface="+mn-ea"/>
            </a:rPr>
            <a:t>参考</a:t>
          </a:r>
          <a:r>
            <a:rPr kumimoji="1" lang="en-US" altLang="ja-JP" sz="1100" b="1">
              <a:solidFill>
                <a:sysClr val="windowText" lastClr="000000"/>
              </a:solidFill>
              <a:latin typeface="+mn-ea"/>
              <a:ea typeface="+mn-ea"/>
            </a:rPr>
            <a:t>】</a:t>
          </a:r>
          <a:r>
            <a:rPr kumimoji="1" lang="ja-JP" altLang="en-US" sz="1100" b="1">
              <a:solidFill>
                <a:sysClr val="windowText" lastClr="000000"/>
              </a:solidFill>
              <a:latin typeface="+mn-ea"/>
              <a:ea typeface="+mn-ea"/>
            </a:rPr>
            <a:t>ジオフロント本部の取り扱い</a:t>
          </a:r>
          <a:endParaRPr kumimoji="1" lang="en-US" altLang="ja-JP" sz="1100" b="1">
            <a:solidFill>
              <a:sysClr val="windowText" lastClr="000000"/>
            </a:solidFill>
            <a:latin typeface="+mn-ea"/>
            <a:ea typeface="+mn-ea"/>
          </a:endParaRPr>
        </a:p>
        <a:p>
          <a:r>
            <a:rPr kumimoji="1" lang="ja-JP" altLang="en-US" sz="1100" b="1">
              <a:solidFill>
                <a:sysClr val="windowText" lastClr="000000"/>
              </a:solidFill>
              <a:latin typeface="+mn-ea"/>
              <a:ea typeface="+mn-ea"/>
            </a:rPr>
            <a:t>作成方法</a:t>
          </a:r>
          <a:endParaRPr kumimoji="1" lang="en-US" altLang="ja-JP" sz="1100" b="1">
            <a:solidFill>
              <a:sysClr val="windowText" lastClr="000000"/>
            </a:solidFill>
            <a:latin typeface="+mn-ea"/>
            <a:ea typeface="+mn-ea"/>
          </a:endParaRPr>
        </a:p>
        <a:p>
          <a:r>
            <a:rPr kumimoji="1" lang="ja-JP" altLang="en-US" sz="1100">
              <a:latin typeface="+mn-ea"/>
              <a:ea typeface="+mn-ea"/>
            </a:rPr>
            <a:t>①上記「機密情報保持のための確認」により委託先にアンケートを実施。</a:t>
          </a:r>
          <a:endParaRPr kumimoji="1" lang="en-US" altLang="ja-JP" sz="1100">
            <a:latin typeface="+mn-ea"/>
            <a:ea typeface="+mn-ea"/>
          </a:endParaRPr>
        </a:p>
        <a:p>
          <a:r>
            <a:rPr kumimoji="1" lang="ja-JP" altLang="en-US" sz="1100">
              <a:latin typeface="+mn-ea"/>
              <a:ea typeface="+mn-ea"/>
            </a:rPr>
            <a:t>　　</a:t>
          </a:r>
          <a:r>
            <a:rPr kumimoji="1" lang="en-US" altLang="ja-JP" sz="1100">
              <a:latin typeface="+mn-ea"/>
              <a:ea typeface="+mn-ea"/>
            </a:rPr>
            <a:t>※</a:t>
          </a:r>
          <a:r>
            <a:rPr kumimoji="1" lang="ja-JP" altLang="en-US" sz="1100">
              <a:latin typeface="+mn-ea"/>
              <a:ea typeface="+mn-ea"/>
            </a:rPr>
            <a:t>ダブルクリックすると開きます</a:t>
          </a:r>
          <a:endParaRPr kumimoji="1" lang="en-US" altLang="ja-JP" sz="1100">
            <a:latin typeface="+mn-ea"/>
            <a:ea typeface="+mn-ea"/>
          </a:endParaRPr>
        </a:p>
        <a:p>
          <a:r>
            <a:rPr kumimoji="1" lang="ja-JP" altLang="en-US" sz="1100">
              <a:latin typeface="+mn-ea"/>
              <a:ea typeface="+mn-ea"/>
            </a:rPr>
            <a:t>　　</a:t>
          </a:r>
          <a:r>
            <a:rPr kumimoji="1" lang="en-US" altLang="ja-JP" sz="1100">
              <a:latin typeface="+mn-ea"/>
              <a:ea typeface="+mn-ea"/>
            </a:rPr>
            <a:t>※</a:t>
          </a:r>
          <a:r>
            <a:rPr kumimoji="1" lang="ja-JP" altLang="en-US" sz="1100">
              <a:latin typeface="+mn-ea"/>
              <a:ea typeface="+mn-ea"/>
            </a:rPr>
            <a:t>ジオフロント本部オリジナルのアンケート</a:t>
          </a:r>
          <a:endParaRPr kumimoji="1" lang="en-US" altLang="ja-JP" sz="1100">
            <a:latin typeface="+mn-ea"/>
            <a:ea typeface="+mn-ea"/>
          </a:endParaRPr>
        </a:p>
        <a:p>
          <a:r>
            <a:rPr kumimoji="1" lang="ja-JP" altLang="en-US" sz="1100">
              <a:latin typeface="+mn-ea"/>
              <a:ea typeface="+mn-ea"/>
            </a:rPr>
            <a:t>②アンケート結果を基に右の「委託先適合性確認票」を作成。</a:t>
          </a:r>
        </a:p>
      </xdr:txBody>
    </xdr:sp>
    <xdr:clientData/>
  </xdr:oneCellAnchor>
  <mc:AlternateContent xmlns:mc="http://schemas.openxmlformats.org/markup-compatibility/2006">
    <mc:Choice xmlns:a14="http://schemas.microsoft.com/office/drawing/2010/main" Requires="a14">
      <xdr:twoCellAnchor editAs="oneCell">
        <xdr:from>
          <xdr:col>14</xdr:col>
          <xdr:colOff>790575</xdr:colOff>
          <xdr:row>13</xdr:row>
          <xdr:rowOff>123825</xdr:rowOff>
        </xdr:from>
        <xdr:to>
          <xdr:col>17</xdr:col>
          <xdr:colOff>609600</xdr:colOff>
          <xdr:row>16</xdr:row>
          <xdr:rowOff>333375</xdr:rowOff>
        </xdr:to>
        <xdr:sp macro="" textlink="">
          <xdr:nvSpPr>
            <xdr:cNvPr id="128001" name="Object 1" hidden="1">
              <a:extLst>
                <a:ext uri="{63B3BB69-23CF-44E3-9099-C40C66FF867C}">
                  <a14:compatExt spid="_x0000_s128001"/>
                </a:ext>
                <a:ext uri="{FF2B5EF4-FFF2-40B4-BE49-F238E27FC236}">
                  <a16:creationId xmlns:a16="http://schemas.microsoft.com/office/drawing/2014/main" id="{00000000-0008-0000-1300-000001F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7</xdr:col>
      <xdr:colOff>438150</xdr:colOff>
      <xdr:row>32</xdr:row>
      <xdr:rowOff>285750</xdr:rowOff>
    </xdr:from>
    <xdr:to>
      <xdr:col>8</xdr:col>
      <xdr:colOff>443775</xdr:colOff>
      <xdr:row>32</xdr:row>
      <xdr:rowOff>285750</xdr:rowOff>
    </xdr:to>
    <xdr:cxnSp macro="">
      <xdr:nvCxnSpPr>
        <xdr:cNvPr id="2" name="直線コネクタ 1">
          <a:extLst>
            <a:ext uri="{FF2B5EF4-FFF2-40B4-BE49-F238E27FC236}">
              <a16:creationId xmlns:a16="http://schemas.microsoft.com/office/drawing/2014/main" id="{00000000-0008-0000-1200-000002000000}"/>
            </a:ext>
          </a:extLst>
        </xdr:cNvPr>
        <xdr:cNvCxnSpPr/>
      </xdr:nvCxnSpPr>
      <xdr:spPr>
        <a:xfrm flipV="1">
          <a:off x="4886325" y="9296400"/>
          <a:ext cx="66285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28575</xdr:colOff>
      <xdr:row>24</xdr:row>
      <xdr:rowOff>247650</xdr:rowOff>
    </xdr:from>
    <xdr:to>
      <xdr:col>6</xdr:col>
      <xdr:colOff>691425</xdr:colOff>
      <xdr:row>24</xdr:row>
      <xdr:rowOff>247650</xdr:rowOff>
    </xdr:to>
    <xdr:cxnSp macro="">
      <xdr:nvCxnSpPr>
        <xdr:cNvPr id="3" name="直線コネクタ 2">
          <a:extLst>
            <a:ext uri="{FF2B5EF4-FFF2-40B4-BE49-F238E27FC236}">
              <a16:creationId xmlns:a16="http://schemas.microsoft.com/office/drawing/2014/main" id="{00000000-0008-0000-1200-000003000000}"/>
            </a:ext>
          </a:extLst>
        </xdr:cNvPr>
        <xdr:cNvCxnSpPr/>
      </xdr:nvCxnSpPr>
      <xdr:spPr>
        <a:xfrm flipV="1">
          <a:off x="3743325" y="6829425"/>
          <a:ext cx="66285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209550</xdr:colOff>
      <xdr:row>34</xdr:row>
      <xdr:rowOff>0</xdr:rowOff>
    </xdr:from>
    <xdr:to>
      <xdr:col>10</xdr:col>
      <xdr:colOff>438150</xdr:colOff>
      <xdr:row>34</xdr:row>
      <xdr:rowOff>0</xdr:rowOff>
    </xdr:to>
    <xdr:cxnSp macro="">
      <xdr:nvCxnSpPr>
        <xdr:cNvPr id="4" name="直線コネクタ 3">
          <a:extLst>
            <a:ext uri="{FF2B5EF4-FFF2-40B4-BE49-F238E27FC236}">
              <a16:creationId xmlns:a16="http://schemas.microsoft.com/office/drawing/2014/main" id="{00000000-0008-0000-1200-000004000000}"/>
            </a:ext>
          </a:extLst>
        </xdr:cNvPr>
        <xdr:cNvCxnSpPr/>
      </xdr:nvCxnSpPr>
      <xdr:spPr>
        <a:xfrm>
          <a:off x="6629400" y="10229850"/>
          <a:ext cx="228600" cy="0"/>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114300</xdr:colOff>
      <xdr:row>44</xdr:row>
      <xdr:rowOff>19050</xdr:rowOff>
    </xdr:from>
    <xdr:to>
      <xdr:col>6</xdr:col>
      <xdr:colOff>371475</xdr:colOff>
      <xdr:row>48</xdr:row>
      <xdr:rowOff>142875</xdr:rowOff>
    </xdr:to>
    <xdr:sp macro="" textlink="">
      <xdr:nvSpPr>
        <xdr:cNvPr id="2" name="Text Box 6">
          <a:extLst>
            <a:ext uri="{FF2B5EF4-FFF2-40B4-BE49-F238E27FC236}">
              <a16:creationId xmlns:a16="http://schemas.microsoft.com/office/drawing/2014/main" id="{00000000-0008-0000-1400-000002000000}"/>
            </a:ext>
          </a:extLst>
        </xdr:cNvPr>
        <xdr:cNvSpPr txBox="1">
          <a:spLocks noChangeArrowheads="1"/>
        </xdr:cNvSpPr>
      </xdr:nvSpPr>
      <xdr:spPr bwMode="auto">
        <a:xfrm>
          <a:off x="2476500" y="7448550"/>
          <a:ext cx="257175" cy="733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vert="wordArtVertRtl" wrap="square" lIns="27432" tIns="0" rIns="27432" bIns="0" anchor="ctr" upright="1"/>
        <a:lstStyle/>
        <a:p>
          <a:pPr algn="ctr" rtl="0">
            <a:defRPr sz="1000"/>
          </a:pPr>
          <a:r>
            <a:rPr lang="ja-JP" altLang="en-US" sz="800" b="0" i="0" u="none" strike="noStrike" baseline="0">
              <a:solidFill>
                <a:srgbClr val="000000"/>
              </a:solidFill>
              <a:latin typeface="明朝"/>
            </a:rPr>
            <a:t>特命理由</a:t>
          </a:r>
        </a:p>
      </xdr:txBody>
    </xdr:sp>
    <xdr:clientData/>
  </xdr:twoCellAnchor>
  <xdr:oneCellAnchor>
    <xdr:from>
      <xdr:col>16</xdr:col>
      <xdr:colOff>0</xdr:colOff>
      <xdr:row>3</xdr:row>
      <xdr:rowOff>58208</xdr:rowOff>
    </xdr:from>
    <xdr:ext cx="4307417" cy="308793"/>
    <xdr:sp macro="" textlink="">
      <xdr:nvSpPr>
        <xdr:cNvPr id="3" name="テキスト ボックス 2">
          <a:extLst>
            <a:ext uri="{FF2B5EF4-FFF2-40B4-BE49-F238E27FC236}">
              <a16:creationId xmlns:a16="http://schemas.microsoft.com/office/drawing/2014/main" id="{00000000-0008-0000-1400-000003000000}"/>
            </a:ext>
          </a:extLst>
        </xdr:cNvPr>
        <xdr:cNvSpPr txBox="1"/>
      </xdr:nvSpPr>
      <xdr:spPr>
        <a:xfrm>
          <a:off x="8117416" y="746125"/>
          <a:ext cx="4307417" cy="30879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t>変更書の場合、本シート（計画書）をコピーして使う</a:t>
          </a:r>
        </a:p>
      </xdr:txBody>
    </xdr:sp>
    <xdr:clientData/>
  </xdr:oneCellAnchor>
  <xdr:twoCellAnchor editAs="oneCell">
    <xdr:from>
      <xdr:col>20</xdr:col>
      <xdr:colOff>63502</xdr:colOff>
      <xdr:row>0</xdr:row>
      <xdr:rowOff>4</xdr:rowOff>
    </xdr:from>
    <xdr:to>
      <xdr:col>30</xdr:col>
      <xdr:colOff>461129</xdr:colOff>
      <xdr:row>70</xdr:row>
      <xdr:rowOff>60890</xdr:rowOff>
    </xdr:to>
    <xdr:pic>
      <xdr:nvPicPr>
        <xdr:cNvPr id="4" name="図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1"/>
        <a:stretch>
          <a:fillRect/>
        </a:stretch>
      </xdr:blipFill>
      <xdr:spPr>
        <a:xfrm>
          <a:off x="13260919" y="4"/>
          <a:ext cx="6535960" cy="11469719"/>
        </a:xfrm>
        <a:prstGeom prst="rect">
          <a:avLst/>
        </a:prstGeom>
      </xdr:spPr>
    </xdr:pic>
    <xdr:clientData/>
  </xdr:twoCellAnchor>
  <xdr:twoCellAnchor>
    <xdr:from>
      <xdr:col>15</xdr:col>
      <xdr:colOff>137584</xdr:colOff>
      <xdr:row>36</xdr:row>
      <xdr:rowOff>10583</xdr:rowOff>
    </xdr:from>
    <xdr:to>
      <xdr:col>19</xdr:col>
      <xdr:colOff>433918</xdr:colOff>
      <xdr:row>44</xdr:row>
      <xdr:rowOff>74083</xdr:rowOff>
    </xdr:to>
    <xdr:sp macro="" textlink="">
      <xdr:nvSpPr>
        <xdr:cNvPr id="10" name="線吹き出し 1 (枠付き) 9" descr="最新版の有無を確認して使用すること(BB1-001(18)-08)&#10;">
          <a:extLst>
            <a:ext uri="{FF2B5EF4-FFF2-40B4-BE49-F238E27FC236}">
              <a16:creationId xmlns:a16="http://schemas.microsoft.com/office/drawing/2014/main" id="{00000000-0008-0000-0900-000006000000}"/>
            </a:ext>
          </a:extLst>
        </xdr:cNvPr>
        <xdr:cNvSpPr/>
      </xdr:nvSpPr>
      <xdr:spPr>
        <a:xfrm>
          <a:off x="7916334" y="6201833"/>
          <a:ext cx="5249334" cy="1428750"/>
        </a:xfrm>
        <a:prstGeom prst="borderCallout1">
          <a:avLst>
            <a:gd name="adj1" fmla="val 350"/>
            <a:gd name="adj2" fmla="val 238"/>
            <a:gd name="adj3" fmla="val -453"/>
            <a:gd name="adj4" fmla="val 100068"/>
          </a:avLst>
        </a:prstGeom>
        <a:ln>
          <a:solidFill>
            <a:srgbClr val="FF0000"/>
          </a:solidFill>
          <a:tailEnd type="triangle" w="lg" len="lg"/>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a:t>委託業務運用要領（</a:t>
          </a:r>
          <a:r>
            <a:rPr kumimoji="1" lang="en-US" altLang="ja-JP" sz="1800"/>
            <a:t>BC2-001</a:t>
          </a:r>
          <a:r>
            <a:rPr kumimoji="1" lang="ja-JP" altLang="en-US" sz="1800"/>
            <a:t>）の「委託計画書・変更書（</a:t>
          </a:r>
          <a:r>
            <a:rPr kumimoji="1" lang="en-US" altLang="ja-JP" sz="1800"/>
            <a:t>BC2-001-01</a:t>
          </a:r>
          <a:r>
            <a:rPr kumimoji="1" lang="ja-JP" altLang="en-US" sz="1800"/>
            <a:t>）」の最新版を確認して使用すること</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12699</xdr:colOff>
      <xdr:row>47</xdr:row>
      <xdr:rowOff>57150</xdr:rowOff>
    </xdr:from>
    <xdr:to>
      <xdr:col>6</xdr:col>
      <xdr:colOff>537499</xdr:colOff>
      <xdr:row>47</xdr:row>
      <xdr:rowOff>57150</xdr:rowOff>
    </xdr:to>
    <xdr:cxnSp macro="">
      <xdr:nvCxnSpPr>
        <xdr:cNvPr id="2" name="直線コネクタ 1">
          <a:extLst>
            <a:ext uri="{FF2B5EF4-FFF2-40B4-BE49-F238E27FC236}">
              <a16:creationId xmlns:a16="http://schemas.microsoft.com/office/drawing/2014/main" id="{00000000-0008-0000-1500-000002000000}"/>
            </a:ext>
          </a:extLst>
        </xdr:cNvPr>
        <xdr:cNvCxnSpPr/>
      </xdr:nvCxnSpPr>
      <xdr:spPr bwMode="auto">
        <a:xfrm>
          <a:off x="2955924" y="10525125"/>
          <a:ext cx="524800"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247650</xdr:colOff>
      <xdr:row>48</xdr:row>
      <xdr:rowOff>152400</xdr:rowOff>
    </xdr:from>
    <xdr:to>
      <xdr:col>11</xdr:col>
      <xdr:colOff>480265</xdr:colOff>
      <xdr:row>48</xdr:row>
      <xdr:rowOff>152400</xdr:rowOff>
    </xdr:to>
    <xdr:cxnSp macro="">
      <xdr:nvCxnSpPr>
        <xdr:cNvPr id="3" name="直線コネクタ 2">
          <a:extLst>
            <a:ext uri="{FF2B5EF4-FFF2-40B4-BE49-F238E27FC236}">
              <a16:creationId xmlns:a16="http://schemas.microsoft.com/office/drawing/2014/main" id="{00000000-0008-0000-1500-000003000000}"/>
            </a:ext>
          </a:extLst>
        </xdr:cNvPr>
        <xdr:cNvCxnSpPr/>
      </xdr:nvCxnSpPr>
      <xdr:spPr bwMode="auto">
        <a:xfrm>
          <a:off x="6086475" y="10753725"/>
          <a:ext cx="232615"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304800</xdr:colOff>
      <xdr:row>18</xdr:row>
      <xdr:rowOff>171450</xdr:rowOff>
    </xdr:from>
    <xdr:to>
      <xdr:col>9</xdr:col>
      <xdr:colOff>676275</xdr:colOff>
      <xdr:row>18</xdr:row>
      <xdr:rowOff>171450</xdr:rowOff>
    </xdr:to>
    <xdr:cxnSp macro="">
      <xdr:nvCxnSpPr>
        <xdr:cNvPr id="4" name="直線コネクタ 3">
          <a:extLst>
            <a:ext uri="{FF2B5EF4-FFF2-40B4-BE49-F238E27FC236}">
              <a16:creationId xmlns:a16="http://schemas.microsoft.com/office/drawing/2014/main" id="{00000000-0008-0000-1500-000004000000}"/>
            </a:ext>
          </a:extLst>
        </xdr:cNvPr>
        <xdr:cNvCxnSpPr/>
      </xdr:nvCxnSpPr>
      <xdr:spPr bwMode="auto">
        <a:xfrm>
          <a:off x="666750" y="3829050"/>
          <a:ext cx="4476750"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161925</xdr:colOff>
      <xdr:row>5</xdr:row>
      <xdr:rowOff>180975</xdr:rowOff>
    </xdr:from>
    <xdr:to>
      <xdr:col>8</xdr:col>
      <xdr:colOff>466725</xdr:colOff>
      <xdr:row>5</xdr:row>
      <xdr:rowOff>180975</xdr:rowOff>
    </xdr:to>
    <xdr:cxnSp macro="">
      <xdr:nvCxnSpPr>
        <xdr:cNvPr id="5" name="直線コネクタ 4">
          <a:extLst>
            <a:ext uri="{FF2B5EF4-FFF2-40B4-BE49-F238E27FC236}">
              <a16:creationId xmlns:a16="http://schemas.microsoft.com/office/drawing/2014/main" id="{00000000-0008-0000-1500-000005000000}"/>
            </a:ext>
          </a:extLst>
        </xdr:cNvPr>
        <xdr:cNvCxnSpPr/>
      </xdr:nvCxnSpPr>
      <xdr:spPr bwMode="auto">
        <a:xfrm>
          <a:off x="3790950" y="1038225"/>
          <a:ext cx="504825" cy="0"/>
        </a:xfrm>
        <a:prstGeom prst="line">
          <a:avLst/>
        </a:prstGeom>
        <a:ln>
          <a:solidFill>
            <a:srgbClr val="FF0000"/>
          </a:solidFill>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67735</xdr:colOff>
      <xdr:row>1</xdr:row>
      <xdr:rowOff>61378</xdr:rowOff>
    </xdr:from>
    <xdr:ext cx="5952066" cy="13747088"/>
    <xdr:sp macro="" textlink="">
      <xdr:nvSpPr>
        <xdr:cNvPr id="2" name="テキスト ボックス 1">
          <a:extLst>
            <a:ext uri="{FF2B5EF4-FFF2-40B4-BE49-F238E27FC236}">
              <a16:creationId xmlns:a16="http://schemas.microsoft.com/office/drawing/2014/main" id="{8DC34643-D9F5-434D-9B13-03E80BBA0B28}"/>
            </a:ext>
          </a:extLst>
        </xdr:cNvPr>
        <xdr:cNvSpPr txBox="1"/>
      </xdr:nvSpPr>
      <xdr:spPr>
        <a:xfrm>
          <a:off x="67735" y="349245"/>
          <a:ext cx="5952066" cy="1374708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pPr algn="ctr"/>
          <a:r>
            <a:rPr lang="ja-JP" altLang="ja-JP" sz="1400" b="1" u="sng">
              <a:solidFill>
                <a:schemeClr val="tx1"/>
              </a:solidFill>
              <a:effectLst/>
              <a:latin typeface="+mn-lt"/>
              <a:ea typeface="+mn-ea"/>
              <a:cs typeface="+mn-cs"/>
            </a:rPr>
            <a:t>委　託　業　務　仕　様　書　の　作　成</a:t>
          </a:r>
          <a:endParaRPr lang="ja-JP" altLang="ja-JP" sz="1400" b="1">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1. </a:t>
          </a:r>
          <a:r>
            <a:rPr lang="ja-JP" altLang="ja-JP" sz="1100">
              <a:solidFill>
                <a:schemeClr val="tx1"/>
              </a:solidFill>
              <a:effectLst/>
              <a:latin typeface="+mn-lt"/>
              <a:ea typeface="+mn-ea"/>
              <a:cs typeface="+mn-cs"/>
            </a:rPr>
            <a:t>委託業務仕様書の基本</a:t>
          </a:r>
        </a:p>
        <a:p>
          <a:r>
            <a:rPr lang="ja-JP" altLang="ja-JP" sz="1100">
              <a:solidFill>
                <a:schemeClr val="tx1"/>
              </a:solidFill>
              <a:effectLst/>
              <a:latin typeface="+mn-lt"/>
              <a:ea typeface="+mn-ea"/>
              <a:cs typeface="+mn-cs"/>
            </a:rPr>
            <a:t>委託業務仕様書は，請書または契約書などと一体となって契約内容をなすものであり相互矛盾のないよう作成する。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2. </a:t>
          </a:r>
          <a:r>
            <a:rPr lang="ja-JP" altLang="ja-JP" sz="1100">
              <a:solidFill>
                <a:schemeClr val="tx1"/>
              </a:solidFill>
              <a:effectLst/>
              <a:latin typeface="+mn-lt"/>
              <a:ea typeface="+mn-ea"/>
              <a:cs typeface="+mn-cs"/>
            </a:rPr>
            <a:t>記載内容</a:t>
          </a:r>
          <a:endParaRPr lang="en-US"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TEPSCO</a:t>
          </a:r>
          <a:r>
            <a:rPr lang="ja-JP" altLang="ja-JP" sz="1100">
              <a:solidFill>
                <a:schemeClr val="tx1"/>
              </a:solidFill>
              <a:effectLst/>
              <a:latin typeface="+mn-lt"/>
              <a:ea typeface="+mn-ea"/>
              <a:cs typeface="+mn-cs"/>
            </a:rPr>
            <a:t>掲示板</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営業支援・業務支援</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経理（委託契約）</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３．帳票および参考図書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２．添付図書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委託業務仕様書作成上の注意事項を参照）</a:t>
          </a:r>
        </a:p>
        <a:p>
          <a:r>
            <a:rPr lang="ja-JP" altLang="ja-JP" sz="1100">
              <a:solidFill>
                <a:schemeClr val="tx1"/>
              </a:solidFill>
              <a:effectLst/>
              <a:latin typeface="+mn-lt"/>
              <a:ea typeface="+mn-ea"/>
              <a:cs typeface="+mn-cs"/>
            </a:rPr>
            <a:t>委託業務仕様書に記載する事項は次の内容とする。ただし該当しない項目は省略できる。</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委託業務件名・目的</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委託業務の内容・実施場所</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実施対象</a:t>
          </a:r>
          <a:r>
            <a:rPr lang="en-US" altLang="ja-JP" sz="1100">
              <a:solidFill>
                <a:schemeClr val="tx1"/>
              </a:solidFill>
              <a:effectLst/>
              <a:latin typeface="+mn-lt"/>
              <a:ea typeface="+mn-ea"/>
              <a:cs typeface="+mn-cs"/>
            </a:rPr>
            <a:t>)</a:t>
          </a:r>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業務実施期間 </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成果品名・提出書類名および提出数量（データの場合はファイル形式・</a:t>
          </a:r>
          <a:r>
            <a:rPr lang="en-US" altLang="ja-JP" sz="1100">
              <a:solidFill>
                <a:schemeClr val="tx1"/>
              </a:solidFill>
              <a:effectLst/>
              <a:latin typeface="+mn-lt"/>
              <a:ea typeface="+mn-ea"/>
              <a:cs typeface="+mn-cs"/>
            </a:rPr>
            <a:t>DVD</a:t>
          </a:r>
          <a:r>
            <a:rPr lang="ja-JP" altLang="ja-JP" sz="1100">
              <a:solidFill>
                <a:schemeClr val="tx1"/>
              </a:solidFill>
              <a:effectLst/>
              <a:latin typeface="+mn-lt"/>
              <a:ea typeface="+mn-ea"/>
              <a:cs typeface="+mn-cs"/>
            </a:rPr>
            <a:t>等のメディア名）</a:t>
          </a:r>
          <a:r>
            <a:rPr lang="ja-JP" altLang="ja-JP" sz="1100" u="sng" baseline="0">
              <a:solidFill>
                <a:schemeClr val="tx1"/>
              </a:solidFill>
              <a:effectLst/>
              <a:uFill>
                <a:solidFill>
                  <a:srgbClr val="FF0000"/>
                </a:solidFill>
              </a:uFill>
              <a:latin typeface="+mn-lt"/>
              <a:ea typeface="+mn-ea"/>
              <a:cs typeface="+mn-cs"/>
            </a:rPr>
            <a:t>・提出期限</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e)</a:t>
          </a:r>
          <a:r>
            <a:rPr lang="ja-JP" altLang="ja-JP" sz="1100">
              <a:solidFill>
                <a:schemeClr val="tx1"/>
              </a:solidFill>
              <a:effectLst/>
              <a:latin typeface="+mn-lt"/>
              <a:ea typeface="+mn-ea"/>
              <a:cs typeface="+mn-cs"/>
            </a:rPr>
            <a:t>仕様書の解釈</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定めのない事項の取扱い</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f)</a:t>
          </a:r>
          <a:r>
            <a:rPr lang="ja-JP" altLang="ja-JP" sz="1100">
              <a:solidFill>
                <a:schemeClr val="tx1"/>
              </a:solidFill>
              <a:effectLst/>
              <a:latin typeface="+mn-lt"/>
              <a:ea typeface="+mn-ea"/>
              <a:cs typeface="+mn-cs"/>
            </a:rPr>
            <a:t>必要な有資格名</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g)</a:t>
          </a:r>
          <a:r>
            <a:rPr lang="ja-JP" altLang="ja-JP" sz="1100">
              <a:solidFill>
                <a:schemeClr val="tx1"/>
              </a:solidFill>
              <a:effectLst/>
              <a:latin typeface="+mn-lt"/>
              <a:ea typeface="+mn-ea"/>
              <a:cs typeface="+mn-cs"/>
            </a:rPr>
            <a:t>関連する基準等</a:t>
          </a:r>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h)</a:t>
          </a:r>
          <a:r>
            <a:rPr lang="ja-JP" altLang="ja-JP" sz="1100">
              <a:solidFill>
                <a:schemeClr val="tx1"/>
              </a:solidFill>
              <a:effectLst/>
              <a:latin typeface="+mn-lt"/>
              <a:ea typeface="+mn-ea"/>
              <a:cs typeface="+mn-cs"/>
            </a:rPr>
            <a:t>貸与する資料</a:t>
          </a:r>
          <a:r>
            <a:rPr lang="ja-JP" altLang="ja-JP" sz="1100" u="sng" baseline="0">
              <a:solidFill>
                <a:schemeClr val="tx1"/>
              </a:solidFill>
              <a:effectLst/>
              <a:uFill>
                <a:solidFill>
                  <a:srgbClr val="FF0000"/>
                </a:solidFill>
              </a:uFill>
              <a:latin typeface="+mn-lt"/>
              <a:ea typeface="+mn-ea"/>
              <a:cs typeface="+mn-cs"/>
            </a:rPr>
            <a:t>および返却の要否</a:t>
          </a:r>
          <a:endParaRPr lang="ja-JP" altLang="ja-JP" sz="1100" baseline="0">
            <a:solidFill>
              <a:schemeClr val="tx1"/>
            </a:solidFill>
            <a:effectLst/>
            <a:uFill>
              <a:solidFill>
                <a:srgbClr val="FF0000"/>
              </a:solidFill>
            </a:uFill>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i)</a:t>
          </a:r>
          <a:r>
            <a:rPr lang="ja-JP" altLang="ja-JP" sz="1100">
              <a:solidFill>
                <a:schemeClr val="tx1"/>
              </a:solidFill>
              <a:effectLst/>
              <a:latin typeface="+mn-lt"/>
              <a:ea typeface="+mn-ea"/>
              <a:cs typeface="+mn-cs"/>
            </a:rPr>
            <a:t>委託先の管理体制の明確化</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j)</a:t>
          </a:r>
          <a:r>
            <a:rPr lang="ja-JP" altLang="ja-JP" sz="1100">
              <a:solidFill>
                <a:schemeClr val="tx1"/>
              </a:solidFill>
              <a:effectLst/>
              <a:latin typeface="+mn-lt"/>
              <a:ea typeface="+mn-ea"/>
              <a:cs typeface="+mn-cs"/>
            </a:rPr>
            <a:t>「業務実施責任者」の届出の義務（「業務実施責任者届」（別紙</a:t>
          </a:r>
          <a:r>
            <a:rPr lang="en-US" altLang="ja-JP" sz="1100">
              <a:solidFill>
                <a:schemeClr val="tx1"/>
              </a:solidFill>
              <a:effectLst/>
              <a:latin typeface="+mn-lt"/>
              <a:ea typeface="+mn-ea"/>
              <a:cs typeface="+mn-cs"/>
            </a:rPr>
            <a:t> 3-3</a:t>
          </a:r>
          <a:r>
            <a:rPr lang="ja-JP" altLang="ja-JP" sz="1100">
              <a:solidFill>
                <a:schemeClr val="tx1"/>
              </a:solidFill>
              <a:effectLst/>
              <a:latin typeface="+mn-lt"/>
              <a:ea typeface="+mn-ea"/>
              <a:cs typeface="+mn-cs"/>
            </a:rPr>
            <a:t>））</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k)</a:t>
          </a:r>
          <a:r>
            <a:rPr lang="ja-JP" altLang="ja-JP" sz="1100">
              <a:solidFill>
                <a:schemeClr val="tx1"/>
              </a:solidFill>
              <a:effectLst/>
              <a:latin typeface="+mn-lt"/>
              <a:ea typeface="+mn-ea"/>
              <a:cs typeface="+mn-cs"/>
            </a:rPr>
            <a:t>知的財産権（産業財産権，著作権）</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l)</a:t>
          </a:r>
          <a:r>
            <a:rPr lang="ja-JP" altLang="ja-JP" sz="1100">
              <a:solidFill>
                <a:schemeClr val="tx1"/>
              </a:solidFill>
              <a:effectLst/>
              <a:latin typeface="+mn-lt"/>
              <a:ea typeface="+mn-ea"/>
              <a:cs typeface="+mn-cs"/>
            </a:rPr>
            <a:t>産業廃棄物の処理</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m)</a:t>
          </a:r>
          <a:r>
            <a:rPr lang="ja-JP" altLang="ja-JP" sz="1100">
              <a:solidFill>
                <a:schemeClr val="tx1"/>
              </a:solidFill>
              <a:effectLst/>
              <a:latin typeface="+mn-lt"/>
              <a:ea typeface="+mn-ea"/>
              <a:cs typeface="+mn-cs"/>
            </a:rPr>
            <a:t>秘密保持および個人情報保護に関する取扱</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n)</a:t>
          </a:r>
          <a:r>
            <a:rPr lang="ja-JP" altLang="ja-JP" sz="1100">
              <a:solidFill>
                <a:schemeClr val="tx1"/>
              </a:solidFill>
              <a:effectLst/>
              <a:latin typeface="+mn-lt"/>
              <a:ea typeface="+mn-ea"/>
              <a:cs typeface="+mn-cs"/>
            </a:rPr>
            <a:t>海外業務における当社による手配または負担する事項および手配対象外事項</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lvl="0"/>
          <a:r>
            <a:rPr lang="en-US" altLang="ja-JP" sz="1100">
              <a:solidFill>
                <a:schemeClr val="tx1"/>
              </a:solidFill>
              <a:effectLst/>
              <a:latin typeface="+mn-lt"/>
              <a:ea typeface="+mn-ea"/>
              <a:cs typeface="+mn-cs"/>
            </a:rPr>
            <a:t>3. </a:t>
          </a:r>
          <a:r>
            <a:rPr lang="ja-JP" altLang="ja-JP" sz="1100">
              <a:solidFill>
                <a:schemeClr val="tx1"/>
              </a:solidFill>
              <a:effectLst/>
              <a:latin typeface="+mn-lt"/>
              <a:ea typeface="+mn-ea"/>
              <a:cs typeface="+mn-cs"/>
            </a:rPr>
            <a:t>留意事項</a:t>
          </a:r>
        </a:p>
        <a:p>
          <a:r>
            <a:rPr lang="ja-JP" altLang="ja-JP" sz="1100">
              <a:solidFill>
                <a:schemeClr val="tx1"/>
              </a:solidFill>
              <a:effectLst/>
              <a:latin typeface="+mn-lt"/>
              <a:ea typeface="+mn-ea"/>
              <a:cs typeface="+mn-cs"/>
            </a:rPr>
            <a:t>委託業務の目的を明らかにすると共に，委託業務仕様書作成にあたり，次の事項に留意する。</a:t>
          </a:r>
        </a:p>
        <a:p>
          <a:r>
            <a:rPr lang="en-US" altLang="ja-JP" sz="1100">
              <a:solidFill>
                <a:schemeClr val="tx1"/>
              </a:solidFill>
              <a:effectLst/>
              <a:latin typeface="+mn-lt"/>
              <a:ea typeface="+mn-ea"/>
              <a:cs typeface="+mn-cs"/>
            </a:rPr>
            <a:t>(1) </a:t>
          </a:r>
          <a:r>
            <a:rPr lang="ja-JP" altLang="ja-JP" sz="1100">
              <a:solidFill>
                <a:schemeClr val="tx1"/>
              </a:solidFill>
              <a:effectLst/>
              <a:latin typeface="+mn-lt"/>
              <a:ea typeface="+mn-ea"/>
              <a:cs typeface="+mn-cs"/>
            </a:rPr>
            <a:t>委託業務実施の範囲，仕上がりなどをできるだけ数値化するなどして具体的に記載し</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業務目的の内容を明らかにすると共に，図面な</a:t>
          </a:r>
          <a:endParaRPr lang="en-US"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どを添付すること。</a:t>
          </a:r>
        </a:p>
        <a:p>
          <a:r>
            <a:rPr lang="en-US" altLang="ja-JP" sz="1100">
              <a:solidFill>
                <a:schemeClr val="tx1"/>
              </a:solidFill>
              <a:effectLst/>
              <a:latin typeface="+mn-lt"/>
              <a:ea typeface="+mn-ea"/>
              <a:cs typeface="+mn-cs"/>
            </a:rPr>
            <a:t>(2) </a:t>
          </a:r>
          <a:r>
            <a:rPr lang="ja-JP" altLang="ja-JP" sz="1100">
              <a:solidFill>
                <a:schemeClr val="tx1"/>
              </a:solidFill>
              <a:effectLst/>
              <a:latin typeface="+mn-lt"/>
              <a:ea typeface="+mn-ea"/>
              <a:cs typeface="+mn-cs"/>
            </a:rPr>
            <a:t>業務実施箇所が委託契約請求する段階の期間と</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契約箇所が契約する期間とが相違す</a:t>
          </a:r>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る場合のことに留意し</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次のただし書きを加える。</a:t>
          </a:r>
        </a:p>
        <a:p>
          <a:r>
            <a:rPr lang="ja-JP" altLang="ja-JP" sz="1100">
              <a:solidFill>
                <a:schemeClr val="tx1"/>
              </a:solidFill>
              <a:effectLst/>
              <a:latin typeface="+mn-lt"/>
              <a:ea typeface="+mn-ea"/>
              <a:cs typeface="+mn-cs"/>
            </a:rPr>
            <a:t>　　　　　着手　　　　○○○○年○○月○○日</a:t>
          </a:r>
        </a:p>
        <a:p>
          <a:r>
            <a:rPr lang="ja-JP" altLang="ja-JP" sz="1100">
              <a:solidFill>
                <a:schemeClr val="tx1"/>
              </a:solidFill>
              <a:effectLst/>
              <a:latin typeface="+mn-lt"/>
              <a:ea typeface="+mn-ea"/>
              <a:cs typeface="+mn-cs"/>
            </a:rPr>
            <a:t>　　　　　完了　　　　○○○○年○○月○○日 </a:t>
          </a:r>
        </a:p>
        <a:p>
          <a:r>
            <a:rPr lang="ja-JP" altLang="ja-JP" sz="1100">
              <a:solidFill>
                <a:schemeClr val="tx1"/>
              </a:solidFill>
              <a:effectLst/>
              <a:latin typeface="+mn-lt"/>
              <a:ea typeface="+mn-ea"/>
              <a:cs typeface="+mn-cs"/>
            </a:rPr>
            <a:t>　　「ただし，請書または契約書と異なった場合には請書または契約書による。」</a:t>
          </a:r>
          <a:endParaRPr lang="en-US"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(3) </a:t>
          </a:r>
          <a:r>
            <a:rPr lang="ja-JP" altLang="ja-JP" sz="1100">
              <a:solidFill>
                <a:schemeClr val="tx1"/>
              </a:solidFill>
              <a:effectLst/>
              <a:latin typeface="+mn-lt"/>
              <a:ea typeface="+mn-ea"/>
              <a:cs typeface="+mn-cs"/>
            </a:rPr>
            <a:t>安全計画書</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品質計画書などの提出を求める場合は</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仕様書に明記する。</a:t>
          </a:r>
        </a:p>
        <a:p>
          <a:r>
            <a:rPr lang="en-US" altLang="ja-JP" sz="1100">
              <a:solidFill>
                <a:schemeClr val="tx1"/>
              </a:solidFill>
              <a:effectLst/>
              <a:latin typeface="+mn-lt"/>
              <a:ea typeface="+mn-ea"/>
              <a:cs typeface="+mn-cs"/>
            </a:rPr>
            <a:t>(4) </a:t>
          </a:r>
          <a:r>
            <a:rPr lang="ja-JP" altLang="ja-JP" sz="1100">
              <a:solidFill>
                <a:schemeClr val="tx1"/>
              </a:solidFill>
              <a:effectLst/>
              <a:latin typeface="+mn-lt"/>
              <a:ea typeface="+mn-ea"/>
              <a:cs typeface="+mn-cs"/>
            </a:rPr>
            <a:t>当社からの支給品</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貸与品がある場合は</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仕様書に明記する。</a:t>
          </a:r>
        </a:p>
        <a:p>
          <a:r>
            <a:rPr lang="en-US" altLang="ja-JP" sz="1100">
              <a:solidFill>
                <a:schemeClr val="tx1"/>
              </a:solidFill>
              <a:effectLst/>
              <a:latin typeface="+mn-lt"/>
              <a:ea typeface="+mn-ea"/>
              <a:cs typeface="+mn-cs"/>
            </a:rPr>
            <a:t>(5) </a:t>
          </a:r>
          <a:r>
            <a:rPr lang="ja-JP" altLang="ja-JP" sz="1100">
              <a:solidFill>
                <a:schemeClr val="tx1"/>
              </a:solidFill>
              <a:effectLst/>
              <a:latin typeface="+mn-lt"/>
              <a:ea typeface="+mn-ea"/>
              <a:cs typeface="+mn-cs"/>
            </a:rPr>
            <a:t>成果品の提出は，検査・検収により業務の完了を確認するものであるため仕様書への記載は，次の事項を明確にする。</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成果品名（報告書，図面，データの場合はファイル形式・</a:t>
          </a:r>
          <a:r>
            <a:rPr lang="en-US" altLang="ja-JP" sz="1100">
              <a:solidFill>
                <a:schemeClr val="tx1"/>
              </a:solidFill>
              <a:effectLst/>
              <a:latin typeface="+mn-lt"/>
              <a:ea typeface="+mn-ea"/>
              <a:cs typeface="+mn-cs"/>
            </a:rPr>
            <a:t>DVD</a:t>
          </a:r>
          <a:r>
            <a:rPr lang="ja-JP" altLang="ja-JP" sz="1100">
              <a:solidFill>
                <a:schemeClr val="tx1"/>
              </a:solidFill>
              <a:effectLst/>
              <a:latin typeface="+mn-lt"/>
              <a:ea typeface="+mn-ea"/>
              <a:cs typeface="+mn-cs"/>
            </a:rPr>
            <a:t>等のメディア指定）</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提出数量</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提出期限</a:t>
          </a:r>
          <a:br>
            <a:rPr lang="en-US" altLang="ja-JP" sz="1100">
              <a:solidFill>
                <a:schemeClr val="tx1"/>
              </a:solidFill>
              <a:effectLst/>
              <a:latin typeface="+mn-lt"/>
              <a:ea typeface="+mn-ea"/>
              <a:cs typeface="+mn-cs"/>
            </a:rPr>
          </a:br>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提出場所</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6</a:t>
          </a:r>
          <a:r>
            <a:rPr lang="en-US" altLang="ja-JP" sz="1100">
              <a:solidFill>
                <a:schemeClr val="tx1"/>
              </a:solidFill>
              <a:effectLst/>
              <a:latin typeface="+mn-lt"/>
              <a:ea typeface="+mn-ea"/>
              <a:cs typeface="+mn-cs"/>
            </a:rPr>
            <a:t>) </a:t>
          </a:r>
          <a:r>
            <a:rPr lang="ja-JP" altLang="ja-JP" sz="1100" u="sng" baseline="0">
              <a:solidFill>
                <a:schemeClr val="tx1"/>
              </a:solidFill>
              <a:effectLst/>
              <a:uFill>
                <a:solidFill>
                  <a:srgbClr val="FF0000"/>
                </a:solidFill>
              </a:uFill>
              <a:latin typeface="+mn-lt"/>
              <a:ea typeface="+mn-ea"/>
              <a:cs typeface="+mn-cs"/>
            </a:rPr>
            <a:t>成果品を完了日より前に受領する際は，必ず同月内とする。</a:t>
          </a:r>
          <a:endParaRPr lang="en-US" altLang="ja-JP" sz="1100" u="sng" baseline="0">
            <a:solidFill>
              <a:schemeClr val="tx1"/>
            </a:solidFill>
            <a:effectLst/>
            <a:uFill>
              <a:solidFill>
                <a:srgbClr val="FF0000"/>
              </a:solidFill>
            </a:uFill>
            <a:latin typeface="+mn-lt"/>
            <a:ea typeface="+mn-ea"/>
            <a:cs typeface="+mn-cs"/>
          </a:endParaRPr>
        </a:p>
        <a:p>
          <a:r>
            <a:rPr lang="ja-JP" altLang="en-US" sz="1100" u="none" baseline="0">
              <a:solidFill>
                <a:schemeClr val="tx1"/>
              </a:solidFill>
              <a:effectLst/>
              <a:uFill>
                <a:solidFill>
                  <a:srgbClr val="FF0000"/>
                </a:solidFill>
              </a:uFill>
              <a:latin typeface="+mn-lt"/>
              <a:ea typeface="+mn-ea"/>
              <a:cs typeface="+mn-cs"/>
            </a:rPr>
            <a:t>　　</a:t>
          </a:r>
          <a:r>
            <a:rPr lang="ja-JP" altLang="ja-JP" sz="1100" u="sng" baseline="0">
              <a:solidFill>
                <a:schemeClr val="tx1"/>
              </a:solidFill>
              <a:effectLst/>
              <a:uFill>
                <a:solidFill>
                  <a:srgbClr val="FF0000"/>
                </a:solidFill>
              </a:uFill>
              <a:latin typeface="+mn-lt"/>
              <a:ea typeface="+mn-ea"/>
              <a:cs typeface="+mn-cs"/>
            </a:rPr>
            <a:t>（下請法の支払期日の定め（給付を受領した日（役務の提供を受けた日）から</a:t>
          </a:r>
          <a:r>
            <a:rPr lang="en-US" altLang="ja-JP" sz="1100" u="sng" baseline="0">
              <a:solidFill>
                <a:schemeClr val="tx1"/>
              </a:solidFill>
              <a:effectLst/>
              <a:uFill>
                <a:solidFill>
                  <a:srgbClr val="FF0000"/>
                </a:solidFill>
              </a:uFill>
              <a:latin typeface="+mn-lt"/>
              <a:ea typeface="+mn-ea"/>
              <a:cs typeface="+mn-cs"/>
            </a:rPr>
            <a:t>60</a:t>
          </a:r>
          <a:r>
            <a:rPr lang="ja-JP" altLang="ja-JP" sz="1100" u="sng" baseline="0">
              <a:solidFill>
                <a:schemeClr val="tx1"/>
              </a:solidFill>
              <a:effectLst/>
              <a:uFill>
                <a:solidFill>
                  <a:srgbClr val="FF0000"/>
                </a:solidFill>
              </a:uFill>
              <a:latin typeface="+mn-lt"/>
              <a:ea typeface="+mn-ea"/>
              <a:cs typeface="+mn-cs"/>
            </a:rPr>
            <a:t>日以内）に抵触するため）</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7</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項目</a:t>
          </a:r>
          <a:r>
            <a:rPr lang="en-US" altLang="ja-JP" sz="1100">
              <a:solidFill>
                <a:schemeClr val="tx1"/>
              </a:solidFill>
              <a:effectLst/>
              <a:latin typeface="+mn-lt"/>
              <a:ea typeface="+mn-ea"/>
              <a:cs typeface="+mn-cs"/>
            </a:rPr>
            <a:t>2.</a:t>
          </a:r>
          <a:r>
            <a:rPr lang="ja-JP" altLang="ja-JP" sz="1100">
              <a:solidFill>
                <a:schemeClr val="tx1"/>
              </a:solidFill>
              <a:effectLst/>
              <a:latin typeface="+mn-lt"/>
              <a:ea typeface="+mn-ea"/>
              <a:cs typeface="+mn-cs"/>
            </a:rPr>
            <a:t>記載内容は，一般的な委託業務に関する記載事項であるため，必要に応じて加筆するものとする。</a:t>
          </a:r>
        </a:p>
        <a:p>
          <a:r>
            <a:rPr lang="en-US" altLang="ja-JP" sz="1100">
              <a:solidFill>
                <a:schemeClr val="tx1"/>
              </a:solidFill>
              <a:effectLst/>
              <a:latin typeface="+mn-lt"/>
              <a:ea typeface="+mn-ea"/>
              <a:cs typeface="+mn-cs"/>
            </a:rPr>
            <a:t>(</a:t>
          </a:r>
          <a:r>
            <a:rPr lang="en-US" altLang="ja-JP" sz="1100" u="sng" baseline="0">
              <a:solidFill>
                <a:schemeClr val="tx1"/>
              </a:solidFill>
              <a:effectLst/>
              <a:uFill>
                <a:solidFill>
                  <a:srgbClr val="FF0000"/>
                </a:solidFill>
              </a:uFill>
              <a:latin typeface="+mn-lt"/>
              <a:ea typeface="+mn-ea"/>
              <a:cs typeface="+mn-cs"/>
            </a:rPr>
            <a:t>8</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貸与する資料の仕様書への記載は，次の事項を明確にする。</a:t>
          </a: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a)</a:t>
          </a:r>
          <a:r>
            <a:rPr lang="ja-JP" altLang="ja-JP" sz="1100">
              <a:solidFill>
                <a:schemeClr val="tx1"/>
              </a:solidFill>
              <a:effectLst/>
              <a:latin typeface="+mn-lt"/>
              <a:ea typeface="+mn-ea"/>
              <a:cs typeface="+mn-cs"/>
            </a:rPr>
            <a:t>貸与資料名称，種別および数量</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b)</a:t>
          </a:r>
          <a:r>
            <a:rPr lang="ja-JP" altLang="ja-JP" sz="1100">
              <a:solidFill>
                <a:schemeClr val="tx1"/>
              </a:solidFill>
              <a:effectLst/>
              <a:latin typeface="+mn-lt"/>
              <a:ea typeface="+mn-ea"/>
              <a:cs typeface="+mn-cs"/>
            </a:rPr>
            <a:t>返却の要否</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c)</a:t>
          </a:r>
          <a:r>
            <a:rPr lang="ja-JP" altLang="ja-JP" sz="1100">
              <a:solidFill>
                <a:schemeClr val="tx1"/>
              </a:solidFill>
              <a:effectLst/>
              <a:latin typeface="+mn-lt"/>
              <a:ea typeface="+mn-ea"/>
              <a:cs typeface="+mn-cs"/>
            </a:rPr>
            <a:t>委託先での管理</a:t>
          </a:r>
        </a:p>
        <a:p>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d)</a:t>
          </a:r>
          <a:r>
            <a:rPr lang="ja-JP" altLang="ja-JP" sz="1100">
              <a:solidFill>
                <a:schemeClr val="tx1"/>
              </a:solidFill>
              <a:effectLst/>
              <a:latin typeface="+mn-lt"/>
              <a:ea typeface="+mn-ea"/>
              <a:cs typeface="+mn-cs"/>
            </a:rPr>
            <a:t>返却不要の場合の処置（委託業務提示資料廃棄証明届出書の提出）</a:t>
          </a:r>
        </a:p>
        <a:p>
          <a:r>
            <a:rPr lang="en-US" altLang="ja-JP" sz="1100" u="sng" baseline="0">
              <a:solidFill>
                <a:schemeClr val="tx1"/>
              </a:solidFill>
              <a:effectLst/>
              <a:uFill>
                <a:solidFill>
                  <a:srgbClr val="FF0000"/>
                </a:solidFill>
              </a:uFill>
              <a:latin typeface="+mn-lt"/>
              <a:ea typeface="+mn-ea"/>
              <a:cs typeface="+mn-cs"/>
            </a:rPr>
            <a:t>(9)</a:t>
          </a: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ノウハウ表記の記載</a:t>
          </a:r>
        </a:p>
        <a:p>
          <a:r>
            <a:rPr lang="ja-JP" altLang="ja-JP" sz="1100">
              <a:solidFill>
                <a:schemeClr val="tx1"/>
              </a:solidFill>
              <a:effectLst/>
              <a:latin typeface="+mn-lt"/>
              <a:ea typeface="+mn-ea"/>
              <a:cs typeface="+mn-cs"/>
            </a:rPr>
            <a:t>　「知的財産取扱要領</a:t>
          </a:r>
          <a:r>
            <a:rPr lang="en-US" altLang="ja-JP" sz="1100">
              <a:solidFill>
                <a:schemeClr val="tx1"/>
              </a:solidFill>
              <a:effectLst/>
              <a:latin typeface="+mn-lt"/>
              <a:ea typeface="+mn-ea"/>
              <a:cs typeface="+mn-cs"/>
            </a:rPr>
            <a:t>(BR1-102)</a:t>
          </a:r>
          <a:r>
            <a:rPr lang="ja-JP" altLang="ja-JP" sz="1100">
              <a:solidFill>
                <a:schemeClr val="tx1"/>
              </a:solidFill>
              <a:effectLst/>
              <a:latin typeface="+mn-lt"/>
              <a:ea typeface="+mn-ea"/>
              <a:cs typeface="+mn-cs"/>
            </a:rPr>
            <a:t>　</a:t>
          </a:r>
          <a:r>
            <a:rPr lang="en-US" altLang="ja-JP" sz="1100">
              <a:solidFill>
                <a:schemeClr val="tx1"/>
              </a:solidFill>
              <a:effectLst/>
              <a:latin typeface="+mn-lt"/>
              <a:ea typeface="+mn-ea"/>
              <a:cs typeface="+mn-cs"/>
            </a:rPr>
            <a:t>3.</a:t>
          </a:r>
          <a:r>
            <a:rPr lang="ja-JP" altLang="ja-JP" sz="1100">
              <a:solidFill>
                <a:schemeClr val="tx1"/>
              </a:solidFill>
              <a:effectLst/>
              <a:latin typeface="+mn-lt"/>
              <a:ea typeface="+mn-ea"/>
              <a:cs typeface="+mn-cs"/>
            </a:rPr>
            <a:t>ノウハウ管理（知的財産の秘密管理）」に則り，仕様書・設計図面などにノウハウ表記を記載する。</a:t>
          </a:r>
        </a:p>
      </xdr:txBody>
    </xdr:sp>
    <xdr:clientData/>
  </xdr:oneCellAnchor>
  <xdr:oneCellAnchor>
    <xdr:from>
      <xdr:col>6</xdr:col>
      <xdr:colOff>138643</xdr:colOff>
      <xdr:row>52</xdr:row>
      <xdr:rowOff>162979</xdr:rowOff>
    </xdr:from>
    <xdr:ext cx="2402434" cy="308793"/>
    <xdr:sp macro="" textlink="">
      <xdr:nvSpPr>
        <xdr:cNvPr id="3" name="テキスト ボックス 2">
          <a:extLst>
            <a:ext uri="{FF2B5EF4-FFF2-40B4-BE49-F238E27FC236}">
              <a16:creationId xmlns:a16="http://schemas.microsoft.com/office/drawing/2014/main" id="{7DD31C7F-FBE4-49CA-8745-F1FE11D363C6}"/>
            </a:ext>
          </a:extLst>
        </xdr:cNvPr>
        <xdr:cNvSpPr txBox="1"/>
      </xdr:nvSpPr>
      <xdr:spPr>
        <a:xfrm>
          <a:off x="3525310" y="12126379"/>
          <a:ext cx="2402434" cy="308793"/>
        </a:xfrm>
        <a:prstGeom prst="rect">
          <a:avLst/>
        </a:prstGeom>
        <a:solidFill>
          <a:srgbClr val="FFFF00"/>
        </a:solidFill>
        <a:ln>
          <a:solidFill>
            <a:srgbClr val="FF0000"/>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t">
          <a:spAutoFit/>
        </a:bodyPr>
        <a:lstStyle/>
        <a:p>
          <a:r>
            <a:rPr kumimoji="1" lang="ja-JP" altLang="en-US" sz="1100">
              <a:solidFill>
                <a:sysClr val="windowText" lastClr="000000"/>
              </a:solidFill>
            </a:rPr>
            <a:t>貸与資料の廃棄証明書届出書の提出</a:t>
          </a:r>
        </a:p>
      </xdr:txBody>
    </xdr:sp>
    <xdr:clientData/>
  </xdr:oneCellAnchor>
  <xdr:twoCellAnchor>
    <xdr:from>
      <xdr:col>5</xdr:col>
      <xdr:colOff>601133</xdr:colOff>
      <xdr:row>53</xdr:row>
      <xdr:rowOff>88776</xdr:rowOff>
    </xdr:from>
    <xdr:to>
      <xdr:col>6</xdr:col>
      <xdr:colOff>138643</xdr:colOff>
      <xdr:row>55</xdr:row>
      <xdr:rowOff>33861</xdr:rowOff>
    </xdr:to>
    <xdr:cxnSp macro="">
      <xdr:nvCxnSpPr>
        <xdr:cNvPr id="4" name="直線矢印コネクタ 3">
          <a:extLst>
            <a:ext uri="{FF2B5EF4-FFF2-40B4-BE49-F238E27FC236}">
              <a16:creationId xmlns:a16="http://schemas.microsoft.com/office/drawing/2014/main" id="{7E2211D7-AB24-452C-A96E-C0601307163E}"/>
            </a:ext>
          </a:extLst>
        </xdr:cNvPr>
        <xdr:cNvCxnSpPr>
          <a:stCxn id="3" idx="1"/>
        </xdr:cNvCxnSpPr>
      </xdr:nvCxnSpPr>
      <xdr:spPr>
        <a:xfrm flipH="1">
          <a:off x="3327400" y="12280776"/>
          <a:ext cx="197910" cy="402285"/>
        </a:xfrm>
        <a:prstGeom prst="straightConnector1">
          <a:avLst/>
        </a:prstGeom>
        <a:ln>
          <a:solidFill>
            <a:srgbClr val="FF0000"/>
          </a:solidFill>
          <a:prstDash val="solid"/>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285116</xdr:rowOff>
    </xdr:from>
    <xdr:to>
      <xdr:col>16</xdr:col>
      <xdr:colOff>45148</xdr:colOff>
      <xdr:row>40</xdr:row>
      <xdr:rowOff>132089</xdr:rowOff>
    </xdr:to>
    <xdr:grpSp>
      <xdr:nvGrpSpPr>
        <xdr:cNvPr id="6" name="グループ化 5">
          <a:extLst>
            <a:ext uri="{FF2B5EF4-FFF2-40B4-BE49-F238E27FC236}">
              <a16:creationId xmlns:a16="http://schemas.microsoft.com/office/drawing/2014/main" id="{68460BAA-DAE3-4D10-A2A2-A9FA8629DAAD}"/>
            </a:ext>
          </a:extLst>
        </xdr:cNvPr>
        <xdr:cNvGrpSpPr/>
      </xdr:nvGrpSpPr>
      <xdr:grpSpPr>
        <a:xfrm>
          <a:off x="0" y="526416"/>
          <a:ext cx="9481248" cy="9346573"/>
          <a:chOff x="720513" y="536999"/>
          <a:chExt cx="9673796" cy="8980390"/>
        </a:xfrm>
      </xdr:grpSpPr>
      <xdr:sp macro="" textlink="">
        <xdr:nvSpPr>
          <xdr:cNvPr id="7" name="テキスト ボックス 6">
            <a:extLst>
              <a:ext uri="{FF2B5EF4-FFF2-40B4-BE49-F238E27FC236}">
                <a16:creationId xmlns:a16="http://schemas.microsoft.com/office/drawing/2014/main" id="{A14C38C2-D010-FA65-9B7B-97CA3CCE97EA}"/>
              </a:ext>
            </a:extLst>
          </xdr:cNvPr>
          <xdr:cNvSpPr txBox="1"/>
        </xdr:nvSpPr>
        <xdr:spPr>
          <a:xfrm>
            <a:off x="720513" y="536999"/>
            <a:ext cx="7301368" cy="898039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noAutofit/>
          </a:bodyPr>
          <a:lstStyle/>
          <a:p>
            <a:pPr algn="ctr"/>
            <a:r>
              <a:rPr lang="ja-JP" altLang="en-US" sz="1400"/>
              <a:t>委託先（原子力業務以外）の情報管理について</a:t>
            </a:r>
            <a:endParaRPr lang="en-US" altLang="ja-JP" sz="1400"/>
          </a:p>
          <a:p>
            <a:pPr algn="r"/>
            <a:r>
              <a:rPr lang="ja-JP" altLang="en-US"/>
              <a:t> システム企画部長・</a:t>
            </a:r>
            <a:r>
              <a:rPr lang="en-US" altLang="ja-JP"/>
              <a:t>CKO</a:t>
            </a:r>
          </a:p>
          <a:p>
            <a:pPr algn="ctr"/>
            <a:endParaRPr lang="en-US" altLang="ja-JP"/>
          </a:p>
          <a:p>
            <a:pPr algn="l"/>
            <a:r>
              <a:rPr lang="en-US" altLang="ja-JP"/>
              <a:t> </a:t>
            </a:r>
            <a:r>
              <a:rPr lang="ja-JP" altLang="en-US"/>
              <a:t>委託先の秘密保持・情報管理については、</a:t>
            </a:r>
            <a:r>
              <a:rPr lang="en-US" altLang="ja-JP"/>
              <a:t>2 </a:t>
            </a:r>
            <a:r>
              <a:rPr lang="ja-JP" altLang="en-US"/>
              <a:t>つの要領で規定されている。</a:t>
            </a:r>
            <a:endParaRPr lang="en-US" altLang="ja-JP"/>
          </a:p>
          <a:p>
            <a:pPr algn="l"/>
            <a:r>
              <a:rPr lang="ja-JP" altLang="en-US"/>
              <a:t> </a:t>
            </a:r>
            <a:r>
              <a:rPr lang="en-US" altLang="ja-JP"/>
              <a:t>-----------------------------------------------------------------------------</a:t>
            </a:r>
          </a:p>
          <a:p>
            <a:pPr algn="l"/>
            <a:r>
              <a:rPr lang="en-US" altLang="ja-JP"/>
              <a:t> ①BI1-102 </a:t>
            </a:r>
            <a:r>
              <a:rPr lang="ja-JP" altLang="en-US"/>
              <a:t>システムセキュリティ運用要領 （システム企画部）</a:t>
            </a:r>
            <a:endParaRPr lang="en-US" altLang="ja-JP"/>
          </a:p>
          <a:p>
            <a:pPr algn="l"/>
            <a:r>
              <a:rPr lang="ja-JP" altLang="en-US"/>
              <a:t> </a:t>
            </a:r>
            <a:r>
              <a:rPr lang="en-US" altLang="ja-JP"/>
              <a:t>4.6 </a:t>
            </a:r>
            <a:r>
              <a:rPr lang="ja-JP" altLang="en-US"/>
              <a:t>システム関連業務の委託</a:t>
            </a:r>
            <a:r>
              <a:rPr lang="en-US" altLang="ja-JP"/>
              <a:t>,</a:t>
            </a:r>
            <a:r>
              <a:rPr lang="ja-JP" altLang="en-US"/>
              <a:t>並びに業務情報の電子的な貸与を伴う委託</a:t>
            </a:r>
            <a:endParaRPr lang="en-US" altLang="ja-JP"/>
          </a:p>
          <a:p>
            <a:pPr algn="l"/>
            <a:r>
              <a:rPr lang="en-US" altLang="ja-JP"/>
              <a:t>(2) </a:t>
            </a:r>
            <a:r>
              <a:rPr lang="ja-JP" altLang="en-US"/>
              <a:t>委託契約</a:t>
            </a:r>
            <a:endParaRPr lang="en-US" altLang="ja-JP"/>
          </a:p>
          <a:p>
            <a:pPr algn="l"/>
            <a:r>
              <a:rPr lang="ja-JP" altLang="en-US"/>
              <a:t>システム関連業務の委託や業務情報の電子的な貸与を伴う委託を行う業務実施箇所は</a:t>
            </a:r>
            <a:r>
              <a:rPr lang="en-US" altLang="ja-JP"/>
              <a:t>,</a:t>
            </a:r>
            <a:r>
              <a:rPr lang="ja-JP" altLang="en-US"/>
              <a:t>委託業務の仕様以外に</a:t>
            </a:r>
            <a:r>
              <a:rPr lang="ja-JP" altLang="en-US">
                <a:solidFill>
                  <a:srgbClr val="FF0000"/>
                </a:solidFill>
              </a:rPr>
              <a:t>秘密保持に関する要求事項を仕様書に盛り込む</a:t>
            </a:r>
            <a:r>
              <a:rPr lang="ja-JP" altLang="en-US"/>
              <a:t>事。たとえば</a:t>
            </a:r>
            <a:r>
              <a:rPr lang="en-US" altLang="ja-JP"/>
              <a:t>,</a:t>
            </a:r>
          </a:p>
          <a:p>
            <a:pPr algn="l"/>
            <a:r>
              <a:rPr lang="ja-JP" altLang="en-US" b="1">
                <a:solidFill>
                  <a:srgbClr val="0070C0"/>
                </a:solidFill>
              </a:rPr>
              <a:t>「委託業者は</a:t>
            </a:r>
            <a:r>
              <a:rPr lang="en-US" altLang="ja-JP" b="1">
                <a:solidFill>
                  <a:srgbClr val="0070C0"/>
                </a:solidFill>
              </a:rPr>
              <a:t>,</a:t>
            </a:r>
            <a:r>
              <a:rPr lang="ja-JP" altLang="en-US" b="1">
                <a:solidFill>
                  <a:srgbClr val="0070C0"/>
                </a:solidFill>
              </a:rPr>
              <a:t>当社の業務で知り得た情報を第三者に開示してはならない」</a:t>
            </a:r>
            <a:endParaRPr lang="en-US" altLang="ja-JP" b="1">
              <a:solidFill>
                <a:srgbClr val="0070C0"/>
              </a:solidFill>
            </a:endParaRPr>
          </a:p>
          <a:p>
            <a:pPr algn="l"/>
            <a:r>
              <a:rPr lang="en-US" altLang="ja-JP"/>
              <a:t>(3) </a:t>
            </a:r>
            <a:r>
              <a:rPr lang="ja-JP" altLang="en-US"/>
              <a:t>情報管理に関する契約</a:t>
            </a:r>
            <a:endParaRPr lang="en-US" altLang="ja-JP"/>
          </a:p>
          <a:p>
            <a:pPr algn="l"/>
            <a:r>
              <a:rPr lang="ja-JP" altLang="en-US"/>
              <a:t>システム関連業務の委託や業務情報の電子的な貸与を伴う委託を行う業務実施箇所は</a:t>
            </a:r>
            <a:r>
              <a:rPr lang="en-US" altLang="ja-JP"/>
              <a:t>,</a:t>
            </a:r>
            <a:r>
              <a:rPr lang="ja-JP" altLang="en-US"/>
              <a:t>委託業務の仕様以外に</a:t>
            </a:r>
            <a:r>
              <a:rPr lang="ja-JP" altLang="en-US">
                <a:solidFill>
                  <a:srgbClr val="FF0000"/>
                </a:solidFill>
              </a:rPr>
              <a:t>情報管理に関する要求事項を仕様書に盛り込む</a:t>
            </a:r>
            <a:r>
              <a:rPr lang="ja-JP" altLang="en-US"/>
              <a:t>事。たとえば</a:t>
            </a:r>
            <a:r>
              <a:rPr lang="en-US" altLang="ja-JP"/>
              <a:t>, </a:t>
            </a:r>
          </a:p>
          <a:p>
            <a:pPr algn="l"/>
            <a:r>
              <a:rPr lang="ja-JP" altLang="en-US" b="1">
                <a:solidFill>
                  <a:srgbClr val="0070C0"/>
                </a:solidFill>
              </a:rPr>
              <a:t>「委託業者は当社の業務を行うにあたって情報管理責任者を明確にすること」</a:t>
            </a:r>
            <a:endParaRPr lang="en-US" altLang="ja-JP" b="1">
              <a:solidFill>
                <a:srgbClr val="0070C0"/>
              </a:solidFill>
            </a:endParaRPr>
          </a:p>
          <a:p>
            <a:pPr algn="l"/>
            <a:r>
              <a:rPr lang="ja-JP" altLang="en-US" b="1">
                <a:solidFill>
                  <a:srgbClr val="0070C0"/>
                </a:solidFill>
              </a:rPr>
              <a:t>「委託業者は当社の業務を行うにあたって入手した情報を適切に管理すること」</a:t>
            </a:r>
            <a:endParaRPr lang="en-US" altLang="ja-JP" b="1">
              <a:solidFill>
                <a:srgbClr val="0070C0"/>
              </a:solidFill>
            </a:endParaRPr>
          </a:p>
          <a:p>
            <a:pPr algn="l"/>
            <a:r>
              <a:rPr lang="ja-JP" altLang="en-US" b="1">
                <a:solidFill>
                  <a:srgbClr val="0070C0"/>
                </a:solidFill>
              </a:rPr>
              <a:t>「委託業者は入手した情報に対して常に授受の状況を明確にすること」</a:t>
            </a:r>
            <a:endParaRPr lang="en-US" altLang="ja-JP" b="1">
              <a:solidFill>
                <a:srgbClr val="0070C0"/>
              </a:solidFill>
            </a:endParaRPr>
          </a:p>
          <a:p>
            <a:pPr algn="l"/>
            <a:r>
              <a:rPr lang="ja-JP" altLang="en-US" b="1">
                <a:solidFill>
                  <a:srgbClr val="0070C0"/>
                </a:solidFill>
              </a:rPr>
              <a:t>「委託業者は入手した情報を閲覧・利用できる者を特定し</a:t>
            </a:r>
            <a:r>
              <a:rPr lang="en-US" altLang="ja-JP" b="1">
                <a:solidFill>
                  <a:srgbClr val="0070C0"/>
                </a:solidFill>
              </a:rPr>
              <a:t>,</a:t>
            </a:r>
            <a:r>
              <a:rPr lang="ja-JP" altLang="en-US" b="1">
                <a:solidFill>
                  <a:srgbClr val="0070C0"/>
                </a:solidFill>
              </a:rPr>
              <a:t>明示すること」</a:t>
            </a:r>
            <a:endParaRPr lang="en-US" altLang="ja-JP" b="1">
              <a:solidFill>
                <a:srgbClr val="0070C0"/>
              </a:solidFill>
            </a:endParaRPr>
          </a:p>
          <a:p>
            <a:pPr algn="l"/>
            <a:r>
              <a:rPr lang="ja-JP" altLang="en-US" b="1">
                <a:solidFill>
                  <a:srgbClr val="0070C0"/>
                </a:solidFill>
              </a:rPr>
              <a:t>「委託業者は電子媒体で納品する場合</a:t>
            </a:r>
            <a:r>
              <a:rPr lang="en-US" altLang="ja-JP" b="1">
                <a:solidFill>
                  <a:srgbClr val="0070C0"/>
                </a:solidFill>
              </a:rPr>
              <a:t>,</a:t>
            </a:r>
            <a:r>
              <a:rPr lang="ja-JP" altLang="en-US" b="1">
                <a:solidFill>
                  <a:srgbClr val="0070C0"/>
                </a:solidFill>
              </a:rPr>
              <a:t>ウイルス検査を行うこと」</a:t>
            </a:r>
            <a:endParaRPr lang="en-US" altLang="ja-JP" b="1">
              <a:solidFill>
                <a:srgbClr val="0070C0"/>
              </a:solidFill>
            </a:endParaRPr>
          </a:p>
          <a:p>
            <a:pPr algn="l"/>
            <a:endParaRPr lang="en-US" altLang="ja-JP"/>
          </a:p>
          <a:p>
            <a:pPr algn="l"/>
            <a:r>
              <a:rPr lang="ja-JP" altLang="en-US"/>
              <a:t> ②</a:t>
            </a:r>
            <a:r>
              <a:rPr lang="en-US" altLang="ja-JP"/>
              <a:t>BO1-002 </a:t>
            </a:r>
            <a:r>
              <a:rPr lang="ja-JP" altLang="en-US"/>
              <a:t>委託契約要領 （経理部）</a:t>
            </a:r>
            <a:endParaRPr lang="en-US" altLang="ja-JP"/>
          </a:p>
          <a:p>
            <a:pPr algn="l"/>
            <a:r>
              <a:rPr lang="ja-JP" altLang="en-US"/>
              <a:t>委託先は業務終了時に以下を記載した「委託業務提示資料廃棄証明届出書」を当社に提出する</a:t>
            </a:r>
            <a:endParaRPr lang="en-US" altLang="ja-JP"/>
          </a:p>
          <a:p>
            <a:pPr algn="l"/>
            <a:r>
              <a:rPr lang="ja-JP" altLang="en-US"/>
              <a:t>　　本委託業務につきまして貴社より提示いただきました資料については一切、当社の責任において、</a:t>
            </a:r>
            <a:endParaRPr lang="en-US" altLang="ja-JP"/>
          </a:p>
          <a:p>
            <a:pPr algn="l"/>
            <a:r>
              <a:rPr lang="ja-JP" altLang="en-US"/>
              <a:t>　　「 年 月 日」をもちまして廃棄・データ削除いたしましたことを証明いたします。</a:t>
            </a:r>
            <a:endParaRPr lang="en-US" altLang="ja-JP"/>
          </a:p>
          <a:p>
            <a:pPr algn="l"/>
            <a:r>
              <a:rPr lang="ja-JP" altLang="en-US"/>
              <a:t> </a:t>
            </a:r>
            <a:r>
              <a:rPr lang="en-US" altLang="ja-JP"/>
              <a:t>------------------------------------------------------------------------------------</a:t>
            </a:r>
          </a:p>
          <a:p>
            <a:pPr algn="l"/>
            <a:r>
              <a:rPr lang="ja-JP" altLang="en-US"/>
              <a:t>　</a:t>
            </a:r>
            <a:r>
              <a:rPr lang="en-US" altLang="ja-JP"/>
              <a:t> </a:t>
            </a:r>
            <a:r>
              <a:rPr lang="ja-JP" altLang="en-US"/>
              <a:t>上記①②は書面上の取り決めであり、実際に委託先の情報漏洩が判明した場合、「委託先をどのように管理していたのか」とお客さまから具体的に問われる可能性がある。そのため先ごろ①の要領改定時に以下が追加さ れた。</a:t>
            </a:r>
            <a:endParaRPr lang="en-US" altLang="ja-JP"/>
          </a:p>
          <a:p>
            <a:pPr algn="l"/>
            <a:r>
              <a:rPr lang="en-US" altLang="ja-JP"/>
              <a:t>------------------------------------------------------------------------------------</a:t>
            </a:r>
          </a:p>
          <a:p>
            <a:pPr algn="l"/>
            <a:r>
              <a:rPr lang="en-US" altLang="ja-JP"/>
              <a:t>(4) </a:t>
            </a:r>
            <a:r>
              <a:rPr lang="ja-JP" altLang="en-US"/>
              <a:t>委託先の情報管理</a:t>
            </a:r>
            <a:endParaRPr lang="en-US" altLang="ja-JP"/>
          </a:p>
          <a:p>
            <a:pPr algn="l"/>
            <a:r>
              <a:rPr lang="ja-JP" altLang="en-US"/>
              <a:t>業務実施箇所は</a:t>
            </a:r>
            <a:r>
              <a:rPr lang="en-US" altLang="ja-JP"/>
              <a:t>,(3)</a:t>
            </a:r>
            <a:r>
              <a:rPr lang="ja-JP" altLang="en-US"/>
              <a:t>において委託仕様書に記載した「情報管理に関する要求事項」を確実なものにするため</a:t>
            </a:r>
            <a:r>
              <a:rPr lang="en-US" altLang="ja-JP"/>
              <a:t>,</a:t>
            </a:r>
            <a:r>
              <a:rPr lang="ja-JP" altLang="en-US"/>
              <a:t>委託先に対して</a:t>
            </a:r>
            <a:r>
              <a:rPr lang="en-US" altLang="ja-JP"/>
              <a:t>,TEPSCO </a:t>
            </a:r>
            <a:r>
              <a:rPr lang="ja-JP" altLang="en-US"/>
              <a:t>掲示板に掲載の</a:t>
            </a:r>
            <a:r>
              <a:rPr lang="ja-JP" altLang="en-US">
                <a:solidFill>
                  <a:srgbClr val="FF0000"/>
                </a:solidFill>
              </a:rPr>
              <a:t>「協力会社へのシステムセキュリティに関するお願い」に基づき</a:t>
            </a:r>
            <a:r>
              <a:rPr lang="en-US" altLang="ja-JP">
                <a:solidFill>
                  <a:srgbClr val="FF0000"/>
                </a:solidFill>
              </a:rPr>
              <a:t>,</a:t>
            </a:r>
            <a:r>
              <a:rPr lang="ja-JP" altLang="en-US">
                <a:solidFill>
                  <a:srgbClr val="FF0000"/>
                </a:solidFill>
              </a:rPr>
              <a:t>システ ムセキュリティの基本ルールを確認してもらった上でアンケート回答の依頼を行なわなければならない</a:t>
            </a:r>
            <a:r>
              <a:rPr lang="ja-JP" altLang="en-US"/>
              <a:t>。 ただし</a:t>
            </a:r>
            <a:r>
              <a:rPr lang="en-US" altLang="ja-JP"/>
              <a:t>,</a:t>
            </a:r>
            <a:r>
              <a:rPr lang="ja-JP" altLang="en-US"/>
              <a:t>原子力関連の業務の委託については</a:t>
            </a:r>
            <a:r>
              <a:rPr lang="en-US" altLang="ja-JP"/>
              <a:t>,</a:t>
            </a:r>
            <a:r>
              <a:rPr lang="ja-JP" altLang="en-US"/>
              <a:t>「特定原子力業務に係る情報セキュリティ管理要領</a:t>
            </a:r>
            <a:r>
              <a:rPr lang="en-US" altLang="ja-JP"/>
              <a:t>(BI1-103)</a:t>
            </a:r>
            <a:r>
              <a:rPr lang="ja-JP" altLang="en-US"/>
              <a:t>」</a:t>
            </a:r>
            <a:r>
              <a:rPr lang="en-US" altLang="ja-JP"/>
              <a:t>,</a:t>
            </a:r>
            <a:r>
              <a:rPr lang="ja-JP" altLang="en-US"/>
              <a:t>「一 般原子力業務に係る情報セキュリティ管理要領</a:t>
            </a:r>
            <a:r>
              <a:rPr lang="en-US" altLang="ja-JP"/>
              <a:t>(BI1-105)</a:t>
            </a:r>
            <a:r>
              <a:rPr lang="ja-JP" altLang="en-US"/>
              <a:t>」に基づき対応しなければならない。</a:t>
            </a:r>
            <a:endParaRPr lang="en-US" altLang="ja-JP"/>
          </a:p>
          <a:p>
            <a:pPr algn="l"/>
            <a:r>
              <a:rPr lang="ja-JP" altLang="en-US"/>
              <a:t>　（注：特定・一般原子力要領では、上記アンケートの内容を含む複数の帳票による、案件毎の厳重な情報管理 の実施を規定しており、本アンケートは不要）</a:t>
            </a:r>
            <a:endParaRPr lang="en-US" altLang="ja-JP"/>
          </a:p>
          <a:p>
            <a:pPr algn="l"/>
            <a:r>
              <a:rPr lang="ja-JP" altLang="en-US"/>
              <a:t> </a:t>
            </a:r>
            <a:r>
              <a:rPr lang="en-US" altLang="ja-JP"/>
              <a:t>--------------------------------------------------------------------------------- </a:t>
            </a:r>
          </a:p>
          <a:p>
            <a:pPr algn="l"/>
            <a:r>
              <a:rPr lang="ja-JP" altLang="en-US"/>
              <a:t>上記については、以下の運用としたい。 </a:t>
            </a:r>
            <a:endParaRPr lang="en-US" altLang="ja-JP"/>
          </a:p>
          <a:p>
            <a:pPr algn="l"/>
            <a:r>
              <a:rPr lang="ja-JP" altLang="en-US"/>
              <a:t>　・当面は各本部で実施し、アンケート回答「いいえ」の項目について改善指導を行う </a:t>
            </a:r>
            <a:endParaRPr lang="en-US" altLang="ja-JP"/>
          </a:p>
          <a:p>
            <a:pPr algn="l"/>
            <a:r>
              <a:rPr lang="ja-JP" altLang="en-US"/>
              <a:t>　・必要に応じて社内関係者による協議の場を設定する</a:t>
            </a:r>
            <a:endParaRPr lang="en-US" altLang="ja-JP"/>
          </a:p>
          <a:p>
            <a:pPr algn="r"/>
            <a:r>
              <a:rPr lang="ja-JP" altLang="en-US"/>
              <a:t> 以 上</a:t>
            </a:r>
            <a:endParaRPr lang="ja-JP" altLang="ja-JP" sz="1100">
              <a:solidFill>
                <a:schemeClr val="tx1"/>
              </a:solidFill>
              <a:effectLst/>
              <a:latin typeface="+mn-lt"/>
              <a:ea typeface="+mn-ea"/>
              <a:cs typeface="+mn-cs"/>
            </a:endParaRPr>
          </a:p>
        </xdr:txBody>
      </xdr:sp>
      <xdr:sp macro="" textlink="">
        <xdr:nvSpPr>
          <xdr:cNvPr id="8" name="角丸四角形 2">
            <a:extLst>
              <a:ext uri="{FF2B5EF4-FFF2-40B4-BE49-F238E27FC236}">
                <a16:creationId xmlns:a16="http://schemas.microsoft.com/office/drawing/2014/main" id="{6328DDE9-8B8D-64A2-34B8-D0885E7C142E}"/>
              </a:ext>
            </a:extLst>
          </xdr:cNvPr>
          <xdr:cNvSpPr/>
        </xdr:nvSpPr>
        <xdr:spPr>
          <a:xfrm>
            <a:off x="755455" y="2234260"/>
            <a:ext cx="7193703" cy="2761239"/>
          </a:xfrm>
          <a:prstGeom prst="roundRect">
            <a:avLst>
              <a:gd name="adj" fmla="val 5686"/>
            </a:avLst>
          </a:prstGeom>
          <a:noFill/>
          <a:ln w="19050">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線吹き出し 2 (枠付き) 3">
            <a:extLst>
              <a:ext uri="{FF2B5EF4-FFF2-40B4-BE49-F238E27FC236}">
                <a16:creationId xmlns:a16="http://schemas.microsoft.com/office/drawing/2014/main" id="{55D39DB5-E13B-FDFE-4397-E8D1A916ABE8}"/>
              </a:ext>
            </a:extLst>
          </xdr:cNvPr>
          <xdr:cNvSpPr/>
        </xdr:nvSpPr>
        <xdr:spPr>
          <a:xfrm>
            <a:off x="8040986" y="852987"/>
            <a:ext cx="2353323" cy="1533085"/>
          </a:xfrm>
          <a:prstGeom prst="borderCallout2">
            <a:avLst>
              <a:gd name="adj1" fmla="val 17872"/>
              <a:gd name="adj2" fmla="val 10"/>
              <a:gd name="adj3" fmla="val 18750"/>
              <a:gd name="adj4" fmla="val -16667"/>
              <a:gd name="adj5" fmla="val 82119"/>
              <a:gd name="adj6" fmla="val -32163"/>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en-US" altLang="ja-JP" sz="1100">
                <a:solidFill>
                  <a:sysClr val="windowText" lastClr="000000"/>
                </a:solidFill>
              </a:rPr>
              <a:t>【</a:t>
            </a:r>
            <a:r>
              <a:rPr kumimoji="1" lang="ja-JP" altLang="en-US" sz="1100">
                <a:solidFill>
                  <a:sysClr val="windowText" lastClr="000000"/>
                </a:solidFill>
              </a:rPr>
              <a:t>参考</a:t>
            </a:r>
            <a:r>
              <a:rPr kumimoji="1" lang="en-US" altLang="ja-JP" sz="1100">
                <a:solidFill>
                  <a:sysClr val="windowText" lastClr="000000"/>
                </a:solidFill>
              </a:rPr>
              <a:t>】</a:t>
            </a:r>
            <a:r>
              <a:rPr kumimoji="1" lang="ja-JP" altLang="en-US" sz="1100">
                <a:solidFill>
                  <a:sysClr val="windowText" lastClr="000000"/>
                </a:solidFill>
              </a:rPr>
              <a:t>ジオフロント本部の扱い</a:t>
            </a:r>
            <a:endParaRPr kumimoji="1" lang="en-US" altLang="ja-JP" sz="1100">
              <a:solidFill>
                <a:sysClr val="windowText" lastClr="000000"/>
              </a:solidFill>
            </a:endParaRPr>
          </a:p>
          <a:p>
            <a:pPr algn="l"/>
            <a:r>
              <a:rPr kumimoji="1" lang="ja-JP" altLang="en-US" sz="1100">
                <a:solidFill>
                  <a:sysClr val="windowText" lastClr="000000"/>
                </a:solidFill>
              </a:rPr>
              <a:t>ジオフロント本部は、貸与の有無によらず全ての委託業務の仕様書に入れることとしている。</a:t>
            </a:r>
            <a:endParaRPr kumimoji="1" lang="en-US" altLang="ja-JP" sz="1100">
              <a:solidFill>
                <a:sysClr val="windowText" lastClr="000000"/>
              </a:solidFill>
            </a:endParaRPr>
          </a:p>
          <a:p>
            <a:pPr algn="l"/>
            <a:r>
              <a:rPr kumimoji="1" lang="ja-JP" altLang="en-US" sz="1100">
                <a:solidFill>
                  <a:sysClr val="windowText" lastClr="000000"/>
                </a:solidFill>
              </a:rPr>
              <a:t>（赤字の観点の要求事項として青字を追記する）</a:t>
            </a:r>
          </a:p>
        </xdr:txBody>
      </xdr:sp>
      <xdr:sp macro="" textlink="">
        <xdr:nvSpPr>
          <xdr:cNvPr id="10" name="線吹き出し 2 (枠付き) 3">
            <a:extLst>
              <a:ext uri="{FF2B5EF4-FFF2-40B4-BE49-F238E27FC236}">
                <a16:creationId xmlns:a16="http://schemas.microsoft.com/office/drawing/2014/main" id="{0161376E-078C-D7C4-6B17-FD986F9F5549}"/>
              </a:ext>
            </a:extLst>
          </xdr:cNvPr>
          <xdr:cNvSpPr/>
        </xdr:nvSpPr>
        <xdr:spPr>
          <a:xfrm>
            <a:off x="7990827" y="4980586"/>
            <a:ext cx="2344079" cy="2143749"/>
          </a:xfrm>
          <a:prstGeom prst="borderCallout2">
            <a:avLst>
              <a:gd name="adj1" fmla="val 18750"/>
              <a:gd name="adj2" fmla="val -2916"/>
              <a:gd name="adj3" fmla="val 18750"/>
              <a:gd name="adj4" fmla="val -18675"/>
              <a:gd name="adj5" fmla="val 105375"/>
              <a:gd name="adj6" fmla="val -45070"/>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kumimoji="1" lang="ja-JP" altLang="en-US" sz="1100">
                <a:solidFill>
                  <a:sysClr val="windowText" lastClr="000000"/>
                </a:solidFill>
              </a:rPr>
              <a:t>委託先にアンケートへの回答を依頼する</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下記の</a:t>
            </a:r>
            <a:r>
              <a:rPr kumimoji="1" lang="en-US" altLang="ja-JP" sz="1100">
                <a:solidFill>
                  <a:sysClr val="windowText" lastClr="000000"/>
                </a:solidFill>
              </a:rPr>
              <a:t>word</a:t>
            </a:r>
            <a:r>
              <a:rPr kumimoji="1" lang="ja-JP" altLang="en-US" sz="1100">
                <a:solidFill>
                  <a:sysClr val="windowText" lastClr="000000"/>
                </a:solidFill>
              </a:rPr>
              <a:t>をダブルクリック</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xdr:txBody>
      </xdr:sp>
      <mc:AlternateContent xmlns:mc="http://schemas.openxmlformats.org/markup-compatibility/2006">
        <mc:Choice xmlns:a14="http://schemas.microsoft.com/office/drawing/2010/main" Requires="a14">
          <xdr:sp macro="" textlink="">
            <xdr:nvSpPr>
              <xdr:cNvPr id="132098" name="Object 2" hidden="1">
                <a:extLst>
                  <a:ext uri="{63B3BB69-23CF-44E3-9099-C40C66FF867C}">
                    <a14:compatExt spid="_x0000_s132098"/>
                  </a:ext>
                  <a:ext uri="{FF2B5EF4-FFF2-40B4-BE49-F238E27FC236}">
                    <a16:creationId xmlns:a16="http://schemas.microsoft.com/office/drawing/2014/main" id="{00000000-0008-0000-1900-000002040200}"/>
                  </a:ext>
                </a:extLst>
              </xdr:cNvPr>
              <xdr:cNvSpPr/>
            </xdr:nvSpPr>
            <xdr:spPr bwMode="auto">
              <a:xfrm>
                <a:off x="8249007" y="5745787"/>
                <a:ext cx="1812224" cy="1281209"/>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sp macro="" textlink="">
        <xdr:nvSpPr>
          <xdr:cNvPr id="11" name="角丸四角形 2">
            <a:extLst>
              <a:ext uri="{FF2B5EF4-FFF2-40B4-BE49-F238E27FC236}">
                <a16:creationId xmlns:a16="http://schemas.microsoft.com/office/drawing/2014/main" id="{58E0F50B-21CC-F476-9A8E-C7FA4012045C}"/>
              </a:ext>
            </a:extLst>
          </xdr:cNvPr>
          <xdr:cNvSpPr/>
        </xdr:nvSpPr>
        <xdr:spPr>
          <a:xfrm>
            <a:off x="766868" y="7228250"/>
            <a:ext cx="7186083" cy="1909759"/>
          </a:xfrm>
          <a:prstGeom prst="roundRect">
            <a:avLst>
              <a:gd name="adj" fmla="val 5686"/>
            </a:avLst>
          </a:prstGeom>
          <a:noFill/>
          <a:ln w="19050">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20.xml><?xml version="1.0" encoding="utf-8"?>
<xdr:wsDr xmlns:xdr="http://schemas.openxmlformats.org/drawingml/2006/spreadsheetDrawing" xmlns:a="http://schemas.openxmlformats.org/drawingml/2006/main">
  <xdr:oneCellAnchor>
    <xdr:from>
      <xdr:col>13</xdr:col>
      <xdr:colOff>10586</xdr:colOff>
      <xdr:row>3</xdr:row>
      <xdr:rowOff>0</xdr:rowOff>
    </xdr:from>
    <xdr:ext cx="5450413" cy="24595698"/>
    <xdr:sp macro="" textlink="">
      <xdr:nvSpPr>
        <xdr:cNvPr id="2" name="テキスト ボックス 1">
          <a:extLst>
            <a:ext uri="{FF2B5EF4-FFF2-40B4-BE49-F238E27FC236}">
              <a16:creationId xmlns:a16="http://schemas.microsoft.com/office/drawing/2014/main" id="{3737F94C-031D-4046-B12C-86EBF0BC0103}"/>
            </a:ext>
          </a:extLst>
        </xdr:cNvPr>
        <xdr:cNvSpPr txBox="1"/>
      </xdr:nvSpPr>
      <xdr:spPr>
        <a:xfrm>
          <a:off x="5668436" y="685800"/>
          <a:ext cx="5450413" cy="2459569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pPr algn="r"/>
          <a:r>
            <a:rPr lang="en-US" altLang="ja-JP" sz="1100">
              <a:solidFill>
                <a:schemeClr val="tx1"/>
              </a:solidFill>
              <a:effectLst/>
              <a:latin typeface="+mn-lt"/>
              <a:ea typeface="+mn-ea"/>
              <a:cs typeface="+mn-cs"/>
            </a:rPr>
            <a:t>2025</a:t>
          </a:r>
          <a:r>
            <a:rPr lang="ja-JP" altLang="ja-JP" sz="1100">
              <a:solidFill>
                <a:schemeClr val="tx1"/>
              </a:solidFill>
              <a:effectLst/>
              <a:latin typeface="+mn-lt"/>
              <a:ea typeface="+mn-ea"/>
              <a:cs typeface="+mn-cs"/>
            </a:rPr>
            <a:t>年 </a:t>
          </a:r>
          <a:r>
            <a:rPr lang="en-US" altLang="ja-JP" sz="1100">
              <a:solidFill>
                <a:schemeClr val="tx1"/>
              </a:solidFill>
              <a:effectLst/>
              <a:latin typeface="+mn-lt"/>
              <a:ea typeface="+mn-ea"/>
              <a:cs typeface="+mn-cs"/>
            </a:rPr>
            <a:t>5</a:t>
          </a:r>
          <a:r>
            <a:rPr lang="ja-JP" altLang="ja-JP" sz="1100">
              <a:solidFill>
                <a:schemeClr val="tx1"/>
              </a:solidFill>
              <a:effectLst/>
              <a:latin typeface="+mn-lt"/>
              <a:ea typeface="+mn-ea"/>
              <a:cs typeface="+mn-cs"/>
            </a:rPr>
            <a:t>月 </a:t>
          </a:r>
          <a:r>
            <a:rPr lang="en-US" altLang="ja-JP" sz="1100">
              <a:solidFill>
                <a:schemeClr val="tx1"/>
              </a:solidFill>
              <a:effectLst/>
              <a:latin typeface="+mn-lt"/>
              <a:ea typeface="+mn-ea"/>
              <a:cs typeface="+mn-cs"/>
            </a:rPr>
            <a:t>14</a:t>
          </a:r>
          <a:r>
            <a:rPr lang="ja-JP" altLang="ja-JP" sz="1100">
              <a:solidFill>
                <a:schemeClr val="tx1"/>
              </a:solidFill>
              <a:effectLst/>
              <a:latin typeface="+mn-lt"/>
              <a:ea typeface="+mn-ea"/>
              <a:cs typeface="+mn-cs"/>
            </a:rPr>
            <a:t>日</a:t>
          </a:r>
        </a:p>
        <a:p>
          <a:pPr algn="r"/>
          <a:r>
            <a:rPr lang="ja-JP" altLang="ja-JP" sz="1100">
              <a:solidFill>
                <a:schemeClr val="tx1"/>
              </a:solidFill>
              <a:effectLst/>
              <a:latin typeface="+mn-lt"/>
              <a:ea typeface="+mn-ea"/>
              <a:cs typeface="+mn-cs"/>
            </a:rPr>
            <a:t>品質安全・内部統制統括部</a:t>
          </a:r>
        </a:p>
        <a:p>
          <a:pPr algn="r"/>
          <a:r>
            <a:rPr lang="ja-JP" altLang="ja-JP" sz="1100">
              <a:solidFill>
                <a:schemeClr val="tx1"/>
              </a:solidFill>
              <a:effectLst/>
              <a:latin typeface="+mn-lt"/>
              <a:ea typeface="+mn-ea"/>
              <a:cs typeface="+mn-cs"/>
            </a:rPr>
            <a:t>改訂版２</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ctr"/>
          <a:r>
            <a:rPr lang="ja-JP" altLang="ja-JP" sz="1100" b="1">
              <a:solidFill>
                <a:schemeClr val="tx1"/>
              </a:solidFill>
              <a:effectLst/>
              <a:latin typeface="+mn-lt"/>
              <a:ea typeface="+mn-ea"/>
              <a:cs typeface="+mn-cs"/>
            </a:rPr>
            <a:t>原子力関連業務を委託する場合 の 追 加 要求 事 項</a:t>
          </a:r>
          <a:endParaRPr lang="en-US" altLang="ja-JP" sz="1100" b="1">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en-US" altLang="ja-JP" sz="1100">
              <a:solidFill>
                <a:schemeClr val="tx1"/>
              </a:solidFill>
              <a:effectLst/>
              <a:latin typeface="+mn-lt"/>
              <a:ea typeface="+mn-ea"/>
              <a:cs typeface="+mn-cs"/>
            </a:rPr>
            <a:t>JEAC4111-2021 </a:t>
          </a:r>
          <a:r>
            <a:rPr lang="ja-JP" altLang="ja-JP" sz="1100">
              <a:solidFill>
                <a:schemeClr val="tx1"/>
              </a:solidFill>
              <a:effectLst/>
              <a:latin typeface="+mn-lt"/>
              <a:ea typeface="+mn-ea"/>
              <a:cs typeface="+mn-cs"/>
            </a:rPr>
            <a:t>附属書</a:t>
          </a:r>
          <a:r>
            <a:rPr lang="en-US" altLang="ja-JP" sz="1100">
              <a:solidFill>
                <a:schemeClr val="tx1"/>
              </a:solidFill>
              <a:effectLst/>
              <a:latin typeface="+mn-lt"/>
              <a:ea typeface="+mn-ea"/>
              <a:cs typeface="+mn-cs"/>
            </a:rPr>
            <a:t>-4</a:t>
          </a:r>
          <a:r>
            <a:rPr lang="ja-JP" altLang="ja-JP" sz="1100">
              <a:solidFill>
                <a:schemeClr val="tx1"/>
              </a:solidFill>
              <a:effectLst/>
              <a:latin typeface="+mn-lt"/>
              <a:ea typeface="+mn-ea"/>
              <a:cs typeface="+mn-cs"/>
            </a:rPr>
            <a:t>「品質マネジメントシステムに関する標準品質保証仕様書」、および東京電力</a:t>
          </a:r>
          <a:r>
            <a:rPr lang="en-US" altLang="ja-JP" sz="1100">
              <a:solidFill>
                <a:schemeClr val="tx1"/>
              </a:solidFill>
              <a:effectLst/>
              <a:latin typeface="+mn-lt"/>
              <a:ea typeface="+mn-ea"/>
              <a:cs typeface="+mn-cs"/>
            </a:rPr>
            <a:t>HD</a:t>
          </a:r>
          <a:r>
            <a:rPr lang="ja-JP" altLang="ja-JP" sz="1100">
              <a:solidFill>
                <a:schemeClr val="tx1"/>
              </a:solidFill>
              <a:effectLst/>
              <a:latin typeface="+mn-lt"/>
              <a:ea typeface="+mn-ea"/>
              <a:cs typeface="+mn-cs"/>
            </a:rPr>
            <a:t>（株）からの要求事項に対応するため、</a:t>
          </a:r>
          <a:r>
            <a:rPr lang="ja-JP" altLang="ja-JP" sz="1100" b="1">
              <a:solidFill>
                <a:srgbClr val="FF0000"/>
              </a:solidFill>
              <a:effectLst/>
              <a:latin typeface="+mn-lt"/>
              <a:ea typeface="+mn-ea"/>
              <a:cs typeface="+mn-cs"/>
            </a:rPr>
            <a:t>原子力関連業務</a:t>
          </a:r>
          <a:r>
            <a:rPr lang="ja-JP" altLang="ja-JP" sz="1100" b="1" baseline="30000">
              <a:solidFill>
                <a:srgbClr val="FF0000"/>
              </a:solidFill>
              <a:effectLst/>
              <a:latin typeface="+mn-lt"/>
              <a:ea typeface="+mn-ea"/>
              <a:cs typeface="+mn-cs"/>
            </a:rPr>
            <a:t>注）</a:t>
          </a:r>
          <a:r>
            <a:rPr lang="ja-JP" altLang="ja-JP" sz="1100" b="1">
              <a:solidFill>
                <a:srgbClr val="FF0000"/>
              </a:solidFill>
              <a:effectLst/>
              <a:latin typeface="+mn-lt"/>
              <a:ea typeface="+mn-ea"/>
              <a:cs typeface="+mn-cs"/>
            </a:rPr>
            <a:t>を各業務実施箇所が委託する場合、下記１．安全文化を醸成するための活動の文言を「委託仕様書」に記載</a:t>
          </a:r>
          <a:r>
            <a:rPr lang="ja-JP" altLang="ja-JP" sz="1100">
              <a:solidFill>
                <a:schemeClr val="tx1"/>
              </a:solidFill>
              <a:effectLst/>
              <a:latin typeface="+mn-lt"/>
              <a:ea typeface="+mn-ea"/>
              <a:cs typeface="+mn-cs"/>
            </a:rPr>
            <a:t>する。</a:t>
          </a:r>
          <a:endParaRPr lang="en-US" altLang="ja-JP" sz="1100">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また、</a:t>
          </a:r>
          <a:r>
            <a:rPr lang="ja-JP" altLang="ja-JP" sz="1100" b="1">
              <a:solidFill>
                <a:srgbClr val="FF0000"/>
              </a:solidFill>
              <a:effectLst/>
              <a:latin typeface="+mn-lt"/>
              <a:ea typeface="+mn-ea"/>
              <a:cs typeface="+mn-cs"/>
            </a:rPr>
            <a:t>追加仕様書等で</a:t>
          </a:r>
          <a:r>
            <a:rPr lang="en-US" altLang="ja-JP" sz="1100" b="1">
              <a:solidFill>
                <a:srgbClr val="FF0000"/>
              </a:solidFill>
              <a:effectLst/>
              <a:latin typeface="+mn-lt"/>
              <a:ea typeface="+mn-ea"/>
              <a:cs typeface="+mn-cs"/>
            </a:rPr>
            <a:t>10</a:t>
          </a:r>
          <a:r>
            <a:rPr lang="ja-JP" altLang="ja-JP" sz="1100" b="1">
              <a:solidFill>
                <a:srgbClr val="FF0000"/>
              </a:solidFill>
              <a:effectLst/>
              <a:latin typeface="+mn-lt"/>
              <a:ea typeface="+mn-ea"/>
              <a:cs typeface="+mn-cs"/>
            </a:rPr>
            <a:t>の特性（</a:t>
          </a:r>
          <a:r>
            <a:rPr lang="en-US" altLang="ja-JP" sz="1100" b="1">
              <a:solidFill>
                <a:srgbClr val="FF0000"/>
              </a:solidFill>
              <a:effectLst/>
              <a:latin typeface="+mn-lt"/>
              <a:ea typeface="+mn-ea"/>
              <a:cs typeface="+mn-cs"/>
            </a:rPr>
            <a:t>10 Traits)</a:t>
          </a:r>
          <a:r>
            <a:rPr lang="ja-JP" altLang="ja-JP" sz="1100" b="1">
              <a:solidFill>
                <a:srgbClr val="FF0000"/>
              </a:solidFill>
              <a:effectLst/>
              <a:latin typeface="+mn-lt"/>
              <a:ea typeface="+mn-ea"/>
              <a:cs typeface="+mn-cs"/>
            </a:rPr>
            <a:t>への適合要求があった場合、下記２．健全な原子力安全の</a:t>
          </a:r>
          <a:r>
            <a:rPr lang="en-US" altLang="ja-JP" sz="1100" b="1">
              <a:solidFill>
                <a:srgbClr val="FF0000"/>
              </a:solidFill>
              <a:effectLst/>
              <a:latin typeface="+mn-lt"/>
              <a:ea typeface="+mn-ea"/>
              <a:cs typeface="+mn-cs"/>
            </a:rPr>
            <a:t>10</a:t>
          </a:r>
          <a:r>
            <a:rPr lang="ja-JP" altLang="ja-JP" sz="1100" b="1">
              <a:solidFill>
                <a:srgbClr val="FF0000"/>
              </a:solidFill>
              <a:effectLst/>
              <a:latin typeface="+mn-lt"/>
              <a:ea typeface="+mn-ea"/>
              <a:cs typeface="+mn-cs"/>
            </a:rPr>
            <a:t>の特性（</a:t>
          </a:r>
          <a:r>
            <a:rPr lang="en-US" altLang="ja-JP" sz="1100" b="1">
              <a:solidFill>
                <a:srgbClr val="FF0000"/>
              </a:solidFill>
              <a:effectLst/>
              <a:latin typeface="+mn-lt"/>
              <a:ea typeface="+mn-ea"/>
              <a:cs typeface="+mn-cs"/>
            </a:rPr>
            <a:t>10 Traits</a:t>
          </a:r>
          <a:r>
            <a:rPr lang="ja-JP" altLang="ja-JP" sz="1100" b="1">
              <a:solidFill>
                <a:srgbClr val="FF0000"/>
              </a:solidFill>
              <a:effectLst/>
              <a:latin typeface="+mn-lt"/>
              <a:ea typeface="+mn-ea"/>
              <a:cs typeface="+mn-cs"/>
            </a:rPr>
            <a:t>）の文言を「委託仕様書」に記載</a:t>
          </a:r>
          <a:r>
            <a:rPr lang="ja-JP" altLang="ja-JP" sz="1100">
              <a:solidFill>
                <a:schemeClr val="tx1"/>
              </a:solidFill>
              <a:effectLst/>
              <a:latin typeface="+mn-lt"/>
              <a:ea typeface="+mn-ea"/>
              <a:cs typeface="+mn-cs"/>
            </a:rPr>
            <a:t>する。</a:t>
          </a:r>
          <a:endParaRPr lang="en-US" altLang="ja-JP" sz="1100">
            <a:solidFill>
              <a:schemeClr val="tx1"/>
            </a:solidFill>
            <a:effectLst/>
            <a:latin typeface="+mn-lt"/>
            <a:ea typeface="+mn-ea"/>
            <a:cs typeface="+mn-cs"/>
          </a:endParaRPr>
        </a:p>
        <a:p>
          <a:endParaRPr lang="ja-JP" altLang="ja-JP" sz="1100">
            <a:solidFill>
              <a:schemeClr val="tx1"/>
            </a:solidFill>
            <a:effectLst/>
            <a:latin typeface="+mn-lt"/>
            <a:ea typeface="+mn-ea"/>
            <a:cs typeface="+mn-cs"/>
          </a:endParaRP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なお、</a:t>
          </a:r>
          <a:r>
            <a:rPr lang="ja-JP" altLang="ja-JP" sz="1100" b="1">
              <a:solidFill>
                <a:srgbClr val="FF0000"/>
              </a:solidFill>
              <a:effectLst/>
              <a:latin typeface="+mn-lt"/>
              <a:ea typeface="+mn-ea"/>
              <a:cs typeface="+mn-cs"/>
            </a:rPr>
            <a:t>東京電力</a:t>
          </a:r>
          <a:r>
            <a:rPr lang="en-US" altLang="ja-JP" sz="1100" b="1">
              <a:solidFill>
                <a:srgbClr val="FF0000"/>
              </a:solidFill>
              <a:effectLst/>
              <a:latin typeface="+mn-lt"/>
              <a:ea typeface="+mn-ea"/>
              <a:cs typeface="+mn-cs"/>
            </a:rPr>
            <a:t>HD(</a:t>
          </a:r>
          <a:r>
            <a:rPr lang="ja-JP" altLang="ja-JP" sz="1100" b="1">
              <a:solidFill>
                <a:srgbClr val="FF0000"/>
              </a:solidFill>
              <a:effectLst/>
              <a:latin typeface="+mn-lt"/>
              <a:ea typeface="+mn-ea"/>
              <a:cs typeface="+mn-cs"/>
            </a:rPr>
            <a:t>株</a:t>
          </a:r>
          <a:r>
            <a:rPr lang="en-US" altLang="ja-JP" sz="1100" b="1">
              <a:solidFill>
                <a:srgbClr val="FF0000"/>
              </a:solidFill>
              <a:effectLst/>
              <a:latin typeface="+mn-lt"/>
              <a:ea typeface="+mn-ea"/>
              <a:cs typeface="+mn-cs"/>
            </a:rPr>
            <a:t>)</a:t>
          </a:r>
          <a:r>
            <a:rPr lang="ja-JP" altLang="ja-JP" sz="1100" b="1">
              <a:solidFill>
                <a:srgbClr val="FF0000"/>
              </a:solidFill>
              <a:effectLst/>
              <a:latin typeface="+mn-lt"/>
              <a:ea typeface="+mn-ea"/>
              <a:cs typeface="+mn-cs"/>
            </a:rPr>
            <a:t>以外</a:t>
          </a:r>
          <a:r>
            <a:rPr lang="ja-JP" altLang="ja-JP" sz="1100">
              <a:solidFill>
                <a:schemeClr val="tx1"/>
              </a:solidFill>
              <a:effectLst/>
              <a:latin typeface="+mn-lt"/>
              <a:ea typeface="+mn-ea"/>
              <a:cs typeface="+mn-cs"/>
            </a:rPr>
            <a:t>のお客さまから「安全文化の醸成活動」に対して、</a:t>
          </a:r>
          <a:r>
            <a:rPr lang="ja-JP" altLang="ja-JP" sz="1100" b="1">
              <a:solidFill>
                <a:srgbClr val="FF0000"/>
              </a:solidFill>
              <a:effectLst/>
              <a:latin typeface="+mn-lt"/>
              <a:ea typeface="+mn-ea"/>
              <a:cs typeface="+mn-cs"/>
            </a:rPr>
            <a:t>仕様書等で指示がある場合は、その旨を委託仕様書に記載</a:t>
          </a:r>
          <a:r>
            <a:rPr lang="ja-JP" altLang="ja-JP" sz="1100">
              <a:solidFill>
                <a:schemeClr val="tx1"/>
              </a:solidFill>
              <a:effectLst/>
              <a:latin typeface="+mn-lt"/>
              <a:ea typeface="+mn-ea"/>
              <a:cs typeface="+mn-cs"/>
            </a:rPr>
            <a:t>する。</a:t>
          </a:r>
        </a:p>
        <a:p>
          <a:r>
            <a:rPr lang="ja-JP" altLang="en-US" sz="1100">
              <a:solidFill>
                <a:schemeClr val="tx1"/>
              </a:solidFill>
              <a:effectLst/>
              <a:latin typeface="+mn-lt"/>
              <a:ea typeface="+mn-ea"/>
              <a:cs typeface="+mn-cs"/>
            </a:rPr>
            <a:t>　</a:t>
          </a:r>
          <a:r>
            <a:rPr lang="ja-JP" altLang="ja-JP" sz="1100">
              <a:solidFill>
                <a:schemeClr val="tx1"/>
              </a:solidFill>
              <a:effectLst/>
              <a:latin typeface="+mn-lt"/>
              <a:ea typeface="+mn-ea"/>
              <a:cs typeface="+mn-cs"/>
            </a:rPr>
            <a:t>本件に関し、所属本部にて独自のルールや様式を設けている場合は、その定めに従う。</a:t>
          </a:r>
        </a:p>
        <a:p>
          <a:r>
            <a:rPr lang="ja-JP" altLang="ja-JP" sz="1100">
              <a:solidFill>
                <a:schemeClr val="tx1"/>
              </a:solidFill>
              <a:effectLst/>
              <a:latin typeface="+mn-lt"/>
              <a:ea typeface="+mn-ea"/>
              <a:cs typeface="+mn-cs"/>
            </a:rPr>
            <a:t>注）：原子力関連業務とは、お客さまの仕様書で「安全文化の醸成活動」を求められている業務</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ctr"/>
          <a:r>
            <a:rPr lang="en-US" altLang="ja-JP" sz="1100">
              <a:solidFill>
                <a:schemeClr val="tx1"/>
              </a:solidFill>
              <a:effectLst/>
              <a:latin typeface="+mn-lt"/>
              <a:ea typeface="+mn-ea"/>
              <a:cs typeface="+mn-cs"/>
            </a:rPr>
            <a:t>― </a:t>
          </a:r>
          <a:r>
            <a:rPr lang="ja-JP" altLang="ja-JP" sz="1100">
              <a:solidFill>
                <a:schemeClr val="tx1"/>
              </a:solidFill>
              <a:effectLst/>
              <a:latin typeface="+mn-lt"/>
              <a:ea typeface="+mn-ea"/>
              <a:cs typeface="+mn-cs"/>
            </a:rPr>
            <a:t>記 </a:t>
          </a:r>
          <a:r>
            <a:rPr lang="en-US" altLang="ja-JP" sz="1100">
              <a:solidFill>
                <a:schemeClr val="tx1"/>
              </a:solidFill>
              <a:effectLst/>
              <a:latin typeface="+mn-lt"/>
              <a:ea typeface="+mn-ea"/>
              <a:cs typeface="+mn-cs"/>
            </a:rPr>
            <a:t>―</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１．安全文化（</a:t>
          </a:r>
          <a:r>
            <a:rPr lang="en-US" altLang="ja-JP" sz="1100">
              <a:solidFill>
                <a:schemeClr val="tx1"/>
              </a:solidFill>
              <a:effectLst/>
              <a:latin typeface="+mn-lt"/>
              <a:ea typeface="+mn-ea"/>
              <a:cs typeface="+mn-cs"/>
            </a:rPr>
            <a:t>※1</a:t>
          </a:r>
          <a:r>
            <a:rPr lang="ja-JP" altLang="ja-JP" sz="1100">
              <a:solidFill>
                <a:schemeClr val="tx1"/>
              </a:solidFill>
              <a:effectLst/>
              <a:latin typeface="+mn-lt"/>
              <a:ea typeface="+mn-ea"/>
              <a:cs typeface="+mn-cs"/>
            </a:rPr>
            <a:t>）を醸成するための活動</a:t>
          </a:r>
        </a:p>
        <a:p>
          <a:r>
            <a:rPr lang="ja-JP" altLang="ja-JP" sz="1100">
              <a:solidFill>
                <a:schemeClr val="tx1"/>
              </a:solidFill>
              <a:effectLst/>
              <a:latin typeface="+mn-lt"/>
              <a:ea typeface="+mn-ea"/>
              <a:cs typeface="+mn-cs"/>
            </a:rPr>
            <a:t>受注者は、原子力安全を確保するために、健全な安全文化の醸成に努めること。</a:t>
          </a:r>
        </a:p>
        <a:p>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１</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安全文化とは、原子力発電所が確かな安全・安定運転を達成していくために、組織として備えていなければいけない資質や風土を意味する。組織に所属する一人ひとりがもつ仕事の姿勢、行動の姿勢の集積として、安全を最優先し、原子力プラントの安全の問題が、その重要度に応じて確実に取り組まれる組織となることが求められ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２．健全な原子力安全文化の</a:t>
          </a:r>
          <a:r>
            <a:rPr lang="en-US" altLang="ja-JP" sz="1100">
              <a:solidFill>
                <a:schemeClr val="tx1"/>
              </a:solidFill>
              <a:effectLst/>
              <a:latin typeface="+mn-lt"/>
              <a:ea typeface="+mn-ea"/>
              <a:cs typeface="+mn-cs"/>
            </a:rPr>
            <a:t>10</a:t>
          </a:r>
          <a:r>
            <a:rPr lang="ja-JP" altLang="ja-JP" sz="1100">
              <a:solidFill>
                <a:schemeClr val="tx1"/>
              </a:solidFill>
              <a:effectLst/>
              <a:latin typeface="+mn-lt"/>
              <a:ea typeface="+mn-ea"/>
              <a:cs typeface="+mn-cs"/>
            </a:rPr>
            <a:t>の特性（</a:t>
          </a:r>
          <a:r>
            <a:rPr lang="en-US" altLang="ja-JP" sz="1100">
              <a:solidFill>
                <a:schemeClr val="tx1"/>
              </a:solidFill>
              <a:effectLst/>
              <a:latin typeface="+mn-lt"/>
              <a:ea typeface="+mn-ea"/>
              <a:cs typeface="+mn-cs"/>
            </a:rPr>
            <a:t>10 Traits)</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受注者は以下</a:t>
          </a:r>
          <a:r>
            <a:rPr lang="en-US" altLang="ja-JP" sz="1100">
              <a:solidFill>
                <a:schemeClr val="tx1"/>
              </a:solidFill>
              <a:effectLst/>
              <a:latin typeface="+mn-lt"/>
              <a:ea typeface="+mn-ea"/>
              <a:cs typeface="+mn-cs"/>
            </a:rPr>
            <a:t>10</a:t>
          </a:r>
          <a:r>
            <a:rPr lang="ja-JP" altLang="ja-JP" sz="1100">
              <a:solidFill>
                <a:schemeClr val="tx1"/>
              </a:solidFill>
              <a:effectLst/>
              <a:latin typeface="+mn-lt"/>
              <a:ea typeface="+mn-ea"/>
              <a:cs typeface="+mn-cs"/>
            </a:rPr>
            <a:t>の特性の内容を理解し、特性が実業務内容に適用可能な場合、当社への業務実施内容に反映する。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1</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PA.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Personal Accountability</a:t>
          </a:r>
          <a:r>
            <a:rPr lang="ja-JP" altLang="ja-JP" sz="1100">
              <a:solidFill>
                <a:schemeClr val="tx1"/>
              </a:solidFill>
              <a:effectLst/>
              <a:latin typeface="+mn-lt"/>
              <a:ea typeface="+mn-ea"/>
              <a:cs typeface="+mn-cs"/>
            </a:rPr>
            <a:t>）一人ひとりの責任</a:t>
          </a:r>
        </a:p>
        <a:p>
          <a:r>
            <a:rPr lang="ja-JP" altLang="ja-JP" sz="1100">
              <a:solidFill>
                <a:schemeClr val="tx1"/>
              </a:solidFill>
              <a:effectLst/>
              <a:latin typeface="+mn-lt"/>
              <a:ea typeface="+mn-ea"/>
              <a:cs typeface="+mn-cs"/>
            </a:rPr>
            <a:t>すべての作業関係者が原子力安全に責任を負う。原子力安全に関する責任と権限を適切に定義し、明確に理解する。組織の上位職、権限者、責任者</a:t>
          </a:r>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は、原子力安全が最も重要であることを強調する。</a:t>
          </a:r>
        </a:p>
        <a:p>
          <a:r>
            <a:rPr lang="en-US" altLang="ja-JP" sz="1100">
              <a:solidFill>
                <a:schemeClr val="tx1"/>
              </a:solidFill>
              <a:effectLst/>
              <a:latin typeface="+mn-lt"/>
              <a:ea typeface="+mn-ea"/>
              <a:cs typeface="+mn-cs"/>
            </a:rPr>
            <a:t>※</a:t>
          </a:r>
          <a:r>
            <a:rPr lang="ja-JP" altLang="ja-JP" sz="1100">
              <a:solidFill>
                <a:schemeClr val="tx1"/>
              </a:solidFill>
              <a:effectLst/>
              <a:latin typeface="+mn-lt"/>
              <a:ea typeface="+mn-ea"/>
              <a:cs typeface="+mn-cs"/>
            </a:rPr>
            <a:t>組織の上位職、権限者、責任者とは、管理職、</a:t>
          </a:r>
          <a:r>
            <a:rPr lang="en-US" altLang="ja-JP" sz="1100">
              <a:solidFill>
                <a:schemeClr val="tx1"/>
              </a:solidFill>
              <a:effectLst/>
              <a:latin typeface="+mn-lt"/>
              <a:ea typeface="+mn-ea"/>
              <a:cs typeface="+mn-cs"/>
            </a:rPr>
            <a:t>TL </a:t>
          </a:r>
          <a:r>
            <a:rPr lang="ja-JP" altLang="ja-JP" sz="1100">
              <a:solidFill>
                <a:schemeClr val="tx1"/>
              </a:solidFill>
              <a:effectLst/>
              <a:latin typeface="+mn-lt"/>
              <a:ea typeface="+mn-ea"/>
              <a:cs typeface="+mn-cs"/>
            </a:rPr>
            <a:t>だけでなく、</a:t>
          </a:r>
          <a:r>
            <a:rPr lang="en-US" altLang="ja-JP" sz="1100">
              <a:solidFill>
                <a:schemeClr val="tx1"/>
              </a:solidFill>
              <a:effectLst/>
              <a:latin typeface="+mn-lt"/>
              <a:ea typeface="+mn-ea"/>
              <a:cs typeface="+mn-cs"/>
            </a:rPr>
            <a:t>WG </a:t>
          </a:r>
          <a:r>
            <a:rPr lang="ja-JP" altLang="ja-JP" sz="1100">
              <a:solidFill>
                <a:schemeClr val="tx1"/>
              </a:solidFill>
              <a:effectLst/>
              <a:latin typeface="+mn-lt"/>
              <a:ea typeface="+mn-ea"/>
              <a:cs typeface="+mn-cs"/>
            </a:rPr>
            <a:t>等のリーダー、工事監理員などを指す</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2</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QA.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Questioning Attitude</a:t>
          </a:r>
          <a:r>
            <a:rPr lang="ja-JP" altLang="ja-JP" sz="1100">
              <a:solidFill>
                <a:schemeClr val="tx1"/>
              </a:solidFill>
              <a:effectLst/>
              <a:latin typeface="+mn-lt"/>
              <a:ea typeface="+mn-ea"/>
              <a:cs typeface="+mn-cs"/>
            </a:rPr>
            <a:t>）問いかける姿勢</a:t>
          </a:r>
        </a:p>
        <a:p>
          <a:r>
            <a:rPr lang="ja-JP" altLang="ja-JP" sz="1100">
              <a:solidFill>
                <a:schemeClr val="tx1"/>
              </a:solidFill>
              <a:effectLst/>
              <a:latin typeface="+mn-lt"/>
              <a:ea typeface="+mn-ea"/>
              <a:cs typeface="+mn-cs"/>
            </a:rPr>
            <a:t>一人ひとりが、原子力固有のリスクを認識し、過信することなく、現行の状況や活動に疑問を 投げかけ続けることにより、誤りや適切でない行為に至る可能性のある矛盾を見逃さない。すべての作業関係者は、プラントの安全に望ましくない影響を与えうる前提条件、異常、データ、状態、活動に細心の注意を払う。</a:t>
          </a:r>
        </a:p>
        <a:p>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3</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CO.</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Effective Safety Communication</a:t>
          </a:r>
          <a:r>
            <a:rPr lang="ja-JP" altLang="ja-JP" sz="1100">
              <a:solidFill>
                <a:schemeClr val="tx1"/>
              </a:solidFill>
              <a:effectLst/>
              <a:latin typeface="+mn-lt"/>
              <a:ea typeface="+mn-ea"/>
              <a:cs typeface="+mn-cs"/>
            </a:rPr>
            <a:t>）安全を強化するためのコミュニケーション</a:t>
          </a:r>
        </a:p>
        <a:p>
          <a:r>
            <a:rPr lang="ja-JP" altLang="ja-JP" sz="1100">
              <a:solidFill>
                <a:schemeClr val="tx1"/>
              </a:solidFill>
              <a:effectLst/>
              <a:latin typeface="+mn-lt"/>
              <a:ea typeface="+mn-ea"/>
              <a:cs typeface="+mn-cs"/>
            </a:rPr>
            <a:t>安全に焦点を置いたコミュニケーションをする。安全に関するコミュニケーションは、プラントに関するもの、仕事全般に関するもの、現場作業に関するものなど、広範囲で行われ、設備の識別、運転経験の共有、記録の作成や文書化等も含まれる。リーダーはフォーマルなコミュニケーションだけではなく、日常的なコミュニケーションによっても安全の重要性を伝える。経営層などが発信するトップダウンの情報だけでなく、ボトムアップの情報も重要であると認識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4</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LA.</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Leadership Safety Values and Actions</a:t>
          </a:r>
          <a:r>
            <a:rPr lang="ja-JP" altLang="ja-JP" sz="1100">
              <a:solidFill>
                <a:schemeClr val="tx1"/>
              </a:solidFill>
              <a:effectLst/>
              <a:latin typeface="+mn-lt"/>
              <a:ea typeface="+mn-ea"/>
              <a:cs typeface="+mn-cs"/>
            </a:rPr>
            <a:t>）リーダーの安全に対する価値観と行動</a:t>
          </a:r>
        </a:p>
        <a:p>
          <a:r>
            <a:rPr lang="ja-JP" altLang="ja-JP" sz="1100">
              <a:solidFill>
                <a:schemeClr val="tx1"/>
              </a:solidFill>
              <a:effectLst/>
              <a:latin typeface="+mn-lt"/>
              <a:ea typeface="+mn-ea"/>
              <a:cs typeface="+mn-cs"/>
            </a:rPr>
            <a:t>リーダーは原子力安全へのコミットメントを自らの意思決定とふるまいで示す。特に経営は、原子力安全のけん引役として、コミットメントを言葉と行動で示し、原子力安全に関するメッセージを繰り返し、一貫して語り、時には単独のテーマとして発信する。組織内のすべてリーダーは安全の手本を示す。会社の方針は、原子力安全が最重要であることを強く示してい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5</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DM.</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Decision-Making</a:t>
          </a:r>
          <a:r>
            <a:rPr lang="ja-JP" altLang="ja-JP" sz="1100">
              <a:solidFill>
                <a:schemeClr val="tx1"/>
              </a:solidFill>
              <a:effectLst/>
              <a:latin typeface="+mn-lt"/>
              <a:ea typeface="+mn-ea"/>
              <a:cs typeface="+mn-cs"/>
            </a:rPr>
            <a:t>）意思決定</a:t>
          </a:r>
        </a:p>
        <a:p>
          <a:r>
            <a:rPr lang="ja-JP" altLang="ja-JP" sz="1100">
              <a:solidFill>
                <a:schemeClr val="tx1"/>
              </a:solidFill>
              <a:effectLst/>
              <a:latin typeface="+mn-lt"/>
              <a:ea typeface="+mn-ea"/>
              <a:cs typeface="+mn-cs"/>
            </a:rPr>
            <a:t>原子力安全の確保、またはそれに影響を与える意思決定は、体系的で、厳密に、かつ徹底的に考え抜かれたものでなければならない。運転員には、予期しない、不測の事態に直面した場合にプラントの安全を確保するための権限が与えられ、運転員はその期待事項を理解する。幹部は、保守的な意思決定を指示・強化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6</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WE.</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Respectful Work Environment</a:t>
          </a:r>
          <a:r>
            <a:rPr lang="ja-JP" altLang="ja-JP" sz="1100">
              <a:solidFill>
                <a:schemeClr val="tx1"/>
              </a:solidFill>
              <a:effectLst/>
              <a:latin typeface="+mn-lt"/>
              <a:ea typeface="+mn-ea"/>
              <a:cs typeface="+mn-cs"/>
            </a:rPr>
            <a:t>）お互いを尊重し合う職場環境</a:t>
          </a:r>
        </a:p>
        <a:p>
          <a:r>
            <a:rPr lang="ja-JP" altLang="ja-JP" sz="1100">
              <a:solidFill>
                <a:schemeClr val="tx1"/>
              </a:solidFill>
              <a:effectLst/>
              <a:latin typeface="+mn-lt"/>
              <a:ea typeface="+mn-ea"/>
              <a:cs typeface="+mn-cs"/>
            </a:rPr>
            <a:t>相手への信頼や尊重の姿勢が組織に浸透している。深い信頼感が組織内にあり、タイムリーで正確なコミュニケーションによっても、その信頼感が高められる。専門的な知見を有する者として他の異なる見解を述べることを奨励し、その意見について議論し、迅速に対処する。抱いた懸念に対してとるべき手続きが周知されてい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7</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CL.</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Continuous Learning</a:t>
          </a:r>
          <a:r>
            <a:rPr lang="ja-JP" altLang="ja-JP" sz="1100">
              <a:solidFill>
                <a:schemeClr val="tx1"/>
              </a:solidFill>
              <a:effectLst/>
              <a:latin typeface="+mn-lt"/>
              <a:ea typeface="+mn-ea"/>
              <a:cs typeface="+mn-cs"/>
            </a:rPr>
            <a:t>）継続的な学習</a:t>
          </a:r>
        </a:p>
        <a:p>
          <a:r>
            <a:rPr lang="ja-JP" altLang="ja-JP" sz="1100">
              <a:solidFill>
                <a:schemeClr val="tx1"/>
              </a:solidFill>
              <a:effectLst/>
              <a:latin typeface="+mn-lt"/>
              <a:ea typeface="+mn-ea"/>
              <a:cs typeface="+mn-cs"/>
            </a:rPr>
            <a:t>安全の維持・向上について、学ぶ機会を重んじ、学びを実践する。運転経験（</a:t>
          </a:r>
          <a:r>
            <a:rPr lang="en-US" altLang="ja-JP" sz="1100">
              <a:solidFill>
                <a:schemeClr val="tx1"/>
              </a:solidFill>
              <a:effectLst/>
              <a:latin typeface="+mn-lt"/>
              <a:ea typeface="+mn-ea"/>
              <a:cs typeface="+mn-cs"/>
            </a:rPr>
            <a:t>OE</a:t>
          </a:r>
          <a:r>
            <a:rPr lang="ja-JP" altLang="ja-JP" sz="1100">
              <a:solidFill>
                <a:schemeClr val="tx1"/>
              </a:solidFill>
              <a:effectLst/>
              <a:latin typeface="+mn-lt"/>
              <a:ea typeface="+mn-ea"/>
              <a:cs typeface="+mn-cs"/>
            </a:rPr>
            <a:t>）が重んじられ、経験から学ぶ能力を向上させている。安全性を向上させるために訓練、自己評価、ベンチマーキングを行う。原子力安全を様々な手法で常に監視し、当事者以外の新鮮な視点も取り入れる。</a:t>
          </a:r>
        </a:p>
        <a:p>
          <a:br>
            <a:rPr lang="en-US" altLang="ja-JP" sz="1100">
              <a:solidFill>
                <a:schemeClr val="tx1"/>
              </a:solidFill>
              <a:effectLst/>
              <a:latin typeface="+mn-lt"/>
              <a:ea typeface="+mn-ea"/>
              <a:cs typeface="+mn-cs"/>
            </a:rPr>
          </a:br>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8</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PI.</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Problem Identification and Resolution</a:t>
          </a:r>
          <a:r>
            <a:rPr lang="ja-JP" altLang="ja-JP" sz="1100">
              <a:solidFill>
                <a:schemeClr val="tx1"/>
              </a:solidFill>
              <a:effectLst/>
              <a:latin typeface="+mn-lt"/>
              <a:ea typeface="+mn-ea"/>
              <a:cs typeface="+mn-cs"/>
            </a:rPr>
            <a:t>）問題の特定と解決</a:t>
          </a:r>
        </a:p>
        <a:p>
          <a:r>
            <a:rPr lang="ja-JP" altLang="ja-JP" sz="1100">
              <a:solidFill>
                <a:schemeClr val="tx1"/>
              </a:solidFill>
              <a:effectLst/>
              <a:latin typeface="+mn-lt"/>
              <a:ea typeface="+mn-ea"/>
              <a:cs typeface="+mn-cs"/>
            </a:rPr>
            <a:t>安全に影響を及ぼす可能性のある問題点を速やかに特定、十分に評価し、重要度に応じた処理や是正を即座に行う。組織要因に起因する問題も含め、幅広い問題の特定と解決によって安全を強化し、さまざまな活動を改善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9</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RC.</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Environment for Raising Concerns</a:t>
          </a:r>
          <a:r>
            <a:rPr lang="ja-JP" altLang="ja-JP" sz="1100">
              <a:solidFill>
                <a:schemeClr val="tx1"/>
              </a:solidFill>
              <a:effectLst/>
              <a:latin typeface="+mn-lt"/>
              <a:ea typeface="+mn-ea"/>
              <a:cs typeface="+mn-cs"/>
            </a:rPr>
            <a:t>）懸念を表明できる環境</a:t>
          </a:r>
        </a:p>
        <a:p>
          <a:r>
            <a:rPr lang="ja-JP" altLang="ja-JP" sz="1100">
              <a:solidFill>
                <a:schemeClr val="tx1"/>
              </a:solidFill>
              <a:effectLst/>
              <a:latin typeface="+mn-lt"/>
              <a:ea typeface="+mn-ea"/>
              <a:cs typeface="+mn-cs"/>
            </a:rPr>
            <a:t>安全意識の高い職場環境が維持され、職員は報復や脅迫、嫌がらせ、差別を恐れることなく安全に関する懸念を自由に表明できる。組織は職員が自由に懸念を表明できる方針と手続きを制定・維持し、評価する。</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r>
            <a:rPr lang="ja-JP" altLang="ja-JP" sz="1100">
              <a:solidFill>
                <a:schemeClr val="tx1"/>
              </a:solidFill>
              <a:effectLst/>
              <a:latin typeface="+mn-lt"/>
              <a:ea typeface="+mn-ea"/>
              <a:cs typeface="+mn-cs"/>
            </a:rPr>
            <a:t>特性 </a:t>
          </a:r>
          <a:r>
            <a:rPr lang="en-US" altLang="ja-JP" sz="1100">
              <a:solidFill>
                <a:schemeClr val="tx1"/>
              </a:solidFill>
              <a:effectLst/>
              <a:latin typeface="+mn-lt"/>
              <a:ea typeface="+mn-ea"/>
              <a:cs typeface="+mn-cs"/>
            </a:rPr>
            <a:t>10</a:t>
          </a:r>
          <a:endParaRPr lang="ja-JP" altLang="ja-JP" sz="1100">
            <a:solidFill>
              <a:schemeClr val="tx1"/>
            </a:solidFill>
            <a:effectLst/>
            <a:latin typeface="+mn-lt"/>
            <a:ea typeface="+mn-ea"/>
            <a:cs typeface="+mn-cs"/>
          </a:endParaRPr>
        </a:p>
        <a:p>
          <a:r>
            <a:rPr lang="en-US" altLang="ja-JP" sz="1100">
              <a:solidFill>
                <a:schemeClr val="tx1"/>
              </a:solidFill>
              <a:effectLst/>
              <a:latin typeface="+mn-lt"/>
              <a:ea typeface="+mn-ea"/>
              <a:cs typeface="+mn-cs"/>
            </a:rPr>
            <a:t>WP.</a:t>
          </a:r>
          <a:r>
            <a:rPr lang="ja-JP" altLang="ja-JP" sz="1100">
              <a:solidFill>
                <a:schemeClr val="tx1"/>
              </a:solidFill>
              <a:effectLst/>
              <a:latin typeface="+mn-lt"/>
              <a:ea typeface="+mn-ea"/>
              <a:cs typeface="+mn-cs"/>
            </a:rPr>
            <a:t>（</a:t>
          </a:r>
          <a:r>
            <a:rPr lang="en-US" altLang="ja-JP" sz="1100">
              <a:solidFill>
                <a:schemeClr val="tx1"/>
              </a:solidFill>
              <a:effectLst/>
              <a:latin typeface="+mn-lt"/>
              <a:ea typeface="+mn-ea"/>
              <a:cs typeface="+mn-cs"/>
            </a:rPr>
            <a:t>Work Processes</a:t>
          </a:r>
          <a:r>
            <a:rPr lang="ja-JP" altLang="ja-JP" sz="1100">
              <a:solidFill>
                <a:schemeClr val="tx1"/>
              </a:solidFill>
              <a:effectLst/>
              <a:latin typeface="+mn-lt"/>
              <a:ea typeface="+mn-ea"/>
              <a:cs typeface="+mn-cs"/>
            </a:rPr>
            <a:t>）仕事の計画・管理</a:t>
          </a:r>
        </a:p>
        <a:p>
          <a:r>
            <a:rPr lang="ja-JP" altLang="ja-JP" sz="1100">
              <a:solidFill>
                <a:schemeClr val="tx1"/>
              </a:solidFill>
              <a:effectLst/>
              <a:latin typeface="+mn-lt"/>
              <a:ea typeface="+mn-ea"/>
              <a:cs typeface="+mn-cs"/>
            </a:rPr>
            <a:t>安全が維持されるように仕事を計画・管理する。「仕事の管理（ワークマネジメント）」とは、行うべき仕事を明らかにし、計画、工程策定、実行、完了、評価というあらゆる段階で、原子力安全を考え抜き実行するプロセスである。組織全体で、このプロセスを実施しなければならない。</a:t>
          </a:r>
        </a:p>
        <a:p>
          <a:r>
            <a:rPr lang="en-US" altLang="ja-JP" sz="1100">
              <a:solidFill>
                <a:schemeClr val="tx1"/>
              </a:solidFill>
              <a:effectLst/>
              <a:latin typeface="+mn-lt"/>
              <a:ea typeface="+mn-ea"/>
              <a:cs typeface="+mn-cs"/>
            </a:rPr>
            <a:t>  </a:t>
          </a:r>
          <a:endParaRPr lang="ja-JP" altLang="ja-JP" sz="1100">
            <a:solidFill>
              <a:schemeClr val="tx1"/>
            </a:solidFill>
            <a:effectLst/>
            <a:latin typeface="+mn-lt"/>
            <a:ea typeface="+mn-ea"/>
            <a:cs typeface="+mn-cs"/>
          </a:endParaRPr>
        </a:p>
        <a:p>
          <a:pPr algn="r"/>
          <a:r>
            <a:rPr lang="ja-JP" altLang="ja-JP" sz="1100">
              <a:solidFill>
                <a:schemeClr val="tx1"/>
              </a:solidFill>
              <a:effectLst/>
              <a:latin typeface="+mn-lt"/>
              <a:ea typeface="+mn-ea"/>
              <a:cs typeface="+mn-cs"/>
            </a:rPr>
            <a:t>以上</a:t>
          </a:r>
        </a:p>
      </xdr:txBody>
    </xdr:sp>
    <xdr:clientData/>
  </xdr:oneCellAnchor>
  <xdr:twoCellAnchor editAs="oneCell">
    <xdr:from>
      <xdr:col>1</xdr:col>
      <xdr:colOff>19049</xdr:colOff>
      <xdr:row>3</xdr:row>
      <xdr:rowOff>16934</xdr:rowOff>
    </xdr:from>
    <xdr:to>
      <xdr:col>10</xdr:col>
      <xdr:colOff>50180</xdr:colOff>
      <xdr:row>13</xdr:row>
      <xdr:rowOff>12699</xdr:rowOff>
    </xdr:to>
    <xdr:pic>
      <xdr:nvPicPr>
        <xdr:cNvPr id="3" name="図 2">
          <a:extLst>
            <a:ext uri="{FF2B5EF4-FFF2-40B4-BE49-F238E27FC236}">
              <a16:creationId xmlns:a16="http://schemas.microsoft.com/office/drawing/2014/main" id="{4DA20837-F2CD-434F-947F-528C9C5FE27F}"/>
            </a:ext>
          </a:extLst>
        </xdr:cNvPr>
        <xdr:cNvPicPr>
          <a:picLocks noChangeAspect="1"/>
        </xdr:cNvPicPr>
      </xdr:nvPicPr>
      <xdr:blipFill>
        <a:blip xmlns:r="http://schemas.openxmlformats.org/officeDocument/2006/relationships" r:embed="rId1"/>
        <a:stretch>
          <a:fillRect/>
        </a:stretch>
      </xdr:blipFill>
      <xdr:spPr>
        <a:xfrm>
          <a:off x="82549" y="702734"/>
          <a:ext cx="5434981" cy="2294465"/>
        </a:xfrm>
        <a:prstGeom prst="rect">
          <a:avLst/>
        </a:prstGeom>
        <a:ln>
          <a:solidFill>
            <a:schemeClr val="tx1"/>
          </a:solidFill>
        </a:ln>
      </xdr:spPr>
    </xdr:pic>
    <xdr:clientData/>
  </xdr:twoCellAnchor>
  <xdr:twoCellAnchor>
    <xdr:from>
      <xdr:col>4</xdr:col>
      <xdr:colOff>311150</xdr:colOff>
      <xdr:row>13</xdr:row>
      <xdr:rowOff>59266</xdr:rowOff>
    </xdr:from>
    <xdr:to>
      <xdr:col>5</xdr:col>
      <xdr:colOff>122682</xdr:colOff>
      <xdr:row>15</xdr:row>
      <xdr:rowOff>122767</xdr:rowOff>
    </xdr:to>
    <xdr:sp macro="" textlink="">
      <xdr:nvSpPr>
        <xdr:cNvPr id="4" name="下矢印 4">
          <a:extLst>
            <a:ext uri="{FF2B5EF4-FFF2-40B4-BE49-F238E27FC236}">
              <a16:creationId xmlns:a16="http://schemas.microsoft.com/office/drawing/2014/main" id="{22D48FE8-9DDA-48D0-A4C9-FF17B9301BF8}"/>
            </a:ext>
          </a:extLst>
        </xdr:cNvPr>
        <xdr:cNvSpPr/>
      </xdr:nvSpPr>
      <xdr:spPr>
        <a:xfrm>
          <a:off x="2355850" y="3043766"/>
          <a:ext cx="471932" cy="520701"/>
        </a:xfrm>
        <a:prstGeom prst="downArrow">
          <a:avLst/>
        </a:prstGeom>
        <a:solidFill>
          <a:schemeClr val="bg2">
            <a:lumMod val="7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30106</xdr:colOff>
      <xdr:row>18</xdr:row>
      <xdr:rowOff>219075</xdr:rowOff>
    </xdr:from>
    <xdr:to>
      <xdr:col>11</xdr:col>
      <xdr:colOff>0</xdr:colOff>
      <xdr:row>81</xdr:row>
      <xdr:rowOff>227621</xdr:rowOff>
    </xdr:to>
    <xdr:grpSp>
      <xdr:nvGrpSpPr>
        <xdr:cNvPr id="5" name="グループ化 4">
          <a:extLst>
            <a:ext uri="{FF2B5EF4-FFF2-40B4-BE49-F238E27FC236}">
              <a16:creationId xmlns:a16="http://schemas.microsoft.com/office/drawing/2014/main" id="{A5A9FAE5-7D10-4EA3-917E-1C7D3EA3C806}"/>
            </a:ext>
          </a:extLst>
        </xdr:cNvPr>
        <xdr:cNvGrpSpPr/>
      </xdr:nvGrpSpPr>
      <xdr:grpSpPr>
        <a:xfrm>
          <a:off x="96781" y="4524375"/>
          <a:ext cx="5418194" cy="15010421"/>
          <a:chOff x="669290" y="4505076"/>
          <a:chExt cx="5682295" cy="15342710"/>
        </a:xfrm>
      </xdr:grpSpPr>
      <xdr:sp macro="" textlink="">
        <xdr:nvSpPr>
          <xdr:cNvPr id="6" name="テキスト ボックス 5">
            <a:extLst>
              <a:ext uri="{FF2B5EF4-FFF2-40B4-BE49-F238E27FC236}">
                <a16:creationId xmlns:a16="http://schemas.microsoft.com/office/drawing/2014/main" id="{63ABBD43-47A4-B47F-0969-CB505BF01E71}"/>
              </a:ext>
            </a:extLst>
          </xdr:cNvPr>
          <xdr:cNvSpPr txBox="1"/>
        </xdr:nvSpPr>
        <xdr:spPr>
          <a:xfrm>
            <a:off x="669290" y="4505076"/>
            <a:ext cx="5682295" cy="1534271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lang="ja-JP" altLang="en-US" sz="1100" b="0" i="0">
                <a:solidFill>
                  <a:schemeClr val="tx1"/>
                </a:solidFill>
                <a:effectLst/>
                <a:latin typeface="+mn-lt"/>
                <a:ea typeface="+mn-ea"/>
                <a:cs typeface="+mn-cs"/>
              </a:rPr>
              <a:t>機密保持の義務</a:t>
            </a:r>
          </a:p>
          <a:p>
            <a:r>
              <a:rPr lang="en-US" altLang="ja-JP" sz="1100" b="0" i="0">
                <a:solidFill>
                  <a:schemeClr val="tx1"/>
                </a:solidFill>
                <a:effectLst/>
                <a:latin typeface="+mn-lt"/>
                <a:ea typeface="+mn-ea"/>
                <a:cs typeface="+mn-cs"/>
              </a:rPr>
              <a:t>(1) </a:t>
            </a:r>
            <a:r>
              <a:rPr lang="ja-JP" altLang="en-US" sz="1100" b="0" i="0">
                <a:solidFill>
                  <a:schemeClr val="tx1"/>
                </a:solidFill>
                <a:effectLst/>
                <a:latin typeface="+mn-lt"/>
                <a:ea typeface="+mn-ea"/>
                <a:cs typeface="+mn-cs"/>
              </a:rPr>
              <a:t>受託者は，本委託業務の遂行において入手し得た全ての情報について，委託期間中及び委託期間満了後並びに契約解除後といえども，第三者への漏えいなきよう万全を期するものとする。</a:t>
            </a:r>
          </a:p>
          <a:p>
            <a:r>
              <a:rPr lang="en-US" altLang="ja-JP" sz="1100" b="0" i="0">
                <a:solidFill>
                  <a:schemeClr val="tx1"/>
                </a:solidFill>
                <a:effectLst/>
                <a:latin typeface="+mn-lt"/>
                <a:ea typeface="+mn-ea"/>
                <a:cs typeface="+mn-cs"/>
              </a:rPr>
              <a:t>(2) </a:t>
            </a:r>
            <a:r>
              <a:rPr lang="ja-JP" altLang="en-US" sz="1100" b="0" i="0">
                <a:solidFill>
                  <a:schemeClr val="tx1"/>
                </a:solidFill>
                <a:effectLst/>
                <a:latin typeface="+mn-lt"/>
                <a:ea typeface="+mn-ea"/>
                <a:cs typeface="+mn-cs"/>
              </a:rPr>
              <a:t>受託者は，本委託業務の範囲に関わる資料の管理を行うに当たって，第三者に対する機密保持について十分検討し，機密漏えいが本委託業務に起因したとの疑義を招くことのないよう努めるものとする。</a:t>
            </a:r>
          </a:p>
          <a:p>
            <a:r>
              <a:rPr lang="en-US" altLang="ja-JP" sz="1100" b="0" i="0">
                <a:solidFill>
                  <a:schemeClr val="tx1"/>
                </a:solidFill>
                <a:effectLst/>
                <a:latin typeface="+mn-lt"/>
                <a:ea typeface="+mn-ea"/>
                <a:cs typeface="+mn-cs"/>
              </a:rPr>
              <a:t>(3) </a:t>
            </a:r>
            <a:r>
              <a:rPr lang="ja-JP" altLang="en-US" sz="1100" b="0" i="0">
                <a:solidFill>
                  <a:schemeClr val="tx1"/>
                </a:solidFill>
                <a:effectLst/>
                <a:latin typeface="+mn-lt"/>
                <a:ea typeface="+mn-ea"/>
                <a:cs typeface="+mn-cs"/>
              </a:rPr>
              <a:t>受託者は，インターネットを経由して本委託業務データが外部へ漏えいするのを防止するため，本業務においては個人所有のパソコンを使用してはならない。</a:t>
            </a:r>
          </a:p>
          <a:p>
            <a:r>
              <a:rPr lang="en-US" altLang="ja-JP" sz="1100" b="0" i="0">
                <a:solidFill>
                  <a:schemeClr val="tx1"/>
                </a:solidFill>
                <a:effectLst/>
                <a:latin typeface="+mn-lt"/>
                <a:ea typeface="+mn-ea"/>
                <a:cs typeface="+mn-cs"/>
              </a:rPr>
              <a:t>(4) </a:t>
            </a:r>
            <a:r>
              <a:rPr lang="ja-JP" altLang="en-US" sz="1100" b="0" i="0">
                <a:solidFill>
                  <a:schemeClr val="tx1"/>
                </a:solidFill>
                <a:effectLst/>
                <a:latin typeface="+mn-lt"/>
                <a:ea typeface="+mn-ea"/>
                <a:cs typeface="+mn-cs"/>
              </a:rPr>
              <a:t>受託者は，本委託業務の範囲に関わる情報の管理を行うに当たっては，以下の管理を行うものとする。なお，下記事項が満たされていない場合は，委託業務開始前までに改善し，当社の確認を受けること。</a:t>
            </a:r>
          </a:p>
          <a:p>
            <a:r>
              <a:rPr lang="en-US" altLang="ja-JP" sz="1100" b="0" i="0">
                <a:solidFill>
                  <a:schemeClr val="tx1"/>
                </a:solidFill>
                <a:effectLst/>
                <a:latin typeface="+mn-lt"/>
                <a:ea typeface="+mn-ea"/>
                <a:cs typeface="+mn-cs"/>
              </a:rPr>
              <a:t>a)</a:t>
            </a:r>
            <a:r>
              <a:rPr lang="ja-JP" altLang="en-US" sz="1100" b="0" i="0">
                <a:solidFill>
                  <a:schemeClr val="tx1"/>
                </a:solidFill>
                <a:effectLst/>
                <a:latin typeface="+mn-lt"/>
                <a:ea typeface="+mn-ea"/>
                <a:cs typeface="+mn-cs"/>
              </a:rPr>
              <a:t>情報管理責任者を選任し，責任と権限を明確にすること。</a:t>
            </a:r>
          </a:p>
          <a:p>
            <a:r>
              <a:rPr lang="en-US" altLang="ja-JP" sz="1100" b="0" i="0">
                <a:solidFill>
                  <a:schemeClr val="tx1"/>
                </a:solidFill>
                <a:effectLst/>
                <a:latin typeface="+mn-lt"/>
                <a:ea typeface="+mn-ea"/>
                <a:cs typeface="+mn-cs"/>
              </a:rPr>
              <a:t>b)</a:t>
            </a:r>
            <a:r>
              <a:rPr lang="ja-JP" altLang="en-US" sz="1100" b="0" i="0">
                <a:solidFill>
                  <a:schemeClr val="tx1"/>
                </a:solidFill>
                <a:effectLst/>
                <a:latin typeface="+mn-lt"/>
                <a:ea typeface="+mn-ea"/>
                <a:cs typeface="+mn-cs"/>
              </a:rPr>
              <a:t>情報の取扱い，保管，廃棄等の手続きを定め，当該手続きに則り本業務を実施すること。</a:t>
            </a:r>
          </a:p>
          <a:p>
            <a:r>
              <a:rPr lang="en-US" altLang="ja-JP" sz="1100" b="0" i="0">
                <a:solidFill>
                  <a:schemeClr val="tx1"/>
                </a:solidFill>
                <a:effectLst/>
                <a:latin typeface="+mn-lt"/>
                <a:ea typeface="+mn-ea"/>
                <a:cs typeface="+mn-cs"/>
              </a:rPr>
              <a:t>c)</a:t>
            </a:r>
            <a:r>
              <a:rPr lang="ja-JP" altLang="en-US" sz="1100" b="0" i="0">
                <a:solidFill>
                  <a:schemeClr val="tx1"/>
                </a:solidFill>
                <a:effectLst/>
                <a:latin typeface="+mn-lt"/>
                <a:ea typeface="+mn-ea"/>
                <a:cs typeface="+mn-cs"/>
              </a:rPr>
              <a:t>情報の管理状況を定期的に確認し，必要に応じて改善すること。</a:t>
            </a:r>
          </a:p>
          <a:p>
            <a:r>
              <a:rPr lang="en-US" altLang="ja-JP" sz="1100" b="0" i="0">
                <a:solidFill>
                  <a:schemeClr val="tx1"/>
                </a:solidFill>
                <a:effectLst/>
                <a:latin typeface="+mn-lt"/>
                <a:ea typeface="+mn-ea"/>
                <a:cs typeface="+mn-cs"/>
              </a:rPr>
              <a:t>d)</a:t>
            </a:r>
            <a:r>
              <a:rPr lang="ja-JP" altLang="en-US" sz="1100" b="0" i="0">
                <a:solidFill>
                  <a:schemeClr val="tx1"/>
                </a:solidFill>
                <a:effectLst/>
                <a:latin typeface="+mn-lt"/>
                <a:ea typeface="+mn-ea"/>
                <a:cs typeface="+mn-cs"/>
              </a:rPr>
              <a:t>情報管理責任者は情報流出を防止するための取組みの必要性を認識し，危機意識を持つこと。</a:t>
            </a:r>
          </a:p>
          <a:p>
            <a:r>
              <a:rPr lang="en-US" altLang="ja-JP" sz="1100" b="0" i="0">
                <a:solidFill>
                  <a:schemeClr val="tx1"/>
                </a:solidFill>
                <a:effectLst/>
                <a:latin typeface="+mn-lt"/>
                <a:ea typeface="+mn-ea"/>
                <a:cs typeface="+mn-cs"/>
              </a:rPr>
              <a:t>e)</a:t>
            </a:r>
            <a:r>
              <a:rPr lang="ja-JP" altLang="en-US" sz="1100" b="0" i="0">
                <a:solidFill>
                  <a:schemeClr val="tx1"/>
                </a:solidFill>
                <a:effectLst/>
                <a:latin typeface="+mn-lt"/>
                <a:ea typeface="+mn-ea"/>
                <a:cs typeface="+mn-cs"/>
              </a:rPr>
              <a:t>情報漏えい等，異常時における当社情報管理責任者への連絡，その他の対応措置を定め，該当事象が発生した場合，当該措置に則り対応すること。</a:t>
            </a:r>
          </a:p>
          <a:p>
            <a:r>
              <a:rPr lang="en-US" altLang="ja-JP" sz="1100" b="0" i="0">
                <a:solidFill>
                  <a:schemeClr val="tx1"/>
                </a:solidFill>
                <a:effectLst/>
                <a:latin typeface="+mn-lt"/>
                <a:ea typeface="+mn-ea"/>
                <a:cs typeface="+mn-cs"/>
              </a:rPr>
              <a:t>f)</a:t>
            </a:r>
            <a:r>
              <a:rPr lang="ja-JP" altLang="en-US" sz="1100" b="0" i="0">
                <a:solidFill>
                  <a:schemeClr val="tx1"/>
                </a:solidFill>
                <a:effectLst/>
                <a:latin typeface="+mn-lt"/>
                <a:ea typeface="+mn-ea"/>
                <a:cs typeface="+mn-cs"/>
              </a:rPr>
              <a:t>情報取扱者に対する教育と力量評価に関する事項を定め，当該力量を有する者に本業務を担務させること。</a:t>
            </a:r>
          </a:p>
          <a:p>
            <a:r>
              <a:rPr lang="en-US" altLang="ja-JP" sz="1100" b="0" i="0">
                <a:solidFill>
                  <a:schemeClr val="tx1"/>
                </a:solidFill>
                <a:effectLst/>
                <a:latin typeface="+mn-lt"/>
                <a:ea typeface="+mn-ea"/>
                <a:cs typeface="+mn-cs"/>
              </a:rPr>
              <a:t>g)</a:t>
            </a:r>
            <a:r>
              <a:rPr lang="ja-JP" altLang="en-US" sz="1100" b="0" i="0">
                <a:solidFill>
                  <a:schemeClr val="tx1"/>
                </a:solidFill>
                <a:effectLst/>
                <a:latin typeface="+mn-lt"/>
                <a:ea typeface="+mn-ea"/>
                <a:cs typeface="+mn-cs"/>
              </a:rPr>
              <a:t>本業務の一部を再委託する場合，受託者は本業務における受託者の義務と同様の義務を再委託者に課すこと。</a:t>
            </a:r>
          </a:p>
          <a:p>
            <a:r>
              <a:rPr lang="en-US" altLang="ja-JP" sz="1100" b="0" i="0">
                <a:solidFill>
                  <a:schemeClr val="tx1"/>
                </a:solidFill>
                <a:effectLst/>
                <a:latin typeface="+mn-lt"/>
                <a:ea typeface="+mn-ea"/>
                <a:cs typeface="+mn-cs"/>
              </a:rPr>
              <a:t>h)</a:t>
            </a:r>
            <a:r>
              <a:rPr lang="ja-JP" altLang="en-US" sz="1100" b="0" i="0">
                <a:solidFill>
                  <a:schemeClr val="tx1"/>
                </a:solidFill>
                <a:effectLst/>
                <a:latin typeface="+mn-lt"/>
                <a:ea typeface="+mn-ea"/>
                <a:cs typeface="+mn-cs"/>
              </a:rPr>
              <a:t>過去に重大な情報管理事故を起こした前例を有する場合，再発防止策を含めた有効な改善策が立てられ，実施されていること。</a:t>
            </a:r>
          </a:p>
          <a:p>
            <a:r>
              <a:rPr lang="en-US" altLang="ja-JP" sz="1100" b="0" i="0">
                <a:solidFill>
                  <a:schemeClr val="tx1"/>
                </a:solidFill>
                <a:effectLst/>
                <a:latin typeface="+mn-lt"/>
                <a:ea typeface="+mn-ea"/>
                <a:cs typeface="+mn-cs"/>
              </a:rPr>
              <a:t>i)</a:t>
            </a:r>
            <a:r>
              <a:rPr lang="ja-JP" altLang="en-US" sz="1100" b="0" i="0">
                <a:solidFill>
                  <a:schemeClr val="tx1"/>
                </a:solidFill>
                <a:effectLst/>
                <a:latin typeface="+mn-lt"/>
                <a:ea typeface="+mn-ea"/>
                <a:cs typeface="+mn-cs"/>
              </a:rPr>
              <a:t>当社は，受託者が実施する情報管理の遂行状況を検証するため，必要に応じて受託者に対し，監査・調査等を実施する。</a:t>
            </a:r>
          </a:p>
          <a:p>
            <a:r>
              <a:rPr lang="en-US" altLang="ja-JP" sz="1100" b="0" i="0">
                <a:solidFill>
                  <a:schemeClr val="tx1"/>
                </a:solidFill>
                <a:effectLst/>
                <a:latin typeface="+mn-lt"/>
                <a:ea typeface="+mn-ea"/>
                <a:cs typeface="+mn-cs"/>
              </a:rPr>
              <a:t>j)</a:t>
            </a:r>
            <a:r>
              <a:rPr lang="ja-JP" altLang="en-US" sz="1100" b="0" i="0">
                <a:solidFill>
                  <a:schemeClr val="tx1"/>
                </a:solidFill>
                <a:effectLst/>
                <a:latin typeface="+mn-lt"/>
                <a:ea typeface="+mn-ea"/>
                <a:cs typeface="+mn-cs"/>
              </a:rPr>
              <a:t>前各号に掲げるもののほか，情報の保持および適正管理のために必要な措置を講じること。</a:t>
            </a:r>
          </a:p>
          <a:p>
            <a:r>
              <a:rPr lang="en-US" altLang="ja-JP" sz="1100" b="0" i="0">
                <a:solidFill>
                  <a:schemeClr val="tx1"/>
                </a:solidFill>
                <a:effectLst/>
                <a:latin typeface="+mn-lt"/>
                <a:ea typeface="+mn-ea"/>
                <a:cs typeface="+mn-cs"/>
              </a:rPr>
              <a:t>(5) </a:t>
            </a:r>
            <a:r>
              <a:rPr lang="ja-JP" altLang="en-US" sz="1100" b="0" i="0">
                <a:solidFill>
                  <a:schemeClr val="tx1"/>
                </a:solidFill>
                <a:effectLst/>
                <a:latin typeface="+mn-lt"/>
                <a:ea typeface="+mn-ea"/>
                <a:cs typeface="+mn-cs"/>
              </a:rPr>
              <a:t>受託者は，本委託業務を履行するに当たり，情報の漏えいを防ぐため，次の各項目を遵守しなければならない。</a:t>
            </a:r>
          </a:p>
          <a:p>
            <a:r>
              <a:rPr lang="en-US" altLang="ja-JP" sz="1100" b="0" i="0">
                <a:solidFill>
                  <a:schemeClr val="tx1"/>
                </a:solidFill>
                <a:effectLst/>
                <a:latin typeface="+mn-lt"/>
                <a:ea typeface="+mn-ea"/>
                <a:cs typeface="+mn-cs"/>
              </a:rPr>
              <a:t>a) </a:t>
            </a:r>
            <a:r>
              <a:rPr lang="ja-JP" altLang="en-US" sz="1100" b="0" i="0">
                <a:solidFill>
                  <a:schemeClr val="tx1"/>
                </a:solidFill>
                <a:effectLst/>
                <a:latin typeface="+mn-lt"/>
                <a:ea typeface="+mn-ea"/>
                <a:cs typeface="+mn-cs"/>
              </a:rPr>
              <a:t>外部記憶媒体（ＵＳＢメモリー等）の扱いについて</a:t>
            </a:r>
          </a:p>
          <a:p>
            <a:r>
              <a:rPr lang="ja-JP" altLang="en-US" sz="1100" b="0" i="0">
                <a:solidFill>
                  <a:schemeClr val="tx1"/>
                </a:solidFill>
                <a:effectLst/>
                <a:latin typeface="+mn-lt"/>
                <a:ea typeface="+mn-ea"/>
                <a:cs typeface="+mn-cs"/>
              </a:rPr>
              <a:t>① 個人所有外部記憶媒体の使用禁止</a:t>
            </a:r>
          </a:p>
          <a:p>
            <a:r>
              <a:rPr lang="ja-JP" altLang="en-US" sz="1100" b="0" i="0">
                <a:solidFill>
                  <a:schemeClr val="tx1"/>
                </a:solidFill>
                <a:effectLst/>
                <a:latin typeface="+mn-lt"/>
                <a:ea typeface="+mn-ea"/>
                <a:cs typeface="+mn-cs"/>
              </a:rPr>
              <a:t>② セキュリティ機能付き外部記憶媒体の使用</a:t>
            </a:r>
          </a:p>
          <a:p>
            <a:r>
              <a:rPr lang="ja-JP" altLang="en-US" sz="1100" b="0" i="0">
                <a:solidFill>
                  <a:schemeClr val="tx1"/>
                </a:solidFill>
                <a:effectLst/>
                <a:latin typeface="+mn-lt"/>
                <a:ea typeface="+mn-ea"/>
                <a:cs typeface="+mn-cs"/>
              </a:rPr>
              <a:t>③ 外部記憶媒体利用前後の最新化されたウイルス対策ソフトによるウイルスチェックの実施</a:t>
            </a:r>
          </a:p>
          <a:p>
            <a:r>
              <a:rPr lang="ja-JP" altLang="en-US" sz="1100" b="0" i="0">
                <a:solidFill>
                  <a:schemeClr val="tx1"/>
                </a:solidFill>
                <a:effectLst/>
                <a:latin typeface="+mn-lt"/>
                <a:ea typeface="+mn-ea"/>
                <a:cs typeface="+mn-cs"/>
              </a:rPr>
              <a:t>④ 外部記憶媒体の紛失防止策の実施</a:t>
            </a:r>
          </a:p>
          <a:p>
            <a:endParaRPr kumimoji="1" lang="en-US" altLang="ja-JP" sz="1100"/>
          </a:p>
          <a:p>
            <a:r>
              <a:rPr kumimoji="1" lang="ja-JP" altLang="en-US" sz="1100"/>
              <a:t>受託者は，本委託業務の範囲に関わる情報の管理を行うに当たっては，以下の管理を行うものとする。なお，下記事項が満たされていない場合は，委託業務開始前までに改善し，当社の確認を受けること。</a:t>
            </a:r>
          </a:p>
          <a:p>
            <a:r>
              <a:rPr kumimoji="1" lang="ja-JP" altLang="en-US" sz="1100"/>
              <a:t>　</a:t>
            </a:r>
            <a:r>
              <a:rPr kumimoji="1" lang="en-US" altLang="ja-JP" sz="1100"/>
              <a:t>a)</a:t>
            </a:r>
            <a:r>
              <a:rPr kumimoji="1" lang="ja-JP" altLang="en-US" sz="1100"/>
              <a:t>情報管理責任者を選任し，責任と権限を明確にすること。</a:t>
            </a:r>
          </a:p>
          <a:p>
            <a:r>
              <a:rPr kumimoji="1" lang="ja-JP" altLang="en-US" sz="1100"/>
              <a:t>　</a:t>
            </a:r>
            <a:r>
              <a:rPr kumimoji="1" lang="en-US" altLang="ja-JP" sz="1100"/>
              <a:t>b)</a:t>
            </a:r>
            <a:r>
              <a:rPr kumimoji="1" lang="ja-JP" altLang="en-US" sz="1100"/>
              <a:t>情報の取扱い，保管，廃棄等の手続きを定め，当該手続きに則り本業務を実施すること。</a:t>
            </a:r>
          </a:p>
          <a:p>
            <a:r>
              <a:rPr kumimoji="1" lang="ja-JP" altLang="en-US" sz="1100"/>
              <a:t>　</a:t>
            </a:r>
            <a:r>
              <a:rPr kumimoji="1" lang="en-US" altLang="ja-JP" sz="1100"/>
              <a:t>c)</a:t>
            </a:r>
            <a:r>
              <a:rPr kumimoji="1" lang="ja-JP" altLang="en-US" sz="1100"/>
              <a:t>情報の管理状況を定期的に確認し，必要に応じて改善すること。</a:t>
            </a:r>
          </a:p>
          <a:p>
            <a:r>
              <a:rPr kumimoji="1" lang="ja-JP" altLang="en-US" sz="1100"/>
              <a:t>　</a:t>
            </a:r>
            <a:r>
              <a:rPr kumimoji="1" lang="en-US" altLang="ja-JP" sz="1100"/>
              <a:t>d)</a:t>
            </a:r>
            <a:r>
              <a:rPr kumimoji="1" lang="ja-JP" altLang="en-US" sz="1100"/>
              <a:t>情報管理責任者は情報流出を防止するための取組みの必要性を認識し，危機意識を持つこと。</a:t>
            </a:r>
          </a:p>
          <a:p>
            <a:r>
              <a:rPr kumimoji="1" lang="ja-JP" altLang="en-US" sz="1100"/>
              <a:t>　</a:t>
            </a:r>
            <a:r>
              <a:rPr kumimoji="1" lang="en-US" altLang="ja-JP" sz="1100"/>
              <a:t>e)</a:t>
            </a:r>
            <a:r>
              <a:rPr kumimoji="1" lang="ja-JP" altLang="en-US" sz="1100"/>
              <a:t>情報漏えい等，異常時における当社監理員への連絡，その他の対応措置を定め，該当事象が発生した場合，当該措置に則り対応すること。</a:t>
            </a:r>
          </a:p>
          <a:p>
            <a:r>
              <a:rPr kumimoji="1" lang="ja-JP" altLang="en-US" sz="1100"/>
              <a:t>　</a:t>
            </a:r>
            <a:r>
              <a:rPr kumimoji="1" lang="en-US" altLang="ja-JP" sz="1100"/>
              <a:t>f)</a:t>
            </a:r>
            <a:r>
              <a:rPr kumimoji="1" lang="ja-JP" altLang="en-US" sz="1100"/>
              <a:t>情報取扱者に対する教育と力量評価に関する事項を定め，当該力量を有する者に本業務を担務させること。</a:t>
            </a:r>
          </a:p>
          <a:p>
            <a:r>
              <a:rPr kumimoji="1" lang="ja-JP" altLang="en-US" sz="1100"/>
              <a:t>　</a:t>
            </a:r>
            <a:r>
              <a:rPr kumimoji="1" lang="en-US" altLang="ja-JP" sz="1100"/>
              <a:t>g)</a:t>
            </a:r>
            <a:r>
              <a:rPr kumimoji="1" lang="ja-JP" altLang="en-US" sz="1100"/>
              <a:t>本業務の一部を再委託する場合，受託者は本業務における受託者の義務と同様の義務を再委託者に課すこと。</a:t>
            </a:r>
          </a:p>
          <a:p>
            <a:r>
              <a:rPr kumimoji="1" lang="ja-JP" altLang="en-US" sz="1100"/>
              <a:t>　</a:t>
            </a:r>
            <a:r>
              <a:rPr kumimoji="1" lang="en-US" altLang="ja-JP" sz="1100"/>
              <a:t>h)</a:t>
            </a:r>
            <a:r>
              <a:rPr kumimoji="1" lang="ja-JP" altLang="en-US" sz="1100"/>
              <a:t>過去に重大な情報管理事故を起こした前例を有する場合，再発防止策を含めた有効な改善策が立てられ，実施されていること。</a:t>
            </a:r>
          </a:p>
          <a:p>
            <a:r>
              <a:rPr kumimoji="1" lang="ja-JP" altLang="en-US" sz="1100"/>
              <a:t>　</a:t>
            </a:r>
            <a:r>
              <a:rPr kumimoji="1" lang="en-US" altLang="ja-JP" sz="1100"/>
              <a:t>i)</a:t>
            </a:r>
            <a:r>
              <a:rPr kumimoji="1" lang="ja-JP" altLang="en-US" sz="1100"/>
              <a:t>当社は，受託者が実施する情報管理の遂行状況を検証するため，必要に応じて受託者に対し，監査・調査等を実施する。</a:t>
            </a:r>
          </a:p>
          <a:p>
            <a:r>
              <a:rPr kumimoji="1" lang="ja-JP" altLang="en-US" sz="1100"/>
              <a:t>　</a:t>
            </a:r>
            <a:r>
              <a:rPr kumimoji="1" lang="en-US" altLang="ja-JP" sz="1100"/>
              <a:t>j)</a:t>
            </a:r>
            <a:r>
              <a:rPr kumimoji="1" lang="ja-JP" altLang="en-US" sz="1100"/>
              <a:t>前各号に掲げるもののほか，情報の保持および適正管理のために必要な措置を講じること。</a:t>
            </a:r>
          </a:p>
        </xdr:txBody>
      </xdr:sp>
      <xdr:sp macro="" textlink="">
        <xdr:nvSpPr>
          <xdr:cNvPr id="7" name="正方形/長方形 6">
            <a:extLst>
              <a:ext uri="{FF2B5EF4-FFF2-40B4-BE49-F238E27FC236}">
                <a16:creationId xmlns:a16="http://schemas.microsoft.com/office/drawing/2014/main" id="{85800C10-742F-DB8F-AC5A-05B9B6B95A03}"/>
              </a:ext>
            </a:extLst>
          </xdr:cNvPr>
          <xdr:cNvSpPr/>
        </xdr:nvSpPr>
        <xdr:spPr>
          <a:xfrm>
            <a:off x="700853" y="6695645"/>
            <a:ext cx="5617571" cy="50139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7</xdr:col>
      <xdr:colOff>123825</xdr:colOff>
      <xdr:row>19</xdr:row>
      <xdr:rowOff>5280</xdr:rowOff>
    </xdr:from>
    <xdr:to>
      <xdr:col>14</xdr:col>
      <xdr:colOff>262825</xdr:colOff>
      <xdr:row>32</xdr:row>
      <xdr:rowOff>85725</xdr:rowOff>
    </xdr:to>
    <xdr:pic>
      <xdr:nvPicPr>
        <xdr:cNvPr id="4" name="図 3">
          <a:extLst>
            <a:ext uri="{FF2B5EF4-FFF2-40B4-BE49-F238E27FC236}">
              <a16:creationId xmlns:a16="http://schemas.microsoft.com/office/drawing/2014/main" id="{58B118DA-F11E-7E5F-60A7-CA2DB86FF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0" y="4548705"/>
          <a:ext cx="8197150" cy="565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29</xdr:row>
      <xdr:rowOff>0</xdr:rowOff>
    </xdr:from>
    <xdr:to>
      <xdr:col>5</xdr:col>
      <xdr:colOff>0</xdr:colOff>
      <xdr:row>32</xdr:row>
      <xdr:rowOff>94078</xdr:rowOff>
    </xdr:to>
    <xdr:pic>
      <xdr:nvPicPr>
        <xdr:cNvPr id="5" name="図 4">
          <a:extLst>
            <a:ext uri="{FF2B5EF4-FFF2-40B4-BE49-F238E27FC236}">
              <a16:creationId xmlns:a16="http://schemas.microsoft.com/office/drawing/2014/main" id="{5AB83C23-0F01-DEF4-4AA3-BB528C93A9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 y="9525000"/>
          <a:ext cx="5495925" cy="808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5</xdr:col>
      <xdr:colOff>19119</xdr:colOff>
      <xdr:row>22</xdr:row>
      <xdr:rowOff>123825</xdr:rowOff>
    </xdr:to>
    <xdr:pic>
      <xdr:nvPicPr>
        <xdr:cNvPr id="6" name="図 5">
          <a:extLst>
            <a:ext uri="{FF2B5EF4-FFF2-40B4-BE49-F238E27FC236}">
              <a16:creationId xmlns:a16="http://schemas.microsoft.com/office/drawing/2014/main" id="{89CD3043-5C22-BA44-EB7D-95EE8EDFC1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75" y="0"/>
          <a:ext cx="5505519"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3528057</xdr:colOff>
      <xdr:row>2</xdr:row>
      <xdr:rowOff>57150</xdr:rowOff>
    </xdr:from>
    <xdr:to>
      <xdr:col>3</xdr:col>
      <xdr:colOff>7833359</xdr:colOff>
      <xdr:row>3</xdr:row>
      <xdr:rowOff>135255</xdr:rowOff>
    </xdr:to>
    <xdr:sp macro="" textlink="">
      <xdr:nvSpPr>
        <xdr:cNvPr id="2" name="吹き出し: 線 1">
          <a:extLst>
            <a:ext uri="{FF2B5EF4-FFF2-40B4-BE49-F238E27FC236}">
              <a16:creationId xmlns:a16="http://schemas.microsoft.com/office/drawing/2014/main" id="{1A3EEFC9-33B8-4B9C-9CBF-520D961F8A26}"/>
            </a:ext>
          </a:extLst>
        </xdr:cNvPr>
        <xdr:cNvSpPr/>
      </xdr:nvSpPr>
      <xdr:spPr>
        <a:xfrm>
          <a:off x="5375907" y="1057275"/>
          <a:ext cx="4305302" cy="316230"/>
        </a:xfrm>
        <a:prstGeom prst="borderCallout1">
          <a:avLst>
            <a:gd name="adj1" fmla="val 37834"/>
            <a:gd name="adj2" fmla="val -2890"/>
            <a:gd name="adj3" fmla="val 176071"/>
            <a:gd name="adj4" fmla="val -99241"/>
          </a:avLst>
        </a:prstGeom>
        <a:solidFill>
          <a:schemeClr val="accent5">
            <a:lumMod val="20000"/>
            <a:lumOff val="80000"/>
          </a:schemeClr>
        </a:solidFill>
        <a:ln w="6350">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kern="1200">
              <a:solidFill>
                <a:srgbClr val="FF0000"/>
              </a:solidFill>
            </a:rPr>
            <a:t>赤字</a:t>
          </a:r>
          <a:r>
            <a:rPr kumimoji="1" lang="ja-JP" altLang="en-US" sz="1050" kern="1200">
              <a:solidFill>
                <a:sysClr val="windowText" lastClr="000000"/>
              </a:solidFill>
            </a:rPr>
            <a:t>は</a:t>
          </a:r>
          <a:r>
            <a:rPr kumimoji="1" lang="en-US" altLang="ja-JP" sz="1050" kern="1200">
              <a:solidFill>
                <a:sysClr val="windowText" lastClr="000000"/>
              </a:solidFill>
            </a:rPr>
            <a:t>WF</a:t>
          </a:r>
          <a:r>
            <a:rPr kumimoji="1" lang="ja-JP" altLang="en-US" sz="1050" kern="1200">
              <a:solidFill>
                <a:sysClr val="windowText" lastClr="000000"/>
              </a:solidFill>
            </a:rPr>
            <a:t>選定承認書、仕様書の両方で、</a:t>
          </a:r>
          <a:r>
            <a:rPr kumimoji="1" lang="ja-JP" altLang="en-US" sz="1050" b="1" kern="1200">
              <a:solidFill>
                <a:schemeClr val="tx1"/>
              </a:solidFill>
            </a:rPr>
            <a:t>黒字</a:t>
          </a:r>
          <a:r>
            <a:rPr kumimoji="1" lang="ja-JP" altLang="en-US" sz="1050" kern="1200">
              <a:solidFill>
                <a:sysClr val="windowText" lastClr="000000"/>
              </a:solidFill>
            </a:rPr>
            <a:t>は、どちらか一方</a:t>
          </a:r>
        </a:p>
      </xdr:txBody>
    </xdr:sp>
    <xdr:clientData/>
  </xdr:twoCellAnchor>
  <xdr:twoCellAnchor>
    <xdr:from>
      <xdr:col>1</xdr:col>
      <xdr:colOff>19047</xdr:colOff>
      <xdr:row>1</xdr:row>
      <xdr:rowOff>38100</xdr:rowOff>
    </xdr:from>
    <xdr:to>
      <xdr:col>3</xdr:col>
      <xdr:colOff>3495261</xdr:colOff>
      <xdr:row>2</xdr:row>
      <xdr:rowOff>129540</xdr:rowOff>
    </xdr:to>
    <xdr:sp macro="" textlink="">
      <xdr:nvSpPr>
        <xdr:cNvPr id="3" name="吹き出し: 線 2">
          <a:extLst>
            <a:ext uri="{FF2B5EF4-FFF2-40B4-BE49-F238E27FC236}">
              <a16:creationId xmlns:a16="http://schemas.microsoft.com/office/drawing/2014/main" id="{4E0621DA-DF5C-494B-A138-9F965B78F480}"/>
            </a:ext>
          </a:extLst>
        </xdr:cNvPr>
        <xdr:cNvSpPr/>
      </xdr:nvSpPr>
      <xdr:spPr>
        <a:xfrm>
          <a:off x="647697" y="800100"/>
          <a:ext cx="4695414" cy="329565"/>
        </a:xfrm>
        <a:prstGeom prst="borderCallout1">
          <a:avLst>
            <a:gd name="adj1" fmla="val 37834"/>
            <a:gd name="adj2" fmla="val -2890"/>
            <a:gd name="adj3" fmla="val 135548"/>
            <a:gd name="adj4" fmla="val -10462"/>
          </a:avLst>
        </a:prstGeom>
        <a:solidFill>
          <a:schemeClr val="accent4">
            <a:lumMod val="20000"/>
            <a:lumOff val="80000"/>
          </a:schemeClr>
        </a:solid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kern="1200">
              <a:solidFill>
                <a:sysClr val="windowText" lastClr="000000"/>
              </a:solidFill>
            </a:rPr>
            <a:t>「</a:t>
          </a:r>
          <a:r>
            <a:rPr kumimoji="1" lang="en-US" altLang="ja-JP" sz="1050" kern="1200">
              <a:solidFill>
                <a:sysClr val="windowText" lastClr="000000"/>
              </a:solidFill>
            </a:rPr>
            <a:t>WF</a:t>
          </a:r>
          <a:r>
            <a:rPr kumimoji="1" lang="ja-JP" altLang="en-US" sz="1050" kern="1200">
              <a:solidFill>
                <a:sysClr val="windowText" lastClr="000000"/>
              </a:solidFill>
            </a:rPr>
            <a:t>」は「</a:t>
          </a:r>
          <a:r>
            <a:rPr kumimoji="1" lang="en-US" altLang="ja-JP" sz="1050" kern="1200">
              <a:solidFill>
                <a:sysClr val="windowText" lastClr="000000"/>
              </a:solidFill>
            </a:rPr>
            <a:t>WF</a:t>
          </a:r>
          <a:r>
            <a:rPr kumimoji="1" lang="ja-JP" altLang="en-US" sz="1050" kern="1200">
              <a:solidFill>
                <a:sysClr val="windowText" lastClr="000000"/>
              </a:solidFill>
            </a:rPr>
            <a:t>選定承認書」、「仕」は「仕様書」（あるいは添付書類）</a:t>
          </a:r>
        </a:p>
      </xdr:txBody>
    </xdr:sp>
    <xdr:clientData/>
  </xdr:twoCellAnchor>
  <xdr:twoCellAnchor>
    <xdr:from>
      <xdr:col>3</xdr:col>
      <xdr:colOff>4114800</xdr:colOff>
      <xdr:row>0</xdr:row>
      <xdr:rowOff>0</xdr:rowOff>
    </xdr:from>
    <xdr:to>
      <xdr:col>3</xdr:col>
      <xdr:colOff>7620000</xdr:colOff>
      <xdr:row>2</xdr:row>
      <xdr:rowOff>36845</xdr:rowOff>
    </xdr:to>
    <xdr:grpSp>
      <xdr:nvGrpSpPr>
        <xdr:cNvPr id="4" name="グループ化 3">
          <a:extLst>
            <a:ext uri="{FF2B5EF4-FFF2-40B4-BE49-F238E27FC236}">
              <a16:creationId xmlns:a16="http://schemas.microsoft.com/office/drawing/2014/main" id="{6A456429-3A14-4625-A1A7-528CAF1B3ABD}"/>
            </a:ext>
          </a:extLst>
        </xdr:cNvPr>
        <xdr:cNvGrpSpPr/>
      </xdr:nvGrpSpPr>
      <xdr:grpSpPr>
        <a:xfrm>
          <a:off x="5962650" y="0"/>
          <a:ext cx="3505200" cy="1036970"/>
          <a:chOff x="5368290" y="92695"/>
          <a:chExt cx="3505200" cy="1027445"/>
        </a:xfrm>
      </xdr:grpSpPr>
      <xdr:sp macro="" textlink="">
        <xdr:nvSpPr>
          <xdr:cNvPr id="5" name="正方形/長方形 4">
            <a:extLst>
              <a:ext uri="{FF2B5EF4-FFF2-40B4-BE49-F238E27FC236}">
                <a16:creationId xmlns:a16="http://schemas.microsoft.com/office/drawing/2014/main" id="{7DDC21E1-3F54-2130-82C1-9D18079F9E0C}"/>
              </a:ext>
            </a:extLst>
          </xdr:cNvPr>
          <xdr:cNvSpPr/>
        </xdr:nvSpPr>
        <xdr:spPr>
          <a:xfrm>
            <a:off x="5368290" y="112395"/>
            <a:ext cx="3505200" cy="935544"/>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sp macro="" textlink="">
        <xdr:nvSpPr>
          <xdr:cNvPr id="6" name="テキスト ボックス 5">
            <a:extLst>
              <a:ext uri="{FF2B5EF4-FFF2-40B4-BE49-F238E27FC236}">
                <a16:creationId xmlns:a16="http://schemas.microsoft.com/office/drawing/2014/main" id="{82A8D049-BD2D-0609-A3E0-981C87A33FC0}"/>
              </a:ext>
            </a:extLst>
          </xdr:cNvPr>
          <xdr:cNvSpPr txBox="1"/>
        </xdr:nvSpPr>
        <xdr:spPr>
          <a:xfrm>
            <a:off x="5619750" y="92695"/>
            <a:ext cx="2649123" cy="102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ja-JP" sz="800" b="1">
                <a:solidFill>
                  <a:schemeClr val="tx1"/>
                </a:solidFill>
                <a:effectLst/>
                <a:latin typeface="+mn-lt"/>
                <a:ea typeface="+mn-ea"/>
                <a:cs typeface="+mn-cs"/>
              </a:rPr>
              <a:t>リードタイム（委託契約要領より）</a:t>
            </a:r>
            <a:endParaRPr lang="ja-JP" altLang="ja-JP" sz="800" b="1">
              <a:effectLst/>
            </a:endParaRPr>
          </a:p>
          <a:p>
            <a:r>
              <a:rPr kumimoji="1" lang="en-US" altLang="ja-JP" sz="800" b="0">
                <a:solidFill>
                  <a:schemeClr val="tx1"/>
                </a:solidFill>
                <a:effectLst/>
                <a:latin typeface="+mn-lt"/>
                <a:ea typeface="+mn-ea"/>
                <a:cs typeface="+mn-cs"/>
              </a:rPr>
              <a:t>a) </a:t>
            </a:r>
            <a:r>
              <a:rPr kumimoji="1" lang="ja-JP" altLang="ja-JP" sz="800" b="0">
                <a:solidFill>
                  <a:schemeClr val="tx1"/>
                </a:solidFill>
                <a:effectLst/>
                <a:latin typeface="+mn-lt"/>
                <a:ea typeface="+mn-ea"/>
                <a:cs typeface="+mn-cs"/>
              </a:rPr>
              <a:t>競争または一般契約で見積依頼する場合／</a:t>
            </a:r>
            <a:r>
              <a:rPr kumimoji="1" lang="en-US" altLang="ja-JP" sz="900" b="1">
                <a:solidFill>
                  <a:srgbClr val="FF0000"/>
                </a:solidFill>
                <a:effectLst/>
                <a:latin typeface="+mn-lt"/>
                <a:ea typeface="+mn-ea"/>
                <a:cs typeface="+mn-cs"/>
              </a:rPr>
              <a:t>14</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b) </a:t>
            </a:r>
            <a:r>
              <a:rPr kumimoji="1" lang="ja-JP" altLang="ja-JP" sz="800" b="0">
                <a:solidFill>
                  <a:schemeClr val="tx1"/>
                </a:solidFill>
                <a:effectLst/>
                <a:latin typeface="+mn-lt"/>
                <a:ea typeface="+mn-ea"/>
                <a:cs typeface="+mn-cs"/>
              </a:rPr>
              <a:t>一般契約で価格交渉済みの場合／</a:t>
            </a:r>
            <a:r>
              <a:rPr kumimoji="1" lang="ja-JP" altLang="ja-JP" sz="800" b="1">
                <a:solidFill>
                  <a:srgbClr val="FF0000"/>
                </a:solidFill>
                <a:effectLst/>
                <a:latin typeface="+mn-lt"/>
                <a:ea typeface="+mn-ea"/>
                <a:cs typeface="+mn-cs"/>
              </a:rPr>
              <a:t> </a:t>
            </a:r>
            <a:r>
              <a:rPr kumimoji="1" lang="en-US" altLang="ja-JP" sz="800" b="1">
                <a:solidFill>
                  <a:srgbClr val="FF0000"/>
                </a:solidFill>
                <a:effectLst/>
                <a:latin typeface="+mn-lt"/>
                <a:ea typeface="+mn-ea"/>
                <a:cs typeface="+mn-cs"/>
              </a:rPr>
              <a:t>7</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c) </a:t>
            </a:r>
            <a:r>
              <a:rPr kumimoji="1" lang="ja-JP" altLang="ja-JP" sz="800" b="0">
                <a:solidFill>
                  <a:schemeClr val="tx1"/>
                </a:solidFill>
                <a:effectLst/>
                <a:latin typeface="+mn-lt"/>
                <a:ea typeface="+mn-ea"/>
                <a:cs typeface="+mn-cs"/>
              </a:rPr>
              <a:t>簡易契約の場合／</a:t>
            </a:r>
            <a:r>
              <a:rPr kumimoji="1" lang="en-US" altLang="ja-JP" sz="800" b="1">
                <a:solidFill>
                  <a:srgbClr val="FF0000"/>
                </a:solidFill>
                <a:effectLst/>
                <a:latin typeface="+mn-lt"/>
                <a:ea typeface="+mn-ea"/>
                <a:cs typeface="+mn-cs"/>
              </a:rPr>
              <a:t>10</a:t>
            </a:r>
            <a:r>
              <a:rPr kumimoji="1" lang="ja-JP" altLang="ja-JP" sz="800" b="0">
                <a:solidFill>
                  <a:schemeClr val="tx1"/>
                </a:solidFill>
                <a:effectLst/>
                <a:latin typeface="+mn-lt"/>
                <a:ea typeface="+mn-ea"/>
                <a:cs typeface="+mn-cs"/>
              </a:rPr>
              <a:t>営業日</a:t>
            </a:r>
            <a:endParaRPr lang="ja-JP" altLang="ja-JP" sz="800">
              <a:effectLst/>
            </a:endParaRPr>
          </a:p>
          <a:p>
            <a:r>
              <a:rPr kumimoji="1" lang="en-US" altLang="ja-JP" sz="800" b="0">
                <a:solidFill>
                  <a:schemeClr val="tx1"/>
                </a:solidFill>
                <a:effectLst/>
                <a:latin typeface="+mn-lt"/>
                <a:ea typeface="+mn-ea"/>
                <a:cs typeface="+mn-cs"/>
              </a:rPr>
              <a:t>d) </a:t>
            </a:r>
            <a:r>
              <a:rPr kumimoji="1" lang="ja-JP" altLang="ja-JP" sz="800" b="0">
                <a:solidFill>
                  <a:schemeClr val="tx1"/>
                </a:solidFill>
                <a:effectLst/>
                <a:latin typeface="+mn-lt"/>
                <a:ea typeface="+mn-ea"/>
                <a:cs typeface="+mn-cs"/>
              </a:rPr>
              <a:t>簡易契約で価格交渉済みの場合／</a:t>
            </a:r>
            <a:r>
              <a:rPr kumimoji="1" lang="ja-JP" altLang="ja-JP" sz="900" b="1">
                <a:solidFill>
                  <a:srgbClr val="FF0000"/>
                </a:solidFill>
                <a:effectLst/>
                <a:latin typeface="+mn-lt"/>
                <a:ea typeface="+mn-ea"/>
                <a:cs typeface="+mn-cs"/>
              </a:rPr>
              <a:t> </a:t>
            </a:r>
            <a:r>
              <a:rPr kumimoji="1" lang="en-US" altLang="ja-JP" sz="900" b="1">
                <a:solidFill>
                  <a:srgbClr val="FF0000"/>
                </a:solidFill>
                <a:effectLst/>
                <a:latin typeface="+mn-lt"/>
                <a:ea typeface="+mn-ea"/>
                <a:cs typeface="+mn-cs"/>
              </a:rPr>
              <a:t>5</a:t>
            </a:r>
            <a:r>
              <a:rPr kumimoji="1" lang="ja-JP" altLang="ja-JP" sz="800" b="0">
                <a:solidFill>
                  <a:schemeClr val="tx1"/>
                </a:solidFill>
                <a:effectLst/>
                <a:latin typeface="+mn-lt"/>
                <a:ea typeface="+mn-ea"/>
                <a:cs typeface="+mn-cs"/>
              </a:rPr>
              <a:t>営業日</a:t>
            </a:r>
            <a:endParaRPr lang="ja-JP" altLang="ja-JP" sz="800">
              <a:effectLst/>
            </a:endParaRPr>
          </a:p>
          <a:p>
            <a:endParaRPr kumimoji="1" lang="ja-JP" altLang="en-US" sz="800" kern="1200"/>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4</xdr:row>
      <xdr:rowOff>47625</xdr:rowOff>
    </xdr:from>
    <xdr:to>
      <xdr:col>6</xdr:col>
      <xdr:colOff>600075</xdr:colOff>
      <xdr:row>7</xdr:row>
      <xdr:rowOff>95250</xdr:rowOff>
    </xdr:to>
    <xdr:sp macro="" textlink="">
      <xdr:nvSpPr>
        <xdr:cNvPr id="2" name="Line 6">
          <a:extLst>
            <a:ext uri="{FF2B5EF4-FFF2-40B4-BE49-F238E27FC236}">
              <a16:creationId xmlns:a16="http://schemas.microsoft.com/office/drawing/2014/main" id="{00000000-0008-0000-1300-000002000000}"/>
            </a:ext>
          </a:extLst>
        </xdr:cNvPr>
        <xdr:cNvSpPr>
          <a:spLocks noChangeShapeType="1"/>
        </xdr:cNvSpPr>
      </xdr:nvSpPr>
      <xdr:spPr bwMode="auto">
        <a:xfrm>
          <a:off x="0" y="819150"/>
          <a:ext cx="3971925" cy="59055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wsDr>
</file>

<file path=xl/drawings/drawing24.xml><?xml version="1.0" encoding="utf-8"?>
<xdr:wsDr xmlns:xdr="http://schemas.openxmlformats.org/drawingml/2006/spreadsheetDrawing" xmlns:a="http://schemas.openxmlformats.org/drawingml/2006/main">
  <xdr:oneCellAnchor>
    <xdr:from>
      <xdr:col>0</xdr:col>
      <xdr:colOff>659341</xdr:colOff>
      <xdr:row>9</xdr:row>
      <xdr:rowOff>4234</xdr:rowOff>
    </xdr:from>
    <xdr:ext cx="3044826" cy="544884"/>
    <xdr:sp macro="" textlink="">
      <xdr:nvSpPr>
        <xdr:cNvPr id="2" name="テキスト ボックス 1">
          <a:extLst>
            <a:ext uri="{FF2B5EF4-FFF2-40B4-BE49-F238E27FC236}">
              <a16:creationId xmlns:a16="http://schemas.microsoft.com/office/drawing/2014/main" id="{81BDB71C-9A9F-4019-AA20-B45C1954CD50}"/>
            </a:ext>
          </a:extLst>
        </xdr:cNvPr>
        <xdr:cNvSpPr txBox="1"/>
      </xdr:nvSpPr>
      <xdr:spPr>
        <a:xfrm>
          <a:off x="659341" y="2147359"/>
          <a:ext cx="3044826" cy="544884"/>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latin typeface="+mn-ea"/>
              <a:ea typeface="+mn-ea"/>
            </a:rPr>
            <a:t>上記「借用書、備品・消耗品貸出簿」を　</a:t>
          </a:r>
          <a:endParaRPr kumimoji="1" lang="en-US" altLang="ja-JP" sz="1100">
            <a:latin typeface="+mn-ea"/>
            <a:ea typeface="+mn-ea"/>
          </a:endParaRPr>
        </a:p>
        <a:p>
          <a:r>
            <a:rPr kumimoji="1" lang="ja-JP" altLang="en-US" sz="1100">
              <a:latin typeface="+mn-ea"/>
              <a:ea typeface="+mn-ea"/>
            </a:rPr>
            <a:t>ダブルクリックすると</a:t>
          </a:r>
          <a:r>
            <a:rPr kumimoji="1" lang="en-US" altLang="ja-JP" sz="1100">
              <a:latin typeface="+mn-ea"/>
              <a:ea typeface="+mn-ea"/>
            </a:rPr>
            <a:t>word</a:t>
          </a:r>
          <a:r>
            <a:rPr kumimoji="1" lang="ja-JP" altLang="en-US" sz="1100">
              <a:latin typeface="+mn-ea"/>
              <a:ea typeface="+mn-ea"/>
            </a:rPr>
            <a:t>書式が開きます</a:t>
          </a:r>
          <a:endParaRPr kumimoji="1" lang="en-US" altLang="ja-JP" sz="1100">
            <a:latin typeface="+mn-ea"/>
            <a:ea typeface="+mn-ea"/>
          </a:endParaRPr>
        </a:p>
      </xdr:txBody>
    </xdr:sp>
    <xdr:clientData/>
  </xdr:oneCellAnchor>
  <mc:AlternateContent xmlns:mc="http://schemas.openxmlformats.org/markup-compatibility/2006">
    <mc:Choice xmlns:a14="http://schemas.microsoft.com/office/drawing/2010/main" Requires="a14">
      <xdr:twoCellAnchor editAs="oneCell">
        <xdr:from>
          <xdr:col>1</xdr:col>
          <xdr:colOff>200025</xdr:colOff>
          <xdr:row>0</xdr:row>
          <xdr:rowOff>228600</xdr:rowOff>
        </xdr:from>
        <xdr:to>
          <xdr:col>5</xdr:col>
          <xdr:colOff>114300</xdr:colOff>
          <xdr:row>8</xdr:row>
          <xdr:rowOff>114300</xdr:rowOff>
        </xdr:to>
        <xdr:sp macro="" textlink="">
          <xdr:nvSpPr>
            <xdr:cNvPr id="160769" name="Object 1" hidden="1">
              <a:extLst>
                <a:ext uri="{63B3BB69-23CF-44E3-9099-C40C66FF867C}">
                  <a14:compatExt spid="_x0000_s160769"/>
                </a:ext>
                <a:ext uri="{FF2B5EF4-FFF2-40B4-BE49-F238E27FC236}">
                  <a16:creationId xmlns:a16="http://schemas.microsoft.com/office/drawing/2014/main" id="{00000000-0008-0000-2100-0000017402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xdr:oneCellAnchor>
    <xdr:from>
      <xdr:col>31</xdr:col>
      <xdr:colOff>421216</xdr:colOff>
      <xdr:row>23</xdr:row>
      <xdr:rowOff>109009</xdr:rowOff>
    </xdr:from>
    <xdr:ext cx="3044826" cy="544884"/>
    <xdr:sp macro="" textlink="">
      <xdr:nvSpPr>
        <xdr:cNvPr id="3" name="テキスト ボックス 2">
          <a:extLst>
            <a:ext uri="{FF2B5EF4-FFF2-40B4-BE49-F238E27FC236}">
              <a16:creationId xmlns:a16="http://schemas.microsoft.com/office/drawing/2014/main" id="{05692B9F-A3AB-469E-A5C2-45374F8412D1}"/>
            </a:ext>
          </a:extLst>
        </xdr:cNvPr>
        <xdr:cNvSpPr txBox="1"/>
      </xdr:nvSpPr>
      <xdr:spPr>
        <a:xfrm>
          <a:off x="6117166" y="5366809"/>
          <a:ext cx="3044826" cy="544884"/>
        </a:xfrm>
        <a:prstGeom prst="rect">
          <a:avLst/>
        </a:prstGeom>
        <a:solidFill>
          <a:srgbClr val="FFCCFF"/>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72000" tIns="36000" rIns="72000" bIns="36000" rtlCol="0" anchor="t">
          <a:spAutoFit/>
        </a:bodyPr>
        <a:lstStyle/>
        <a:p>
          <a:r>
            <a:rPr kumimoji="1" lang="ja-JP" altLang="en-US" sz="1100">
              <a:latin typeface="+mn-ea"/>
              <a:ea typeface="+mn-ea"/>
            </a:rPr>
            <a:t>上記「委託業務提示資料廃棄証明届出書」を　</a:t>
          </a:r>
          <a:endParaRPr kumimoji="1" lang="en-US" altLang="ja-JP" sz="1100">
            <a:latin typeface="+mn-ea"/>
            <a:ea typeface="+mn-ea"/>
          </a:endParaRPr>
        </a:p>
        <a:p>
          <a:r>
            <a:rPr kumimoji="1" lang="ja-JP" altLang="en-US" sz="1100">
              <a:latin typeface="+mn-ea"/>
              <a:ea typeface="+mn-ea"/>
            </a:rPr>
            <a:t>ダブルクリックすると届出書が開きます</a:t>
          </a:r>
          <a:endParaRPr kumimoji="1" lang="en-US" altLang="ja-JP" sz="1100">
            <a:latin typeface="+mn-ea"/>
            <a:ea typeface="+mn-ea"/>
          </a:endParaRPr>
        </a:p>
      </xdr:txBody>
    </xdr:sp>
    <xdr:clientData/>
  </xdr:oneCellAnchor>
  <mc:AlternateContent xmlns:mc="http://schemas.openxmlformats.org/markup-compatibility/2006">
    <mc:Choice xmlns:a14="http://schemas.microsoft.com/office/drawing/2010/main" Requires="a14">
      <xdr:twoCellAnchor>
        <xdr:from>
          <xdr:col>32</xdr:col>
          <xdr:colOff>247650</xdr:colOff>
          <xdr:row>14</xdr:row>
          <xdr:rowOff>66675</xdr:rowOff>
        </xdr:from>
        <xdr:to>
          <xdr:col>33</xdr:col>
          <xdr:colOff>1476375</xdr:colOff>
          <xdr:row>22</xdr:row>
          <xdr:rowOff>85725</xdr:rowOff>
        </xdr:to>
        <xdr:sp macro="" textlink="">
          <xdr:nvSpPr>
            <xdr:cNvPr id="95233" name="Object 1" hidden="1">
              <a:extLst>
                <a:ext uri="{63B3BB69-23CF-44E3-9099-C40C66FF867C}">
                  <a14:compatExt spid="_x0000_s95233"/>
                </a:ext>
                <a:ext uri="{FF2B5EF4-FFF2-40B4-BE49-F238E27FC236}">
                  <a16:creationId xmlns:a16="http://schemas.microsoft.com/office/drawing/2014/main" id="{00000000-0008-0000-2200-0000017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xdr:twoCellAnchor>
    <xdr:from>
      <xdr:col>19</xdr:col>
      <xdr:colOff>0</xdr:colOff>
      <xdr:row>0</xdr:row>
      <xdr:rowOff>0</xdr:rowOff>
    </xdr:from>
    <xdr:to>
      <xdr:col>19</xdr:col>
      <xdr:colOff>0</xdr:colOff>
      <xdr:row>0</xdr:row>
      <xdr:rowOff>0</xdr:rowOff>
    </xdr:to>
    <xdr:grpSp>
      <xdr:nvGrpSpPr>
        <xdr:cNvPr id="2" name="Group 1">
          <a:extLst>
            <a:ext uri="{FF2B5EF4-FFF2-40B4-BE49-F238E27FC236}">
              <a16:creationId xmlns:a16="http://schemas.microsoft.com/office/drawing/2014/main" id="{00000000-0008-0000-1900-000002000000}"/>
            </a:ext>
          </a:extLst>
        </xdr:cNvPr>
        <xdr:cNvGrpSpPr>
          <a:grpSpLocks/>
        </xdr:cNvGrpSpPr>
      </xdr:nvGrpSpPr>
      <xdr:grpSpPr bwMode="auto">
        <a:xfrm>
          <a:off x="7229475" y="0"/>
          <a:ext cx="0" cy="0"/>
          <a:chOff x="9009" y="14289"/>
          <a:chExt cx="2263" cy="1440"/>
        </a:xfrm>
      </xdr:grpSpPr>
      <xdr:sp macro="" textlink="">
        <xdr:nvSpPr>
          <xdr:cNvPr id="3" name="Text Box 2">
            <a:extLst>
              <a:ext uri="{FF2B5EF4-FFF2-40B4-BE49-F238E27FC236}">
                <a16:creationId xmlns:a16="http://schemas.microsoft.com/office/drawing/2014/main" id="{00000000-0008-0000-1900-000003000000}"/>
              </a:ext>
            </a:extLst>
          </xdr:cNvPr>
          <xdr:cNvSpPr txBox="1">
            <a:spLocks noChangeArrowheads="1"/>
          </xdr:cNvSpPr>
        </xdr:nvSpPr>
        <xdr:spPr bwMode="auto">
          <a:xfrm>
            <a:off x="6819900" y="0"/>
            <a:ext cx="0" cy="0"/>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ＭＳ 明朝"/>
                <a:ea typeface="ＭＳ 明朝"/>
              </a:rPr>
              <a:t> 部　長　　審査者</a:t>
            </a:r>
          </a:p>
        </xdr:txBody>
      </xdr:sp>
      <xdr:sp macro="" textlink="">
        <xdr:nvSpPr>
          <xdr:cNvPr id="4" name="Line 3">
            <a:extLst>
              <a:ext uri="{FF2B5EF4-FFF2-40B4-BE49-F238E27FC236}">
                <a16:creationId xmlns:a16="http://schemas.microsoft.com/office/drawing/2014/main" id="{00000000-0008-0000-1900-000004000000}"/>
              </a:ext>
            </a:extLst>
          </xdr:cNvPr>
          <xdr:cNvSpPr>
            <a:spLocks noChangeShapeType="1"/>
          </xdr:cNvSpPr>
        </xdr:nvSpPr>
        <xdr:spPr bwMode="auto">
          <a:xfrm>
            <a:off x="9016" y="14661"/>
            <a:ext cx="225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4">
            <a:extLst>
              <a:ext uri="{FF2B5EF4-FFF2-40B4-BE49-F238E27FC236}">
                <a16:creationId xmlns:a16="http://schemas.microsoft.com/office/drawing/2014/main" id="{00000000-0008-0000-1900-000005000000}"/>
              </a:ext>
            </a:extLst>
          </xdr:cNvPr>
          <xdr:cNvSpPr>
            <a:spLocks noChangeShapeType="1"/>
          </xdr:cNvSpPr>
        </xdr:nvSpPr>
        <xdr:spPr bwMode="auto">
          <a:xfrm>
            <a:off x="10140" y="14289"/>
            <a:ext cx="0" cy="14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1900-000006000000}"/>
              </a:ext>
            </a:extLst>
          </xdr:cNvPr>
          <xdr:cNvSpPr>
            <a:spLocks noChangeShapeType="1"/>
          </xdr:cNvSpPr>
        </xdr:nvSpPr>
        <xdr:spPr bwMode="auto">
          <a:xfrm>
            <a:off x="9009" y="14951"/>
            <a:ext cx="226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drawings/drawing27.xml><?xml version="1.0" encoding="utf-8"?>
<xdr:wsDr xmlns:xdr="http://schemas.openxmlformats.org/drawingml/2006/spreadsheetDrawing" xmlns:a="http://schemas.openxmlformats.org/drawingml/2006/main">
  <xdr:twoCellAnchor>
    <xdr:from>
      <xdr:col>8</xdr:col>
      <xdr:colOff>94935</xdr:colOff>
      <xdr:row>10</xdr:row>
      <xdr:rowOff>223108</xdr:rowOff>
    </xdr:from>
    <xdr:to>
      <xdr:col>19</xdr:col>
      <xdr:colOff>58410</xdr:colOff>
      <xdr:row>11</xdr:row>
      <xdr:rowOff>17618</xdr:rowOff>
    </xdr:to>
    <xdr:sp macro="" textlink="">
      <xdr:nvSpPr>
        <xdr:cNvPr id="2" name="テキスト ボックス 1">
          <a:extLst>
            <a:ext uri="{FF2B5EF4-FFF2-40B4-BE49-F238E27FC236}">
              <a16:creationId xmlns:a16="http://schemas.microsoft.com/office/drawing/2014/main" id="{F8A3ECFD-2AD6-4DBE-A6B8-40F92BF05917}"/>
            </a:ext>
          </a:extLst>
        </xdr:cNvPr>
        <xdr:cNvSpPr txBox="1"/>
      </xdr:nvSpPr>
      <xdr:spPr>
        <a:xfrm flipV="1">
          <a:off x="3894468" y="2672394"/>
          <a:ext cx="1345123" cy="45719"/>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56</xdr:col>
      <xdr:colOff>1</xdr:colOff>
      <xdr:row>17</xdr:row>
      <xdr:rowOff>10467</xdr:rowOff>
    </xdr:from>
    <xdr:to>
      <xdr:col>64</xdr:col>
      <xdr:colOff>53221</xdr:colOff>
      <xdr:row>20</xdr:row>
      <xdr:rowOff>184817</xdr:rowOff>
    </xdr:to>
    <xdr:grpSp>
      <xdr:nvGrpSpPr>
        <xdr:cNvPr id="3" name="グループ化 2">
          <a:extLst>
            <a:ext uri="{FF2B5EF4-FFF2-40B4-BE49-F238E27FC236}">
              <a16:creationId xmlns:a16="http://schemas.microsoft.com/office/drawing/2014/main" id="{A37B5EE2-04DC-4712-81A5-D5316093F422}"/>
            </a:ext>
          </a:extLst>
        </xdr:cNvPr>
        <xdr:cNvGrpSpPr/>
      </xdr:nvGrpSpPr>
      <xdr:grpSpPr>
        <a:xfrm>
          <a:off x="10540303" y="4155412"/>
          <a:ext cx="1058055" cy="896575"/>
          <a:chOff x="16270204" y="1298409"/>
          <a:chExt cx="1052764" cy="901867"/>
        </a:xfrm>
      </xdr:grpSpPr>
      <xdr:sp macro="" textlink="">
        <xdr:nvSpPr>
          <xdr:cNvPr id="4" name="テキスト ボックス 3">
            <a:extLst>
              <a:ext uri="{FF2B5EF4-FFF2-40B4-BE49-F238E27FC236}">
                <a16:creationId xmlns:a16="http://schemas.microsoft.com/office/drawing/2014/main" id="{4095CCCF-85FA-CB83-056A-ECF42DD1E3C5}"/>
              </a:ext>
            </a:extLst>
          </xdr:cNvPr>
          <xdr:cNvSpPr txBox="1"/>
        </xdr:nvSpPr>
        <xdr:spPr>
          <a:xfrm>
            <a:off x="16270204" y="1298409"/>
            <a:ext cx="1052764" cy="901867"/>
          </a:xfrm>
          <a:prstGeom prst="rect">
            <a:avLst/>
          </a:prstGeom>
          <a:solidFill>
            <a:schemeClr val="bg1"/>
          </a:solidFill>
          <a:ln w="9525" cmpd="sng">
            <a:solidFill>
              <a:srgbClr val="969696"/>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t">
            <a:noAutofit/>
          </a:bodyPr>
          <a:lstStyle/>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凡例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：計画</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en-US" sz="9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ja-JP" altLang="ja-JP" sz="900">
                <a:solidFill>
                  <a:schemeClr val="dk1"/>
                </a:solidFill>
                <a:effectLst/>
                <a:latin typeface="ＭＳ Ｐゴシック" panose="020B0600070205080204" pitchFamily="50" charset="-128"/>
                <a:ea typeface="ＭＳ Ｐゴシック" panose="020B0600070205080204" pitchFamily="50" charset="-128"/>
                <a:cs typeface="+mn-cs"/>
              </a:rPr>
              <a:t>　：実績</a:t>
            </a:r>
            <a:endParaRPr lang="ja-JP" altLang="ja-JP" sz="900">
              <a:effectLst/>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▽：計画</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▼：実績</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（日付付き）</a:t>
            </a:r>
          </a:p>
        </xdr:txBody>
      </xdr:sp>
      <xdr:cxnSp macro="">
        <xdr:nvCxnSpPr>
          <xdr:cNvPr id="5" name="直線コネクタ 4">
            <a:extLst>
              <a:ext uri="{FF2B5EF4-FFF2-40B4-BE49-F238E27FC236}">
                <a16:creationId xmlns:a16="http://schemas.microsoft.com/office/drawing/2014/main" id="{4053CBF1-3808-5B97-A889-902BF7C04043}"/>
              </a:ext>
            </a:extLst>
          </xdr:cNvPr>
          <xdr:cNvCxnSpPr/>
        </xdr:nvCxnSpPr>
        <xdr:spPr>
          <a:xfrm flipV="1">
            <a:off x="16598565" y="1430139"/>
            <a:ext cx="252000" cy="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 name="直線コネクタ 5">
            <a:extLst>
              <a:ext uri="{FF2B5EF4-FFF2-40B4-BE49-F238E27FC236}">
                <a16:creationId xmlns:a16="http://schemas.microsoft.com/office/drawing/2014/main" id="{2561B071-4379-BA4A-38DD-F60E94AE86BE}"/>
              </a:ext>
            </a:extLst>
          </xdr:cNvPr>
          <xdr:cNvCxnSpPr/>
        </xdr:nvCxnSpPr>
        <xdr:spPr>
          <a:xfrm>
            <a:off x="16598566" y="1581129"/>
            <a:ext cx="250657" cy="0"/>
          </a:xfrm>
          <a:prstGeom prst="line">
            <a:avLst/>
          </a:prstGeom>
          <a:ln w="381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solidFill>
        <a:ln>
          <a:solidFill>
            <a:schemeClr val="tx1"/>
          </a:solidFill>
        </a:ln>
      </a:spPr>
      <a:bodyPr vertOverflow="clip" horzOverflow="clip" wrap="none" lIns="72000" tIns="36000" rIns="72000" bIns="36000" rtlCol="0" anchor="t">
        <a:spAutoFit/>
      </a:bodyPr>
      <a:lstStyle>
        <a:defPPr>
          <a:defRPr kumimoji="1" sz="1100"/>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civilweb2.tepsco.co.jp/pdf/%E6%89%BF%E8%AA%8D%E6%9B%B8/2025%E5%B9%B4%E5%BA%A6_%E5%8F%97%E6%B3%A8%E8%A8%88%E7%94%BB%E6%9B%B8%E3%81%AE%E4%BA%BA%E4%BB%B6%E8%B2%BB%E5%8D%98%E4%BE%A1%E3%81%A8%E9%96%93%E6%8E%A5%E5%8E%9F%E4%BE%A1%E7%8E%87.pdf" TargetMode="External"/><Relationship Id="rId1" Type="http://schemas.openxmlformats.org/officeDocument/2006/relationships/hyperlink" Target="http://civilweb2.tepsco.co.jp/pdf/%E6%89%BF%E8%AA%8D%E6%9B%B8/4.%E5%8F%97%E6%B3%A8%E8%A8%88%E7%94%BB%E6%9B%B8.pdf" TargetMode="Externa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23.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9.xml"/><Relationship Id="rId1" Type="http://schemas.openxmlformats.org/officeDocument/2006/relationships/printerSettings" Target="../printerSettings/printerSettings29.bin"/><Relationship Id="rId5" Type="http://schemas.openxmlformats.org/officeDocument/2006/relationships/image" Target="../media/image7.emf"/><Relationship Id="rId4" Type="http://schemas.openxmlformats.org/officeDocument/2006/relationships/package" Target="../embeddings/Microsoft_Word_Document1.docx"/></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4.xml"/><Relationship Id="rId1" Type="http://schemas.openxmlformats.org/officeDocument/2006/relationships/printerSettings" Target="../printerSettings/printerSettings37.bin"/><Relationship Id="rId5" Type="http://schemas.openxmlformats.org/officeDocument/2006/relationships/image" Target="../media/image12.emf"/><Relationship Id="rId4" Type="http://schemas.openxmlformats.org/officeDocument/2006/relationships/package" Target="../embeddings/Microsoft_Word_Document2.docx"/></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5.xml"/><Relationship Id="rId1" Type="http://schemas.openxmlformats.org/officeDocument/2006/relationships/printerSettings" Target="../printerSettings/printerSettings38.bin"/><Relationship Id="rId5" Type="http://schemas.openxmlformats.org/officeDocument/2006/relationships/image" Target="../media/image12.emf"/><Relationship Id="rId4" Type="http://schemas.openxmlformats.org/officeDocument/2006/relationships/package" Target="../embeddings/Microsoft_Word_Document3.docx"/></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J48"/>
  <sheetViews>
    <sheetView view="pageBreakPreview" zoomScaleNormal="100" zoomScaleSheetLayoutView="100" workbookViewId="0">
      <pane ySplit="4" topLeftCell="A5" activePane="bottomLeft" state="frozen"/>
      <selection activeCell="D12" sqref="D12"/>
      <selection pane="bottomLeft" activeCell="B1" sqref="B1"/>
    </sheetView>
  </sheetViews>
  <sheetFormatPr defaultColWidth="9" defaultRowHeight="15.75"/>
  <cols>
    <col min="1" max="1" width="0.875" style="1690" customWidth="1"/>
    <col min="2" max="2" width="23.375" style="1690" customWidth="1"/>
    <col min="3" max="3" width="4.625" style="1691" customWidth="1"/>
    <col min="4" max="4" width="39.125" style="1690" customWidth="1"/>
    <col min="5" max="5" width="6.625" style="1691" customWidth="1"/>
    <col min="6" max="6" width="0.875" style="1690" customWidth="1"/>
    <col min="7" max="7" width="11.625" style="1690" customWidth="1"/>
    <col min="8" max="8" width="72.625" style="1690" customWidth="1"/>
    <col min="9" max="10" width="0.875" style="1690" customWidth="1"/>
    <col min="11" max="16384" width="9" style="1068"/>
  </cols>
  <sheetData>
    <row r="1" spans="1:10">
      <c r="G1" s="1902" t="s">
        <v>1331</v>
      </c>
      <c r="H1" s="1902"/>
      <c r="I1" s="1902"/>
    </row>
    <row r="2" spans="1:10">
      <c r="B2" s="1903" t="s">
        <v>817</v>
      </c>
      <c r="C2" s="1903"/>
      <c r="D2" s="1903"/>
      <c r="E2" s="1903"/>
      <c r="F2" s="1903"/>
      <c r="G2" s="1903"/>
      <c r="H2" s="1903"/>
    </row>
    <row r="3" spans="1:10">
      <c r="B3" s="1903"/>
      <c r="C3" s="1903"/>
      <c r="D3" s="1903"/>
      <c r="E3" s="1903"/>
      <c r="F3" s="1903"/>
      <c r="G3" s="1903"/>
      <c r="H3" s="1903"/>
    </row>
    <row r="4" spans="1:10">
      <c r="A4" s="1692"/>
      <c r="B4" s="1693" t="s">
        <v>818</v>
      </c>
      <c r="C4" s="1694" t="s">
        <v>819</v>
      </c>
      <c r="D4" s="1694" t="s">
        <v>820</v>
      </c>
      <c r="E4" s="1694" t="s">
        <v>821</v>
      </c>
      <c r="F4" s="1692"/>
      <c r="G4" s="1695" t="s">
        <v>1059</v>
      </c>
      <c r="H4" s="1695" t="s">
        <v>822</v>
      </c>
      <c r="I4" s="1692"/>
      <c r="J4" s="1692"/>
    </row>
    <row r="5" spans="1:10">
      <c r="A5" s="1692"/>
      <c r="B5" s="1696" t="s">
        <v>1217</v>
      </c>
      <c r="C5" s="1697"/>
      <c r="D5" s="1698"/>
      <c r="E5" s="1699" t="str">
        <f>HYPERLINK("#基本データ!A1","●")</f>
        <v>●</v>
      </c>
      <c r="F5" s="1692"/>
      <c r="G5" s="1700">
        <v>46031</v>
      </c>
      <c r="H5" s="1701" t="s">
        <v>1216</v>
      </c>
      <c r="I5" s="1692"/>
      <c r="J5" s="1692"/>
    </row>
    <row r="6" spans="1:10">
      <c r="A6" s="1692"/>
      <c r="B6" s="1696" t="s">
        <v>1329</v>
      </c>
      <c r="C6" s="1697"/>
      <c r="D6" s="1698"/>
      <c r="E6" s="1699" t="str">
        <f>HYPERLINK("#フロー!A1","●")</f>
        <v>●</v>
      </c>
      <c r="F6" s="1692"/>
      <c r="G6" s="1700">
        <v>46031</v>
      </c>
      <c r="H6" s="1701" t="s">
        <v>1259</v>
      </c>
      <c r="I6" s="1692"/>
      <c r="J6" s="1692"/>
    </row>
    <row r="7" spans="1:10">
      <c r="A7" s="1692"/>
      <c r="B7" s="1702" t="s">
        <v>823</v>
      </c>
      <c r="C7" s="1703">
        <v>1</v>
      </c>
      <c r="D7" s="1704" t="s">
        <v>823</v>
      </c>
      <c r="E7" s="1699" t="str">
        <f>HYPERLINK("#業務品質文書管理台帳!A2","●")</f>
        <v>●</v>
      </c>
      <c r="F7" s="1692"/>
      <c r="G7" s="1700">
        <v>46031</v>
      </c>
      <c r="H7" s="1705" t="s">
        <v>824</v>
      </c>
      <c r="I7" s="1692"/>
      <c r="J7" s="1692"/>
    </row>
    <row r="8" spans="1:10">
      <c r="A8" s="1692"/>
      <c r="B8" s="1702" t="s">
        <v>825</v>
      </c>
      <c r="C8" s="1703">
        <v>2</v>
      </c>
      <c r="D8" s="1704" t="s">
        <v>826</v>
      </c>
      <c r="E8" s="1699" t="str">
        <f>HYPERLINK("#契約内容確認書!A2","●")</f>
        <v>●</v>
      </c>
      <c r="F8" s="1692"/>
      <c r="G8" s="1700">
        <v>46031</v>
      </c>
      <c r="H8" s="1706" t="s">
        <v>1218</v>
      </c>
      <c r="I8" s="1692"/>
      <c r="J8" s="1692"/>
    </row>
    <row r="9" spans="1:10">
      <c r="A9" s="1692"/>
      <c r="B9" s="1702"/>
      <c r="C9" s="1703">
        <v>3</v>
      </c>
      <c r="D9" s="1704" t="s">
        <v>827</v>
      </c>
      <c r="E9" s="1699" t="str">
        <f>HYPERLINK("#記載例契約内容確認書!A2","●")</f>
        <v>●</v>
      </c>
      <c r="F9" s="1692"/>
      <c r="G9" s="1700">
        <v>46031</v>
      </c>
      <c r="H9" s="1706" t="s">
        <v>1218</v>
      </c>
      <c r="I9" s="1692"/>
      <c r="J9" s="1692"/>
    </row>
    <row r="10" spans="1:10">
      <c r="A10" s="1692"/>
      <c r="B10" s="1702"/>
      <c r="C10" s="1703">
        <v>4</v>
      </c>
      <c r="D10" s="1704" t="s">
        <v>828</v>
      </c>
      <c r="E10" s="1699" t="str">
        <f>HYPERLINK("#契約内容変更確認書!A2","●")</f>
        <v>●</v>
      </c>
      <c r="F10" s="1692"/>
      <c r="G10" s="1700">
        <v>46031</v>
      </c>
      <c r="H10" s="1706" t="s">
        <v>1218</v>
      </c>
      <c r="I10" s="1692"/>
      <c r="J10" s="1692"/>
    </row>
    <row r="11" spans="1:10">
      <c r="A11" s="1692"/>
      <c r="B11" s="1707" t="s">
        <v>852</v>
      </c>
      <c r="C11" s="1703">
        <v>5</v>
      </c>
      <c r="D11" s="1707" t="s">
        <v>852</v>
      </c>
      <c r="E11" s="1699" t="str">
        <f>HYPERLINK("#リスク評価シート!A2","●")</f>
        <v>●</v>
      </c>
      <c r="F11" s="1692"/>
      <c r="G11" s="1700">
        <v>46031</v>
      </c>
      <c r="H11" s="1701" t="s">
        <v>1068</v>
      </c>
      <c r="I11" s="1692"/>
      <c r="J11" s="1692"/>
    </row>
    <row r="12" spans="1:10">
      <c r="A12" s="1692"/>
      <c r="B12" s="1707" t="s">
        <v>853</v>
      </c>
      <c r="C12" s="1703">
        <v>6</v>
      </c>
      <c r="D12" s="1707" t="s">
        <v>853</v>
      </c>
      <c r="E12" s="1699" t="str">
        <f>HYPERLINK("#リスク対策シート!A2","●")</f>
        <v>●</v>
      </c>
      <c r="F12" s="1692"/>
      <c r="G12" s="1700">
        <v>46031</v>
      </c>
      <c r="H12" s="1701" t="s">
        <v>1068</v>
      </c>
      <c r="I12" s="1692"/>
      <c r="J12" s="1692"/>
    </row>
    <row r="13" spans="1:10">
      <c r="A13" s="1692"/>
      <c r="B13" s="1707"/>
      <c r="C13" s="1703">
        <v>7</v>
      </c>
      <c r="D13" s="1704" t="s">
        <v>1066</v>
      </c>
      <c r="E13" s="1699" t="str">
        <f>HYPERLINK("#受注計画書!A2","●")</f>
        <v>●</v>
      </c>
      <c r="F13" s="1692"/>
      <c r="G13" s="1700">
        <v>46031</v>
      </c>
      <c r="H13" s="1706" t="s">
        <v>1071</v>
      </c>
      <c r="I13" s="1692"/>
      <c r="J13" s="1692"/>
    </row>
    <row r="14" spans="1:10">
      <c r="A14" s="1692"/>
      <c r="B14" s="1707"/>
      <c r="C14" s="1703">
        <v>8</v>
      </c>
      <c r="D14" s="1704" t="s">
        <v>1212</v>
      </c>
      <c r="E14" s="1699" t="str">
        <f>HYPERLINK("#簡易委託受注・実行書!A2","●")</f>
        <v>●</v>
      </c>
      <c r="F14" s="1692"/>
      <c r="G14" s="1700">
        <v>46031</v>
      </c>
      <c r="H14" s="1706" t="s">
        <v>1213</v>
      </c>
      <c r="I14" s="1692"/>
      <c r="J14" s="1692"/>
    </row>
    <row r="15" spans="1:10">
      <c r="A15" s="1692"/>
      <c r="B15" s="1707" t="s">
        <v>829</v>
      </c>
      <c r="C15" s="1703">
        <v>9</v>
      </c>
      <c r="D15" s="1704" t="s">
        <v>1260</v>
      </c>
      <c r="E15" s="1699" t="str">
        <f>HYPERLINK("#委託計画書変更書!A2","●")</f>
        <v>●</v>
      </c>
      <c r="F15" s="1692"/>
      <c r="G15" s="1700">
        <v>46031</v>
      </c>
      <c r="H15" s="1706" t="s">
        <v>1208</v>
      </c>
      <c r="I15" s="1692"/>
      <c r="J15" s="1692"/>
    </row>
    <row r="16" spans="1:10">
      <c r="A16" s="1692"/>
      <c r="B16" s="1702" t="s">
        <v>830</v>
      </c>
      <c r="C16" s="1703">
        <v>10</v>
      </c>
      <c r="D16" s="1704" t="s">
        <v>831</v>
      </c>
      <c r="E16" s="1699" t="str">
        <f>HYPERLINK("#品質計画書!A2","●")</f>
        <v>●</v>
      </c>
      <c r="F16" s="1692"/>
      <c r="G16" s="1700">
        <v>46031</v>
      </c>
      <c r="H16" s="1706" t="s">
        <v>1218</v>
      </c>
      <c r="I16" s="1692"/>
      <c r="J16" s="1692"/>
    </row>
    <row r="17" spans="1:10">
      <c r="A17" s="1692"/>
      <c r="B17" s="1702"/>
      <c r="C17" s="1703">
        <v>11</v>
      </c>
      <c r="D17" s="1704" t="s">
        <v>832</v>
      </c>
      <c r="E17" s="1699" t="str">
        <f>HYPERLINK("#【記載例】品質計画書!A2","●")</f>
        <v>●</v>
      </c>
      <c r="F17" s="1708"/>
      <c r="G17" s="1700">
        <v>46031</v>
      </c>
      <c r="H17" s="1709" t="s">
        <v>1262</v>
      </c>
      <c r="I17" s="1692"/>
      <c r="J17" s="1692"/>
    </row>
    <row r="18" spans="1:10">
      <c r="A18" s="1692"/>
      <c r="B18" s="1702"/>
      <c r="C18" s="1703">
        <v>12</v>
      </c>
      <c r="D18" s="1704" t="s">
        <v>833</v>
      </c>
      <c r="E18" s="1699" t="str">
        <f>HYPERLINK("#特定業務品質計画書!A2","●")</f>
        <v>●</v>
      </c>
      <c r="F18" s="1708"/>
      <c r="G18" s="1700">
        <v>46031</v>
      </c>
      <c r="H18" s="1706" t="s">
        <v>1218</v>
      </c>
      <c r="I18" s="1692"/>
      <c r="J18" s="1692"/>
    </row>
    <row r="19" spans="1:10">
      <c r="A19" s="1692"/>
      <c r="B19" s="1702" t="s">
        <v>834</v>
      </c>
      <c r="C19" s="1703">
        <v>13</v>
      </c>
      <c r="D19" s="1704" t="s">
        <v>835</v>
      </c>
      <c r="E19" s="1699" t="str">
        <f>HYPERLINK("#顧客所有物確認書!A2","●")</f>
        <v>●</v>
      </c>
      <c r="F19" s="1708"/>
      <c r="G19" s="1700">
        <v>46031</v>
      </c>
      <c r="H19" s="1710" t="s">
        <v>1263</v>
      </c>
      <c r="I19" s="1692"/>
      <c r="J19" s="1692"/>
    </row>
    <row r="20" spans="1:10">
      <c r="A20" s="1692"/>
      <c r="B20" s="1702"/>
      <c r="C20" s="1703">
        <v>14</v>
      </c>
      <c r="D20" s="1704" t="s">
        <v>1067</v>
      </c>
      <c r="E20" s="1699" t="str">
        <f>HYPERLINK("#安全事前評価議事録!A2","●")</f>
        <v>●</v>
      </c>
      <c r="F20" s="1708"/>
      <c r="G20" s="1700">
        <v>46031</v>
      </c>
      <c r="H20" s="1706" t="s">
        <v>1209</v>
      </c>
      <c r="I20" s="1692"/>
      <c r="J20" s="1692"/>
    </row>
    <row r="21" spans="1:10">
      <c r="A21" s="1692"/>
      <c r="B21" s="1904" t="s">
        <v>836</v>
      </c>
      <c r="C21" s="1703">
        <v>15</v>
      </c>
      <c r="D21" s="1704" t="s">
        <v>837</v>
      </c>
      <c r="E21" s="1699" t="str">
        <f>HYPERLINK("#計測機器使用記録!A2","●")</f>
        <v>●</v>
      </c>
      <c r="F21" s="1708"/>
      <c r="G21" s="1700">
        <v>46031</v>
      </c>
      <c r="H21" s="1711" t="s">
        <v>1222</v>
      </c>
      <c r="I21" s="1692"/>
      <c r="J21" s="1692"/>
    </row>
    <row r="22" spans="1:10">
      <c r="A22" s="1692"/>
      <c r="B22" s="1905"/>
      <c r="C22" s="1703">
        <v>16</v>
      </c>
      <c r="D22" s="1704" t="s">
        <v>838</v>
      </c>
      <c r="E22" s="1699" t="str">
        <f>HYPERLINK("#計測機器校正記録!A2","●")</f>
        <v>●</v>
      </c>
      <c r="F22" s="1708"/>
      <c r="G22" s="1700">
        <v>46031</v>
      </c>
      <c r="H22" s="1710" t="s">
        <v>1224</v>
      </c>
      <c r="I22" s="1692"/>
      <c r="J22" s="1692"/>
    </row>
    <row r="23" spans="1:10">
      <c r="A23" s="1692"/>
      <c r="B23" s="1904" t="s">
        <v>1522</v>
      </c>
      <c r="C23" s="1703">
        <v>17</v>
      </c>
      <c r="D23" s="1704" t="s">
        <v>1519</v>
      </c>
      <c r="E23" s="1699" t="str">
        <f>HYPERLINK("#別紙２出張時持ち出し管理簿!A2","●")</f>
        <v>●</v>
      </c>
      <c r="F23" s="1708"/>
      <c r="G23" s="1700">
        <v>46031</v>
      </c>
      <c r="H23" s="1706" t="s">
        <v>1224</v>
      </c>
      <c r="I23" s="1692"/>
      <c r="J23" s="1692"/>
    </row>
    <row r="24" spans="1:10">
      <c r="A24" s="1692"/>
      <c r="B24" s="1907"/>
      <c r="C24" s="1703">
        <v>18</v>
      </c>
      <c r="D24" s="1704" t="s">
        <v>1518</v>
      </c>
      <c r="E24" s="1699" t="str">
        <f>HYPERLINK("#別紙３原子力情報に関する教育・実績管理表!A2","●")</f>
        <v>●</v>
      </c>
      <c r="F24" s="1708"/>
      <c r="G24" s="1700">
        <v>46031</v>
      </c>
      <c r="H24" s="1706" t="s">
        <v>1224</v>
      </c>
      <c r="I24" s="1692"/>
      <c r="J24" s="1692"/>
    </row>
    <row r="25" spans="1:10">
      <c r="A25" s="1692"/>
      <c r="B25" s="1908"/>
      <c r="C25" s="1703">
        <v>19</v>
      </c>
      <c r="D25" s="1704" t="s">
        <v>1521</v>
      </c>
      <c r="E25" s="1699" t="str">
        <f>HYPERLINK("#別紙06原子力情報取り扱い管理記録!A2","●")</f>
        <v>●</v>
      </c>
      <c r="F25" s="1708"/>
      <c r="G25" s="1700">
        <v>46031</v>
      </c>
      <c r="H25" s="1706" t="s">
        <v>1224</v>
      </c>
      <c r="I25" s="1692"/>
      <c r="J25" s="1692"/>
    </row>
    <row r="26" spans="1:10">
      <c r="A26" s="1692"/>
      <c r="B26" s="1906" t="s">
        <v>839</v>
      </c>
      <c r="C26" s="1703">
        <v>20</v>
      </c>
      <c r="D26" s="1704" t="s">
        <v>840</v>
      </c>
      <c r="E26" s="1699" t="str">
        <f>HYPERLINK("#設計業務依頼票!A2","●")</f>
        <v>●</v>
      </c>
      <c r="F26" s="1708"/>
      <c r="G26" s="1700">
        <v>46031</v>
      </c>
      <c r="H26" s="1701" t="s">
        <v>1210</v>
      </c>
      <c r="I26" s="1692"/>
      <c r="J26" s="1692"/>
    </row>
    <row r="27" spans="1:10">
      <c r="A27" s="1692"/>
      <c r="B27" s="1906"/>
      <c r="C27" s="1703">
        <v>21</v>
      </c>
      <c r="D27" s="1704" t="s">
        <v>841</v>
      </c>
      <c r="E27" s="1699" t="str">
        <f>HYPERLINK("#変更依頼・指示書!A2","●")</f>
        <v>●</v>
      </c>
      <c r="F27" s="1708"/>
      <c r="G27" s="1700">
        <v>46031</v>
      </c>
      <c r="H27" s="1706" t="s">
        <v>1263</v>
      </c>
      <c r="I27" s="1692"/>
      <c r="J27" s="1692"/>
    </row>
    <row r="28" spans="1:10">
      <c r="A28" s="1692"/>
      <c r="B28" s="1712" t="s">
        <v>842</v>
      </c>
      <c r="C28" s="1703">
        <v>22</v>
      </c>
      <c r="D28" s="1704" t="s">
        <v>1453</v>
      </c>
      <c r="E28" s="1873" t="str">
        <f>HYPERLINK("#委託業務仕様書の作成!A2","●")</f>
        <v>●</v>
      </c>
      <c r="F28" s="1708"/>
      <c r="G28" s="1700">
        <v>46031</v>
      </c>
      <c r="H28" s="1706" t="s">
        <v>1224</v>
      </c>
      <c r="I28" s="1692"/>
      <c r="J28" s="1692"/>
    </row>
    <row r="29" spans="1:10">
      <c r="A29" s="1692"/>
      <c r="B29" s="1713"/>
      <c r="C29" s="1703">
        <v>23</v>
      </c>
      <c r="D29" s="1704" t="s">
        <v>1454</v>
      </c>
      <c r="E29" s="1873" t="str">
        <f>HYPERLINK("#委託先の情報管理!A2","●")</f>
        <v>●</v>
      </c>
      <c r="F29" s="1708"/>
      <c r="G29" s="1700">
        <v>46031</v>
      </c>
      <c r="H29" s="1706" t="s">
        <v>1224</v>
      </c>
      <c r="I29" s="1692"/>
      <c r="J29" s="1692"/>
    </row>
    <row r="30" spans="1:10">
      <c r="A30" s="1692"/>
      <c r="B30" s="1713"/>
      <c r="C30" s="1703">
        <v>24</v>
      </c>
      <c r="D30" s="1704" t="s">
        <v>1455</v>
      </c>
      <c r="E30" s="1873" t="str">
        <f>HYPERLINK("#委託先監査に関する仕様書の記載!A2","●")</f>
        <v>●</v>
      </c>
      <c r="F30" s="1708"/>
      <c r="G30" s="1700">
        <v>46031</v>
      </c>
      <c r="H30" s="1706" t="s">
        <v>1224</v>
      </c>
      <c r="I30" s="1692"/>
      <c r="J30" s="1692"/>
    </row>
    <row r="31" spans="1:10">
      <c r="A31" s="1692"/>
      <c r="B31" s="1713"/>
      <c r="C31" s="1703">
        <v>25</v>
      </c>
      <c r="D31" s="1704" t="s">
        <v>1523</v>
      </c>
      <c r="E31" s="1873" t="str">
        <f>HYPERLINK("#原子力業務の追加要求事項!A2","●")</f>
        <v>●</v>
      </c>
      <c r="F31" s="1708"/>
      <c r="G31" s="1700">
        <v>46031</v>
      </c>
      <c r="H31" s="1706" t="s">
        <v>1224</v>
      </c>
      <c r="I31" s="1692"/>
      <c r="J31" s="1692"/>
    </row>
    <row r="32" spans="1:10">
      <c r="A32" s="1692"/>
      <c r="B32" s="1876"/>
      <c r="C32" s="1703">
        <v>26</v>
      </c>
      <c r="D32" s="1704" t="s">
        <v>1633</v>
      </c>
      <c r="E32" s="1873" t="str">
        <f>HYPERLINK("#生成AIに関する仕様書への記載!A2","●")</f>
        <v>●</v>
      </c>
      <c r="F32" s="1708"/>
      <c r="G32" s="1700">
        <v>46031</v>
      </c>
      <c r="H32" s="1706" t="s">
        <v>1321</v>
      </c>
      <c r="I32" s="1692"/>
      <c r="J32" s="1692"/>
    </row>
    <row r="33" spans="1:10">
      <c r="A33" s="1692"/>
      <c r="B33" s="1876"/>
      <c r="C33" s="1703">
        <v>27</v>
      </c>
      <c r="D33" s="1704" t="s">
        <v>1593</v>
      </c>
      <c r="E33" s="1873" t="str">
        <f>HYPERLINK("#仕様書チェック表!A2","●")</f>
        <v>●</v>
      </c>
      <c r="F33" s="1708"/>
      <c r="G33" s="1700">
        <v>46031</v>
      </c>
      <c r="H33" s="1706" t="s">
        <v>1321</v>
      </c>
      <c r="I33" s="1692"/>
      <c r="J33" s="1692"/>
    </row>
    <row r="34" spans="1:10">
      <c r="A34" s="1692"/>
      <c r="B34" s="1713"/>
      <c r="C34" s="1703">
        <v>28</v>
      </c>
      <c r="D34" s="1704" t="s">
        <v>1524</v>
      </c>
      <c r="E34" s="1873" t="str">
        <f>HYPERLINK("#委託先適合性確認票!A2","●")</f>
        <v>●</v>
      </c>
      <c r="F34" s="1708"/>
      <c r="G34" s="1700">
        <v>46031</v>
      </c>
      <c r="H34" s="1706" t="s">
        <v>1224</v>
      </c>
      <c r="I34" s="1692"/>
      <c r="J34" s="1692"/>
    </row>
    <row r="35" spans="1:10">
      <c r="A35" s="1692"/>
      <c r="B35" s="1713"/>
      <c r="C35" s="1703">
        <v>29</v>
      </c>
      <c r="D35" s="1704" t="s">
        <v>1520</v>
      </c>
      <c r="E35" s="1879" t="str">
        <f>HYPERLINK("#⑤別紙５委託先品質監査チェックシート!A2","●")</f>
        <v>●</v>
      </c>
      <c r="F35" s="1708"/>
      <c r="G35" s="1700">
        <v>46031</v>
      </c>
      <c r="H35" s="1706" t="s">
        <v>1224</v>
      </c>
      <c r="I35" s="1692"/>
      <c r="J35" s="1692"/>
    </row>
    <row r="36" spans="1:10">
      <c r="A36" s="1692"/>
      <c r="B36" s="1713"/>
      <c r="C36" s="1703">
        <v>30</v>
      </c>
      <c r="D36" s="1704" t="s">
        <v>1456</v>
      </c>
      <c r="E36" s="1699" t="str">
        <f>HYPERLINK("#支給品・貸与品確認書!A2","●")</f>
        <v>●</v>
      </c>
      <c r="F36" s="1708"/>
      <c r="G36" s="1700">
        <v>46031</v>
      </c>
      <c r="H36" s="1706" t="s">
        <v>1517</v>
      </c>
      <c r="I36" s="1692"/>
      <c r="J36" s="1692"/>
    </row>
    <row r="37" spans="1:10">
      <c r="A37" s="1692"/>
      <c r="B37" s="1874"/>
      <c r="C37" s="1703">
        <v>31</v>
      </c>
      <c r="D37" s="1704" t="s">
        <v>1592</v>
      </c>
      <c r="E37" s="1873" t="str">
        <f>HYPERLINK("#'借用書、備品・消耗品貸出簿'!A2","●")</f>
        <v>●</v>
      </c>
      <c r="F37" s="1708"/>
      <c r="G37" s="1700">
        <v>46031</v>
      </c>
      <c r="H37" s="1706" t="s">
        <v>1321</v>
      </c>
      <c r="I37" s="1692"/>
      <c r="J37" s="1692"/>
    </row>
    <row r="38" spans="1:10">
      <c r="A38" s="1692"/>
      <c r="B38" s="1713"/>
      <c r="C38" s="1703">
        <v>32</v>
      </c>
      <c r="D38" s="1704" t="s">
        <v>843</v>
      </c>
      <c r="E38" s="1699" t="str">
        <f>HYPERLINK("#委託成果品検査記録!A2","●")</f>
        <v>●</v>
      </c>
      <c r="F38" s="1708"/>
      <c r="G38" s="1700">
        <v>46031</v>
      </c>
      <c r="H38" s="1706" t="s">
        <v>1261</v>
      </c>
      <c r="I38" s="1692"/>
      <c r="J38" s="1692"/>
    </row>
    <row r="39" spans="1:10">
      <c r="A39" s="1692"/>
      <c r="B39" s="1714"/>
      <c r="C39" s="1703">
        <v>33</v>
      </c>
      <c r="D39" s="1704" t="s">
        <v>844</v>
      </c>
      <c r="E39" s="1699" t="str">
        <f>HYPERLINK("#委託業務提示資料廃棄証明届出書!A2","●")</f>
        <v>●</v>
      </c>
      <c r="F39" s="1708"/>
      <c r="G39" s="1700">
        <v>46031</v>
      </c>
      <c r="H39" s="1706" t="s">
        <v>845</v>
      </c>
      <c r="I39" s="1692"/>
      <c r="J39" s="1692"/>
    </row>
    <row r="40" spans="1:10">
      <c r="A40" s="1692"/>
      <c r="B40" s="1904" t="s">
        <v>846</v>
      </c>
      <c r="C40" s="1703">
        <v>34</v>
      </c>
      <c r="D40" s="1704" t="s">
        <v>847</v>
      </c>
      <c r="E40" s="1699" t="str">
        <f>HYPERLINK("#設計検査記録!A2","●")</f>
        <v>●</v>
      </c>
      <c r="F40" s="1708"/>
      <c r="G40" s="1700">
        <v>46031</v>
      </c>
      <c r="H40" s="1706" t="s">
        <v>1223</v>
      </c>
      <c r="I40" s="1692"/>
      <c r="J40" s="1692"/>
    </row>
    <row r="41" spans="1:10">
      <c r="A41" s="1692"/>
      <c r="B41" s="1907"/>
      <c r="C41" s="1703">
        <v>35</v>
      </c>
      <c r="D41" s="1704" t="s">
        <v>848</v>
      </c>
      <c r="E41" s="1699" t="str">
        <f>HYPERLINK("#工程内検査記録!A2","●")</f>
        <v>●</v>
      </c>
      <c r="F41" s="1708"/>
      <c r="G41" s="1700">
        <v>46031</v>
      </c>
      <c r="H41" s="1706" t="s">
        <v>1223</v>
      </c>
      <c r="I41" s="1692"/>
      <c r="J41" s="1692"/>
    </row>
    <row r="42" spans="1:10">
      <c r="A42" s="1692"/>
      <c r="B42" s="1908"/>
      <c r="C42" s="1703">
        <v>36</v>
      </c>
      <c r="D42" s="1704" t="s">
        <v>849</v>
      </c>
      <c r="E42" s="1699" t="str">
        <f>HYPERLINK("#'妥当性確認記録'!A2","●")</f>
        <v>●</v>
      </c>
      <c r="F42" s="1708"/>
      <c r="G42" s="1700">
        <v>46031</v>
      </c>
      <c r="H42" s="1706" t="s">
        <v>1223</v>
      </c>
      <c r="I42" s="1692"/>
      <c r="J42" s="1692"/>
    </row>
    <row r="43" spans="1:10">
      <c r="A43" s="1692"/>
      <c r="B43" s="1904" t="s">
        <v>850</v>
      </c>
      <c r="C43" s="1703">
        <v>37</v>
      </c>
      <c r="D43" s="1704" t="s">
        <v>851</v>
      </c>
      <c r="E43" s="1699" t="str">
        <f>HYPERLINK("#議事録!A2","●")</f>
        <v>●</v>
      </c>
      <c r="F43" s="1708"/>
      <c r="G43" s="1700">
        <v>46031</v>
      </c>
      <c r="H43" s="1710" t="s">
        <v>1263</v>
      </c>
      <c r="I43" s="1692"/>
      <c r="J43" s="1692"/>
    </row>
    <row r="44" spans="1:10">
      <c r="A44" s="1692"/>
      <c r="B44" s="1907"/>
      <c r="C44" s="1703">
        <v>38</v>
      </c>
      <c r="D44" s="1704" t="s">
        <v>1320</v>
      </c>
      <c r="E44" s="1699" t="str">
        <f>HYPERLINK("#工程表!A2","●")</f>
        <v>●</v>
      </c>
      <c r="F44" s="1708"/>
      <c r="G44" s="1700">
        <v>46031</v>
      </c>
      <c r="H44" s="1706" t="s">
        <v>1321</v>
      </c>
      <c r="I44" s="1692"/>
      <c r="J44" s="1692"/>
    </row>
    <row r="45" spans="1:10">
      <c r="A45" s="1692"/>
      <c r="B45" s="1908"/>
      <c r="C45" s="1703">
        <v>39</v>
      </c>
      <c r="D45" s="1704" t="s">
        <v>1315</v>
      </c>
      <c r="E45" s="1699" t="str">
        <f>HYPERLINK("#パンチリスト!A2","●")</f>
        <v>●</v>
      </c>
      <c r="F45" s="1708"/>
      <c r="G45" s="1700">
        <v>46031</v>
      </c>
      <c r="H45" s="1706" t="s">
        <v>1321</v>
      </c>
      <c r="I45" s="1692"/>
      <c r="J45" s="1692"/>
    </row>
    <row r="46" spans="1:10">
      <c r="B46" s="1900" t="s">
        <v>854</v>
      </c>
      <c r="C46" s="1703">
        <v>40</v>
      </c>
      <c r="D46" s="1715" t="s">
        <v>855</v>
      </c>
      <c r="E46" s="1699" t="str">
        <f>HYPERLINK("#是正処置管理票!A2","●")</f>
        <v>●</v>
      </c>
      <c r="F46" s="1716"/>
      <c r="G46" s="1700">
        <v>46031</v>
      </c>
      <c r="H46" s="1701" t="s">
        <v>1211</v>
      </c>
    </row>
    <row r="47" spans="1:10">
      <c r="B47" s="1901"/>
      <c r="C47" s="1703">
        <v>41</v>
      </c>
      <c r="D47" s="1715" t="s">
        <v>856</v>
      </c>
      <c r="E47" s="1699" t="str">
        <f>HYPERLINK("#改善提案処置管理票!A2","●")</f>
        <v>●</v>
      </c>
      <c r="F47" s="1716"/>
      <c r="G47" s="1700">
        <v>46031</v>
      </c>
      <c r="H47" s="1701" t="s">
        <v>1211</v>
      </c>
    </row>
    <row r="48" spans="1:10">
      <c r="B48" s="1715"/>
      <c r="C48" s="1717"/>
      <c r="D48" s="1715"/>
      <c r="E48" s="1718"/>
      <c r="G48" s="1719"/>
      <c r="H48" s="1720"/>
    </row>
  </sheetData>
  <mergeCells count="8">
    <mergeCell ref="B46:B47"/>
    <mergeCell ref="G1:I1"/>
    <mergeCell ref="B2:H3"/>
    <mergeCell ref="B21:B22"/>
    <mergeCell ref="B26:B27"/>
    <mergeCell ref="B43:B45"/>
    <mergeCell ref="B40:B42"/>
    <mergeCell ref="B23:B25"/>
  </mergeCells>
  <phoneticPr fontId="1"/>
  <printOptions horizontalCentered="1" verticalCentered="1"/>
  <pageMargins left="0.59055118110236227" right="0.59055118110236227" top="0.39370078740157483" bottom="0.39370078740157483" header="0.19685039370078741" footer="0.19685039370078741"/>
  <pageSetup paperSize="9" scale="72" orientation="landscape" r:id="rId1"/>
  <ignoredErrors>
    <ignoredError sqref="E38"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2:O19"/>
  <sheetViews>
    <sheetView view="pageBreakPreview" zoomScaleNormal="100" zoomScaleSheetLayoutView="100" workbookViewId="0">
      <selection activeCell="J2" sqref="J2"/>
    </sheetView>
  </sheetViews>
  <sheetFormatPr defaultRowHeight="18.75"/>
  <cols>
    <col min="2" max="2" width="13.625" customWidth="1"/>
    <col min="3" max="3" width="15.625" customWidth="1"/>
    <col min="4" max="4" width="48.25" customWidth="1"/>
    <col min="5" max="5" width="13" bestFit="1" customWidth="1"/>
    <col min="6" max="7" width="0.875" customWidth="1"/>
    <col min="8" max="8" width="7.625" customWidth="1"/>
    <col min="9" max="9" width="11.625" customWidth="1"/>
    <col min="10" max="10" width="50.625" customWidth="1"/>
  </cols>
  <sheetData>
    <row r="2" spans="2:10">
      <c r="B2" t="s">
        <v>1215</v>
      </c>
      <c r="E2" t="s">
        <v>703</v>
      </c>
      <c r="I2" s="1563" t="s">
        <v>962</v>
      </c>
      <c r="J2" s="1018" t="str">
        <f>HYPERLINK("#目次!A1","●")</f>
        <v>●</v>
      </c>
    </row>
    <row r="3" spans="2:10">
      <c r="B3" s="1109" t="s">
        <v>695</v>
      </c>
      <c r="C3" s="1110"/>
      <c r="D3" s="756" t="s">
        <v>705</v>
      </c>
      <c r="E3" t="s">
        <v>700</v>
      </c>
      <c r="I3" s="1564" t="s">
        <v>857</v>
      </c>
      <c r="J3" s="1231" t="str">
        <f>HYPERLINK("#フロー!A1","●")</f>
        <v>●</v>
      </c>
    </row>
    <row r="4" spans="2:10">
      <c r="B4" s="1109" t="s">
        <v>696</v>
      </c>
      <c r="C4" s="1110"/>
      <c r="D4" s="756" t="s">
        <v>704</v>
      </c>
      <c r="E4" t="s">
        <v>701</v>
      </c>
      <c r="I4" s="3"/>
      <c r="J4" s="3"/>
    </row>
    <row r="5" spans="2:10">
      <c r="B5" s="1109" t="s">
        <v>697</v>
      </c>
      <c r="C5" s="1110"/>
      <c r="D5" s="756" t="s">
        <v>702</v>
      </c>
      <c r="E5" t="s">
        <v>702</v>
      </c>
      <c r="I5" s="12"/>
      <c r="J5" s="12"/>
    </row>
    <row r="6" spans="2:10">
      <c r="B6" s="1109" t="s">
        <v>698</v>
      </c>
      <c r="C6" s="1110"/>
      <c r="D6" s="758">
        <v>45017</v>
      </c>
      <c r="E6" s="759">
        <v>45017</v>
      </c>
      <c r="I6" s="3"/>
      <c r="J6" s="3"/>
    </row>
    <row r="7" spans="2:10">
      <c r="B7" s="1109" t="s">
        <v>699</v>
      </c>
      <c r="C7" s="1110"/>
      <c r="D7" s="758">
        <v>45382</v>
      </c>
      <c r="E7" s="759">
        <v>45382</v>
      </c>
      <c r="I7" s="3" t="s">
        <v>13</v>
      </c>
      <c r="J7" s="3"/>
    </row>
    <row r="8" spans="2:10" ht="19.5" thickBot="1">
      <c r="B8" s="1909" t="s">
        <v>1104</v>
      </c>
      <c r="C8" s="1565" t="s">
        <v>1105</v>
      </c>
      <c r="D8" s="1566" t="s">
        <v>1108</v>
      </c>
      <c r="I8" s="1074" t="s">
        <v>1103</v>
      </c>
      <c r="J8" s="1108" t="s">
        <v>1064</v>
      </c>
    </row>
    <row r="9" spans="2:10" ht="19.5" thickTop="1">
      <c r="B9" s="1910"/>
      <c r="C9" s="1565" t="s">
        <v>1106</v>
      </c>
      <c r="D9" s="1566" t="s">
        <v>1109</v>
      </c>
      <c r="I9" s="1561">
        <v>46031</v>
      </c>
      <c r="J9" s="1562" t="s">
        <v>1276</v>
      </c>
    </row>
    <row r="10" spans="2:10">
      <c r="B10" s="1911"/>
      <c r="C10" s="1565" t="s">
        <v>1107</v>
      </c>
      <c r="D10" s="1566" t="s">
        <v>1110</v>
      </c>
      <c r="I10" s="1204"/>
      <c r="J10" s="1207"/>
    </row>
    <row r="11" spans="2:10">
      <c r="B11" s="1567" t="s">
        <v>1275</v>
      </c>
      <c r="C11" s="1568" t="s">
        <v>1306</v>
      </c>
      <c r="D11" s="1569">
        <v>5000000</v>
      </c>
      <c r="I11" s="1122"/>
      <c r="J11" s="1201"/>
    </row>
    <row r="12" spans="2:10">
      <c r="B12" t="s">
        <v>707</v>
      </c>
      <c r="I12" s="1122"/>
      <c r="J12" s="1140"/>
    </row>
    <row r="13" spans="2:10">
      <c r="I13" s="1122"/>
      <c r="J13" s="1201"/>
    </row>
    <row r="14" spans="2:10">
      <c r="I14" s="1205"/>
      <c r="J14" s="1208"/>
    </row>
    <row r="15" spans="2:10">
      <c r="I15" s="1206"/>
      <c r="J15" s="1209"/>
    </row>
    <row r="16" spans="2:10">
      <c r="I16" s="1204"/>
      <c r="J16" s="1207"/>
    </row>
    <row r="19" spans="3:15">
      <c r="C19" s="1226"/>
      <c r="D19" s="1226"/>
      <c r="E19" s="1226"/>
      <c r="F19" s="1226"/>
      <c r="G19" s="1226"/>
      <c r="H19" s="1226"/>
      <c r="I19" s="1226"/>
      <c r="J19" s="1226"/>
      <c r="K19" s="1226"/>
      <c r="L19" s="1226"/>
      <c r="M19" s="1226"/>
      <c r="N19" s="1226"/>
      <c r="O19" s="1226"/>
    </row>
  </sheetData>
  <mergeCells count="1">
    <mergeCell ref="B8:B10"/>
  </mergeCells>
  <phoneticPr fontId="1"/>
  <pageMargins left="0.70866141732283472" right="0.70866141732283472" top="0.74803149606299213" bottom="0.74803149606299213" header="0.31496062992125984" footer="0.31496062992125984"/>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57"/>
  <sheetViews>
    <sheetView showGridLines="0" view="pageBreakPreview" zoomScaleNormal="60" zoomScaleSheetLayoutView="100" workbookViewId="0">
      <selection activeCell="A2" sqref="A2"/>
    </sheetView>
  </sheetViews>
  <sheetFormatPr defaultRowHeight="18.75"/>
  <cols>
    <col min="2" max="2" width="9.25" bestFit="1" customWidth="1"/>
  </cols>
  <sheetData>
    <row r="1" spans="1:17">
      <c r="A1" s="1210" t="s">
        <v>961</v>
      </c>
      <c r="B1" s="1912">
        <v>46031</v>
      </c>
      <c r="C1" s="1912"/>
    </row>
    <row r="2" spans="1:17">
      <c r="A2" s="970" t="str">
        <f>HYPERLINK("#目次!A2","●目次へ")</f>
        <v>●目次へ</v>
      </c>
    </row>
    <row r="7" spans="1:17">
      <c r="Q7" s="1"/>
    </row>
    <row r="43" spans="17:19">
      <c r="S43" s="1899" t="s">
        <v>1645</v>
      </c>
    </row>
    <row r="45" spans="17:19">
      <c r="Q45" s="1892" t="s">
        <v>1644</v>
      </c>
    </row>
    <row r="46" spans="17:19">
      <c r="Q46" s="1892"/>
    </row>
    <row r="55" spans="23:26">
      <c r="W55" s="1877"/>
      <c r="X55" s="1877"/>
      <c r="Y55" s="1877"/>
      <c r="Z55" s="1877"/>
    </row>
    <row r="56" spans="23:26">
      <c r="W56" s="1877"/>
      <c r="X56" s="1877"/>
      <c r="Y56" s="1877"/>
      <c r="Z56" s="1877"/>
    </row>
    <row r="57" spans="23:26">
      <c r="W57" s="1877"/>
      <c r="X57" s="1877"/>
      <c r="Y57" s="1877"/>
      <c r="Z57" s="1877"/>
    </row>
  </sheetData>
  <mergeCells count="1">
    <mergeCell ref="B1:C1"/>
  </mergeCells>
  <phoneticPr fontId="1"/>
  <pageMargins left="0.39370078740157483" right="0.39370078740157483" top="0.74803149606299213" bottom="0.74803149606299213" header="0.31496062992125984" footer="0.31496062992125984"/>
  <pageSetup paperSize="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E560-8B72-4CF3-A0F1-F6218AFB589B}">
  <sheetPr>
    <tabColor rgb="FFFF0000"/>
  </sheetPr>
  <dimension ref="A1:C2"/>
  <sheetViews>
    <sheetView showGridLines="0" tabSelected="1" view="pageBreakPreview" zoomScaleNormal="60" zoomScaleSheetLayoutView="100" workbookViewId="0">
      <selection activeCell="N25" sqref="N25"/>
    </sheetView>
  </sheetViews>
  <sheetFormatPr defaultRowHeight="18.75"/>
  <cols>
    <col min="2" max="2" width="9.25" bestFit="1" customWidth="1"/>
  </cols>
  <sheetData>
    <row r="1" spans="1:3">
      <c r="A1" s="1210"/>
      <c r="B1" s="1912"/>
      <c r="C1" s="1912"/>
    </row>
    <row r="2" spans="1:3">
      <c r="A2" s="1018"/>
    </row>
  </sheetData>
  <mergeCells count="1">
    <mergeCell ref="B1:C1"/>
  </mergeCells>
  <phoneticPr fontId="1"/>
  <pageMargins left="0.39370078740157483" right="0.39370078740157483" top="0.74803149606299213" bottom="0.74803149606299213" header="0.31496062992125984" footer="0.31496062992125984"/>
  <pageSetup paperSize="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E8EF-8135-4825-8EEA-61FED955ED47}">
  <sheetPr>
    <tabColor rgb="FFFF0000"/>
  </sheetPr>
  <dimension ref="C7:L57"/>
  <sheetViews>
    <sheetView showGridLines="0" view="pageBreakPreview" zoomScaleNormal="60" zoomScaleSheetLayoutView="100" workbookViewId="0">
      <selection activeCell="J43" sqref="J43"/>
    </sheetView>
  </sheetViews>
  <sheetFormatPr defaultRowHeight="18.75"/>
  <sheetData>
    <row r="7" spans="3:3">
      <c r="C7" s="1"/>
    </row>
    <row r="43" spans="3:5">
      <c r="E43" s="1899"/>
    </row>
    <row r="45" spans="3:5">
      <c r="C45" s="1892"/>
    </row>
    <row r="46" spans="3:5">
      <c r="C46" s="1892"/>
    </row>
    <row r="55" spans="9:12">
      <c r="I55" s="1877"/>
      <c r="J55" s="1877"/>
      <c r="K55" s="1877"/>
      <c r="L55" s="1877"/>
    </row>
    <row r="56" spans="9:12">
      <c r="I56" s="1877"/>
      <c r="J56" s="1877"/>
      <c r="K56" s="1877"/>
      <c r="L56" s="1877"/>
    </row>
    <row r="57" spans="9:12">
      <c r="I57" s="1877"/>
      <c r="J57" s="1877"/>
      <c r="K57" s="1877"/>
      <c r="L57" s="1877"/>
    </row>
  </sheetData>
  <phoneticPr fontId="1"/>
  <pageMargins left="0.39370078740157483" right="0.39370078740157483" top="0.74803149606299213" bottom="0.74803149606299213" header="0.31496062992125984" footer="0.31496062992125984"/>
  <pageSetup paperSize="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466B-DD50-4A6C-A3DF-3ABDE8786BB4}">
  <sheetPr>
    <tabColor rgb="FFFF0000"/>
  </sheetPr>
  <dimension ref="C7:L38"/>
  <sheetViews>
    <sheetView showGridLines="0" view="pageBreakPreview" zoomScaleNormal="60" zoomScaleSheetLayoutView="100" workbookViewId="0">
      <selection activeCell="F6" sqref="F6"/>
    </sheetView>
  </sheetViews>
  <sheetFormatPr defaultRowHeight="18.75"/>
  <sheetData>
    <row r="7" spans="3:3">
      <c r="C7" s="1"/>
    </row>
    <row r="24" spans="3:5">
      <c r="E24" s="1899" t="s">
        <v>1645</v>
      </c>
    </row>
    <row r="26" spans="3:5">
      <c r="C26" s="1892" t="s">
        <v>1644</v>
      </c>
    </row>
    <row r="27" spans="3:5">
      <c r="C27" s="1892"/>
    </row>
    <row r="36" spans="9:12">
      <c r="I36" s="1877"/>
      <c r="J36" s="1877"/>
      <c r="K36" s="1877"/>
      <c r="L36" s="1877"/>
    </row>
    <row r="37" spans="9:12">
      <c r="I37" s="1877"/>
      <c r="J37" s="1877"/>
      <c r="K37" s="1877"/>
      <c r="L37" s="1877"/>
    </row>
    <row r="38" spans="9:12">
      <c r="I38" s="1877"/>
      <c r="J38" s="1877"/>
      <c r="K38" s="1877"/>
      <c r="L38" s="1877"/>
    </row>
  </sheetData>
  <phoneticPr fontId="1"/>
  <pageMargins left="0.39370078740157483" right="0.39370078740157483" top="0.74803149606299213" bottom="0.74803149606299213" header="0.31496062992125984" footer="0.31496062992125984"/>
  <pageSetup paperSize="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145"/>
  <sheetViews>
    <sheetView view="pageBreakPreview" topLeftCell="J1" zoomScaleNormal="75" zoomScaleSheetLayoutView="100" workbookViewId="0">
      <pane ySplit="9" topLeftCell="A10" activePane="bottomLeft" state="frozen"/>
      <selection activeCell="D12" sqref="D12"/>
      <selection pane="bottomLeft" activeCell="Q5" sqref="Q5"/>
    </sheetView>
  </sheetViews>
  <sheetFormatPr defaultColWidth="9" defaultRowHeight="18.75"/>
  <cols>
    <col min="1" max="1" width="0.875" style="3" customWidth="1"/>
    <col min="2" max="2" width="5.125" style="3" customWidth="1"/>
    <col min="3" max="3" width="9.125" style="3" customWidth="1"/>
    <col min="4" max="4" width="1.5" style="3" customWidth="1"/>
    <col min="5" max="5" width="33.125" style="3" customWidth="1"/>
    <col min="6" max="8" width="2.125" style="3" customWidth="1"/>
    <col min="9" max="9" width="25.625" style="3" customWidth="1"/>
    <col min="10" max="14" width="5.625" style="3" customWidth="1"/>
    <col min="15" max="15" width="0.875" style="3" customWidth="1"/>
    <col min="16" max="16" width="2.125" style="3" customWidth="1"/>
    <col min="17" max="17" width="129.125" style="3" customWidth="1"/>
    <col min="18" max="18" width="5.625" style="3" customWidth="1"/>
    <col min="19" max="22" width="0.875" style="3" customWidth="1"/>
    <col min="23" max="23" width="4.75" style="3" customWidth="1"/>
    <col min="24" max="24" width="12.625" style="3" customWidth="1"/>
    <col min="25" max="25" width="50.625" style="3" customWidth="1"/>
    <col min="26" max="29" width="9" style="3"/>
    <col min="30" max="30" width="2.625" style="3" customWidth="1"/>
    <col min="31" max="31" width="94.5" style="3" customWidth="1"/>
    <col min="32" max="16384" width="9" style="3"/>
  </cols>
  <sheetData>
    <row r="1" spans="1:31" ht="19.5" thickBot="1">
      <c r="A1" s="2"/>
      <c r="B1" s="2"/>
      <c r="C1" s="2"/>
      <c r="D1" s="2"/>
      <c r="E1" s="2"/>
      <c r="F1" s="2"/>
      <c r="G1" s="2"/>
      <c r="H1" s="2"/>
      <c r="I1" s="2"/>
      <c r="J1" s="1932" t="s">
        <v>1330</v>
      </c>
      <c r="K1" s="1932"/>
      <c r="L1" s="1932"/>
      <c r="M1" s="1932"/>
      <c r="N1" s="1932"/>
      <c r="O1" s="1933"/>
      <c r="P1" s="2"/>
      <c r="Q1" s="1913" t="s">
        <v>1332</v>
      </c>
      <c r="R1" s="1913"/>
      <c r="S1" s="1913"/>
      <c r="U1" s="1676"/>
    </row>
    <row r="2" spans="1:31" s="4" customFormat="1" ht="33.75" thickBot="1">
      <c r="A2" s="3"/>
      <c r="B2" s="1929" t="s">
        <v>0</v>
      </c>
      <c r="C2" s="1930"/>
      <c r="D2" s="1930"/>
      <c r="E2" s="1930"/>
      <c r="F2" s="1930"/>
      <c r="G2" s="1930"/>
      <c r="H2" s="1930"/>
      <c r="I2" s="1930"/>
      <c r="J2" s="1930"/>
      <c r="K2" s="1930"/>
      <c r="L2" s="1930"/>
      <c r="M2" s="1930"/>
      <c r="N2" s="1931"/>
      <c r="O2" s="1748"/>
      <c r="P2" s="1750"/>
      <c r="Q2" s="1751"/>
      <c r="R2" s="1752"/>
      <c r="S2" s="1749"/>
      <c r="T2" s="3"/>
      <c r="U2" s="5"/>
      <c r="X2" s="6"/>
      <c r="Y2" s="779"/>
    </row>
    <row r="3" spans="1:31">
      <c r="B3" s="1914" t="s">
        <v>1</v>
      </c>
      <c r="C3" s="1915"/>
      <c r="D3" s="1926" t="str">
        <f>基本データ!D3</f>
        <v>LG*****</v>
      </c>
      <c r="E3" s="1927"/>
      <c r="F3" s="1927"/>
      <c r="G3" s="1927"/>
      <c r="H3" s="1927"/>
      <c r="I3" s="1928"/>
      <c r="J3" s="9" t="s">
        <v>1526</v>
      </c>
      <c r="K3" s="8"/>
      <c r="L3" s="8"/>
      <c r="M3" s="8"/>
      <c r="N3" s="1753"/>
      <c r="O3" s="1754"/>
      <c r="P3" s="1755"/>
      <c r="Q3" s="1756"/>
      <c r="R3" s="1757"/>
      <c r="S3" s="10"/>
      <c r="U3" s="10"/>
      <c r="W3" s="954"/>
      <c r="X3" s="1557" t="s">
        <v>963</v>
      </c>
      <c r="Y3" s="1319" t="str">
        <f>HYPERLINK("#目次!A1","●")</f>
        <v>●</v>
      </c>
    </row>
    <row r="4" spans="1:31">
      <c r="B4" s="1916" t="s">
        <v>2</v>
      </c>
      <c r="C4" s="1917"/>
      <c r="D4" s="1920" t="str">
        <f>基本データ!D4</f>
        <v>〇〇設計業務委託</v>
      </c>
      <c r="E4" s="1921"/>
      <c r="F4" s="1921"/>
      <c r="G4" s="1921"/>
      <c r="H4" s="1921"/>
      <c r="I4" s="1922"/>
      <c r="J4" s="1758" t="s">
        <v>1527</v>
      </c>
      <c r="K4" s="10"/>
      <c r="L4" s="10"/>
      <c r="M4" s="11"/>
      <c r="N4" s="1759"/>
      <c r="O4" s="1760"/>
      <c r="P4" s="1761"/>
      <c r="Q4" s="1762"/>
      <c r="R4" s="1763"/>
      <c r="S4" s="10"/>
      <c r="U4" s="10"/>
      <c r="X4" s="1558" t="s">
        <v>1058</v>
      </c>
      <c r="Y4" s="1320" t="str">
        <f>HYPERLINK("#フロー!A2","●")</f>
        <v>●</v>
      </c>
    </row>
    <row r="5" spans="1:31" ht="19.5" thickBot="1">
      <c r="B5" s="1918"/>
      <c r="C5" s="1919"/>
      <c r="D5" s="1923"/>
      <c r="E5" s="1924"/>
      <c r="F5" s="1924"/>
      <c r="G5" s="1924"/>
      <c r="H5" s="1924"/>
      <c r="I5" s="1925"/>
      <c r="J5" s="1764" t="s">
        <v>1528</v>
      </c>
      <c r="K5" s="79"/>
      <c r="L5" s="1679"/>
      <c r="M5" s="1679"/>
      <c r="N5" s="1765"/>
      <c r="O5" s="1760"/>
      <c r="P5" s="1766"/>
      <c r="Q5" s="1767"/>
      <c r="R5" s="1768"/>
      <c r="S5" s="10"/>
      <c r="U5" s="10"/>
      <c r="Y5"/>
    </row>
    <row r="6" spans="1:31" s="12" customFormat="1" ht="19.5" thickBot="1">
      <c r="A6" s="3"/>
      <c r="B6" s="14"/>
      <c r="C6" s="14"/>
      <c r="D6" s="14"/>
      <c r="E6" s="14"/>
      <c r="F6" s="14"/>
      <c r="G6" s="14"/>
      <c r="H6" s="14"/>
      <c r="I6" s="14"/>
      <c r="J6" s="14"/>
      <c r="K6" s="14"/>
      <c r="L6" s="14"/>
      <c r="M6" s="14"/>
      <c r="N6" s="14"/>
      <c r="O6" s="14"/>
      <c r="P6" s="14"/>
      <c r="Q6" s="14"/>
      <c r="R6" s="14"/>
      <c r="S6" s="10"/>
      <c r="T6" s="3"/>
      <c r="U6" s="13"/>
    </row>
    <row r="7" spans="1:31">
      <c r="B7" s="1934" t="s">
        <v>3</v>
      </c>
      <c r="C7" s="1915" t="s">
        <v>4</v>
      </c>
      <c r="D7" s="1939" t="s">
        <v>5</v>
      </c>
      <c r="E7" s="1940"/>
      <c r="F7" s="1915" t="s">
        <v>6</v>
      </c>
      <c r="G7" s="1945"/>
      <c r="H7" s="1945"/>
      <c r="I7" s="1946"/>
      <c r="J7" s="1951" t="s">
        <v>7</v>
      </c>
      <c r="K7" s="1952"/>
      <c r="L7" s="1953"/>
      <c r="M7" s="1964" t="s">
        <v>1333</v>
      </c>
      <c r="N7" s="1954" t="s">
        <v>8</v>
      </c>
      <c r="O7" s="14"/>
      <c r="P7" s="1957" t="s">
        <v>9</v>
      </c>
      <c r="Q7" s="1958"/>
      <c r="R7" s="1954" t="s">
        <v>8</v>
      </c>
      <c r="S7" s="2"/>
      <c r="U7" s="2"/>
    </row>
    <row r="8" spans="1:31">
      <c r="B8" s="1935"/>
      <c r="C8" s="1937"/>
      <c r="D8" s="1941"/>
      <c r="E8" s="1942"/>
      <c r="F8" s="1947"/>
      <c r="G8" s="1947"/>
      <c r="H8" s="1947"/>
      <c r="I8" s="1948"/>
      <c r="J8" s="1937" t="s">
        <v>10</v>
      </c>
      <c r="K8" s="1937" t="s">
        <v>11</v>
      </c>
      <c r="L8" s="1937" t="s">
        <v>12</v>
      </c>
      <c r="M8" s="1965"/>
      <c r="N8" s="1955"/>
      <c r="O8" s="14"/>
      <c r="P8" s="1959"/>
      <c r="Q8" s="1960"/>
      <c r="R8" s="1955"/>
      <c r="S8" s="2"/>
      <c r="U8" s="2"/>
      <c r="X8" s="1076" t="s">
        <v>1063</v>
      </c>
    </row>
    <row r="9" spans="1:31" ht="19.5" thickBot="1">
      <c r="B9" s="1936"/>
      <c r="C9" s="1938"/>
      <c r="D9" s="1943"/>
      <c r="E9" s="1944"/>
      <c r="F9" s="1949"/>
      <c r="G9" s="1949"/>
      <c r="H9" s="1949"/>
      <c r="I9" s="1950"/>
      <c r="J9" s="1938"/>
      <c r="K9" s="1938"/>
      <c r="L9" s="1938"/>
      <c r="M9" s="1966"/>
      <c r="N9" s="1956"/>
      <c r="O9" s="14"/>
      <c r="P9" s="1961"/>
      <c r="Q9" s="1962"/>
      <c r="R9" s="1963"/>
      <c r="S9" s="2"/>
      <c r="U9" s="2"/>
      <c r="X9" s="1056" t="s">
        <v>1059</v>
      </c>
      <c r="Y9" s="1056" t="s">
        <v>1064</v>
      </c>
    </row>
    <row r="10" spans="1:31" ht="19.5" thickTop="1">
      <c r="B10" s="1976">
        <v>1</v>
      </c>
      <c r="C10" s="1979" t="s">
        <v>14</v>
      </c>
      <c r="D10" s="1666" t="s">
        <v>15</v>
      </c>
      <c r="E10" s="1971" t="s">
        <v>16</v>
      </c>
      <c r="F10" s="1769" t="s">
        <v>17</v>
      </c>
      <c r="G10" s="1770"/>
      <c r="H10" s="1770"/>
      <c r="I10" s="1771"/>
      <c r="J10" s="1772" t="s">
        <v>18</v>
      </c>
      <c r="K10" s="1772" t="s">
        <v>19</v>
      </c>
      <c r="L10" s="1773"/>
      <c r="M10" s="1774"/>
      <c r="N10" s="1775"/>
      <c r="O10" s="11"/>
      <c r="P10" s="2062" t="s">
        <v>15</v>
      </c>
      <c r="Q10" s="2049" t="s">
        <v>1529</v>
      </c>
      <c r="R10" s="1969"/>
      <c r="X10" s="781">
        <v>44964</v>
      </c>
      <c r="Y10" s="773" t="s">
        <v>20</v>
      </c>
    </row>
    <row r="11" spans="1:31">
      <c r="B11" s="1976"/>
      <c r="C11" s="1979"/>
      <c r="D11" s="1828"/>
      <c r="E11" s="1971"/>
      <c r="F11" s="22"/>
      <c r="G11" s="23" t="s">
        <v>21</v>
      </c>
      <c r="H11" s="23"/>
      <c r="I11" s="24"/>
      <c r="J11" s="1834"/>
      <c r="K11" s="1834"/>
      <c r="L11" s="25"/>
      <c r="M11" s="25" t="s">
        <v>18</v>
      </c>
      <c r="N11" s="1775"/>
      <c r="O11" s="11"/>
      <c r="P11" s="1997"/>
      <c r="Q11" s="1989"/>
      <c r="R11" s="1999"/>
      <c r="X11" s="782">
        <v>45001</v>
      </c>
      <c r="Y11" s="780" t="s">
        <v>22</v>
      </c>
    </row>
    <row r="12" spans="1:31">
      <c r="B12" s="1976"/>
      <c r="C12" s="1973"/>
      <c r="D12" s="1666"/>
      <c r="E12" s="1971"/>
      <c r="F12" s="22"/>
      <c r="G12" s="23" t="s">
        <v>24</v>
      </c>
      <c r="H12" s="23"/>
      <c r="I12" s="24"/>
      <c r="J12" s="783"/>
      <c r="K12" s="783"/>
      <c r="L12" s="25"/>
      <c r="M12" s="25" t="s">
        <v>18</v>
      </c>
      <c r="N12" s="26"/>
      <c r="O12" s="11"/>
      <c r="P12" s="28" t="s">
        <v>15</v>
      </c>
      <c r="Q12" s="1818" t="s">
        <v>947</v>
      </c>
      <c r="R12" s="32"/>
      <c r="X12" s="876">
        <v>45009</v>
      </c>
      <c r="Y12" s="921" t="s">
        <v>25</v>
      </c>
      <c r="AD12" s="1824" t="s">
        <v>1589</v>
      </c>
      <c r="AE12" s="1826" t="s">
        <v>947</v>
      </c>
    </row>
    <row r="13" spans="1:31">
      <c r="B13" s="1977"/>
      <c r="C13" s="1980"/>
      <c r="D13" s="1666" t="s">
        <v>15</v>
      </c>
      <c r="E13" s="1662" t="s">
        <v>23</v>
      </c>
      <c r="F13" s="22"/>
      <c r="G13" s="23"/>
      <c r="H13" s="27" t="s">
        <v>15</v>
      </c>
      <c r="I13" s="24" t="s">
        <v>27</v>
      </c>
      <c r="J13" s="783"/>
      <c r="K13" s="783"/>
      <c r="L13" s="783"/>
      <c r="M13" s="25" t="s">
        <v>18</v>
      </c>
      <c r="N13" s="26"/>
      <c r="O13" s="11"/>
      <c r="P13" s="28" t="s">
        <v>15</v>
      </c>
      <c r="Q13" s="1809" t="s">
        <v>1530</v>
      </c>
      <c r="R13" s="1776"/>
      <c r="X13" s="761">
        <v>45043</v>
      </c>
      <c r="Y13" s="762" t="s">
        <v>28</v>
      </c>
    </row>
    <row r="14" spans="1:31">
      <c r="B14" s="1977"/>
      <c r="C14" s="1980"/>
      <c r="D14" s="1666" t="s">
        <v>15</v>
      </c>
      <c r="E14" s="1971" t="s">
        <v>26</v>
      </c>
      <c r="F14" s="22"/>
      <c r="G14" s="23"/>
      <c r="H14" s="27" t="s">
        <v>15</v>
      </c>
      <c r="I14" s="31" t="s">
        <v>29</v>
      </c>
      <c r="J14" s="783"/>
      <c r="K14" s="783"/>
      <c r="L14" s="783"/>
      <c r="M14" s="25" t="s">
        <v>18</v>
      </c>
      <c r="N14" s="26"/>
      <c r="O14" s="11"/>
      <c r="P14" s="28" t="s">
        <v>15</v>
      </c>
      <c r="Q14" s="1809" t="s">
        <v>718</v>
      </c>
      <c r="R14" s="32"/>
      <c r="X14" s="760">
        <v>45099</v>
      </c>
      <c r="Y14" s="770" t="s">
        <v>30</v>
      </c>
      <c r="AD14" s="1824"/>
      <c r="AE14" s="1825" t="s">
        <v>718</v>
      </c>
    </row>
    <row r="15" spans="1:31">
      <c r="B15" s="1977"/>
      <c r="C15" s="1980"/>
      <c r="D15" s="1666"/>
      <c r="E15" s="1971"/>
      <c r="F15" s="22"/>
      <c r="G15" s="34"/>
      <c r="H15" s="27" t="s">
        <v>15</v>
      </c>
      <c r="I15" s="31" t="s">
        <v>31</v>
      </c>
      <c r="J15" s="783"/>
      <c r="K15" s="783"/>
      <c r="L15" s="783"/>
      <c r="M15" s="25" t="s">
        <v>18</v>
      </c>
      <c r="N15" s="26"/>
      <c r="O15" s="11"/>
      <c r="P15" s="1996" t="s">
        <v>15</v>
      </c>
      <c r="Q15" s="1988" t="s">
        <v>1531</v>
      </c>
      <c r="R15" s="1992"/>
      <c r="X15" s="1301">
        <v>45309</v>
      </c>
      <c r="Y15" s="1302" t="s">
        <v>719</v>
      </c>
      <c r="AD15" s="1824" t="s">
        <v>1590</v>
      </c>
      <c r="AE15" s="1825" t="s">
        <v>1531</v>
      </c>
    </row>
    <row r="16" spans="1:31">
      <c r="B16" s="1977"/>
      <c r="C16" s="1981"/>
      <c r="D16" s="1828"/>
      <c r="E16" s="1827"/>
      <c r="F16" s="35"/>
      <c r="G16" s="34" t="s">
        <v>32</v>
      </c>
      <c r="H16" s="27"/>
      <c r="I16" s="31"/>
      <c r="J16" s="783"/>
      <c r="K16" s="783"/>
      <c r="L16" s="1834" t="s">
        <v>33</v>
      </c>
      <c r="M16" s="25"/>
      <c r="N16" s="26"/>
      <c r="O16" s="11"/>
      <c r="P16" s="1997"/>
      <c r="Q16" s="1989"/>
      <c r="R16" s="1993"/>
      <c r="X16" s="1303">
        <v>45768</v>
      </c>
      <c r="Y16" s="1304" t="s">
        <v>824</v>
      </c>
      <c r="AD16" s="1824"/>
      <c r="AE16" s="1825"/>
    </row>
    <row r="17" spans="2:31">
      <c r="B17" s="1977"/>
      <c r="C17" s="1980"/>
      <c r="D17" s="33"/>
      <c r="E17" s="1662"/>
      <c r="F17" s="35"/>
      <c r="G17" s="23" t="s">
        <v>34</v>
      </c>
      <c r="H17" s="23"/>
      <c r="I17" s="36"/>
      <c r="J17" s="783"/>
      <c r="K17" s="783"/>
      <c r="L17" s="1834" t="s">
        <v>18</v>
      </c>
      <c r="M17" s="25"/>
      <c r="N17" s="26"/>
      <c r="O17" s="11"/>
      <c r="P17" s="28" t="s">
        <v>15</v>
      </c>
      <c r="Q17" s="1809" t="s">
        <v>1532</v>
      </c>
      <c r="R17" s="32"/>
      <c r="X17" s="1559">
        <v>46031</v>
      </c>
      <c r="Y17" s="1560" t="s">
        <v>1224</v>
      </c>
      <c r="AD17" s="1824" t="s">
        <v>1588</v>
      </c>
      <c r="AE17" s="1825" t="s">
        <v>1532</v>
      </c>
    </row>
    <row r="18" spans="2:31">
      <c r="B18" s="1977"/>
      <c r="C18" s="1980"/>
      <c r="D18" s="33"/>
      <c r="E18" s="1662"/>
      <c r="F18" s="22"/>
      <c r="G18" s="23" t="s">
        <v>35</v>
      </c>
      <c r="H18" s="23"/>
      <c r="I18" s="24"/>
      <c r="J18" s="783"/>
      <c r="K18" s="783"/>
      <c r="L18" s="1834"/>
      <c r="M18" s="25" t="s">
        <v>18</v>
      </c>
      <c r="N18" s="26"/>
      <c r="O18" s="11"/>
      <c r="P18" s="28" t="s">
        <v>15</v>
      </c>
      <c r="Q18" s="1809" t="s">
        <v>1533</v>
      </c>
      <c r="R18" s="32"/>
      <c r="X18" s="1559"/>
      <c r="Y18" s="1560"/>
      <c r="AD18" s="1824" t="s">
        <v>1588</v>
      </c>
      <c r="AE18" s="1825" t="s">
        <v>1533</v>
      </c>
    </row>
    <row r="19" spans="2:31">
      <c r="B19" s="1977"/>
      <c r="C19" s="1980"/>
      <c r="D19" s="33"/>
      <c r="E19" s="1662"/>
      <c r="F19" s="22"/>
      <c r="G19" s="23" t="s">
        <v>36</v>
      </c>
      <c r="H19" s="23"/>
      <c r="I19" s="24"/>
      <c r="J19" s="783"/>
      <c r="K19" s="783"/>
      <c r="L19" s="783"/>
      <c r="M19" s="25" t="s">
        <v>18</v>
      </c>
      <c r="N19" s="26"/>
      <c r="O19" s="11"/>
      <c r="P19" s="28" t="s">
        <v>15</v>
      </c>
      <c r="Q19" s="1818" t="s">
        <v>948</v>
      </c>
      <c r="R19" s="1778"/>
      <c r="X19" s="1559"/>
      <c r="Y19" s="1560"/>
      <c r="AD19" s="1824" t="s">
        <v>1590</v>
      </c>
      <c r="AE19" s="1826" t="s">
        <v>948</v>
      </c>
    </row>
    <row r="20" spans="2:31">
      <c r="B20" s="1977"/>
      <c r="C20" s="1980"/>
      <c r="D20" s="33"/>
      <c r="E20" s="1662"/>
      <c r="F20" s="22"/>
      <c r="G20" s="23" t="s">
        <v>37</v>
      </c>
      <c r="H20" s="23"/>
      <c r="I20" s="24"/>
      <c r="J20" s="783"/>
      <c r="K20" s="1834" t="s">
        <v>18</v>
      </c>
      <c r="L20" s="783"/>
      <c r="M20" s="37"/>
      <c r="N20" s="26"/>
      <c r="O20" s="11"/>
      <c r="P20" s="28" t="s">
        <v>15</v>
      </c>
      <c r="Q20" s="1809" t="s">
        <v>1534</v>
      </c>
      <c r="R20" s="38"/>
      <c r="AD20" s="1824" t="s">
        <v>1590</v>
      </c>
      <c r="AE20" s="1825" t="s">
        <v>1534</v>
      </c>
    </row>
    <row r="21" spans="2:31">
      <c r="B21" s="1977"/>
      <c r="C21" s="1980"/>
      <c r="D21" s="2063" t="s">
        <v>38</v>
      </c>
      <c r="E21" s="2064"/>
      <c r="F21" s="22"/>
      <c r="G21" s="27" t="s">
        <v>39</v>
      </c>
      <c r="H21" s="27"/>
      <c r="I21" s="39"/>
      <c r="J21" s="1832"/>
      <c r="K21" s="1832"/>
      <c r="L21" s="1832"/>
      <c r="M21" s="1832" t="s">
        <v>18</v>
      </c>
      <c r="N21" s="26"/>
      <c r="O21" s="11"/>
      <c r="P21" s="28" t="s">
        <v>15</v>
      </c>
      <c r="Q21" s="1809" t="s">
        <v>1535</v>
      </c>
      <c r="R21" s="1778"/>
      <c r="AD21" s="1824" t="s">
        <v>1029</v>
      </c>
      <c r="AE21" s="1825" t="s">
        <v>1535</v>
      </c>
    </row>
    <row r="22" spans="2:31">
      <c r="B22" s="1977"/>
      <c r="C22" s="1980"/>
      <c r="D22" s="2063" t="s">
        <v>40</v>
      </c>
      <c r="E22" s="2064"/>
      <c r="F22" s="22"/>
      <c r="G22" s="27" t="s">
        <v>41</v>
      </c>
      <c r="H22" s="27"/>
      <c r="I22" s="39"/>
      <c r="J22" s="1832"/>
      <c r="K22" s="1832"/>
      <c r="L22" s="1832" t="s">
        <v>18</v>
      </c>
      <c r="M22" s="41"/>
      <c r="N22" s="26"/>
      <c r="O22" s="11"/>
      <c r="P22" s="28"/>
      <c r="Q22" s="1821"/>
      <c r="R22" s="38"/>
    </row>
    <row r="23" spans="2:31">
      <c r="B23" s="1977"/>
      <c r="C23" s="1980"/>
      <c r="D23" s="33"/>
      <c r="E23" s="1682"/>
      <c r="F23" s="42"/>
      <c r="G23" s="27"/>
      <c r="H23" s="43"/>
      <c r="I23" s="39"/>
      <c r="J23" s="1669"/>
      <c r="K23" s="1669"/>
      <c r="L23" s="1669"/>
      <c r="M23" s="41"/>
      <c r="N23" s="1675"/>
      <c r="O23" s="11"/>
      <c r="P23" s="40"/>
      <c r="Q23" s="1779"/>
      <c r="R23" s="38"/>
    </row>
    <row r="24" spans="2:31">
      <c r="B24" s="1977"/>
      <c r="C24" s="1980" t="s">
        <v>42</v>
      </c>
      <c r="D24" s="41"/>
      <c r="E24" s="44"/>
      <c r="F24" s="45" t="s">
        <v>43</v>
      </c>
      <c r="G24" s="46" t="s">
        <v>44</v>
      </c>
      <c r="H24" s="47"/>
      <c r="I24" s="48"/>
      <c r="J24" s="1681" t="s">
        <v>18</v>
      </c>
      <c r="K24" s="1681" t="s">
        <v>19</v>
      </c>
      <c r="L24" s="783"/>
      <c r="M24" s="37"/>
      <c r="N24" s="1675"/>
      <c r="O24" s="11"/>
      <c r="P24" s="1780" t="s">
        <v>45</v>
      </c>
      <c r="Q24" s="1822" t="s">
        <v>1536</v>
      </c>
      <c r="R24" s="38"/>
    </row>
    <row r="25" spans="2:31">
      <c r="B25" s="1977"/>
      <c r="C25" s="1980"/>
      <c r="D25" s="49"/>
      <c r="E25" s="50"/>
      <c r="F25" s="22"/>
      <c r="G25" s="27" t="s">
        <v>46</v>
      </c>
      <c r="H25" s="27" t="s">
        <v>47</v>
      </c>
      <c r="I25" s="24"/>
      <c r="J25" s="783"/>
      <c r="K25" s="783"/>
      <c r="L25" s="783"/>
      <c r="M25" s="25" t="s">
        <v>18</v>
      </c>
      <c r="N25" s="26"/>
      <c r="O25" s="11"/>
      <c r="P25" s="28" t="s">
        <v>15</v>
      </c>
      <c r="Q25" s="961" t="s">
        <v>1537</v>
      </c>
      <c r="R25" s="1781"/>
    </row>
    <row r="26" spans="2:31">
      <c r="B26" s="1977"/>
      <c r="C26" s="1980"/>
      <c r="D26" s="49"/>
      <c r="E26" s="50"/>
      <c r="F26" s="35"/>
      <c r="G26" s="51"/>
      <c r="H26" s="27" t="s">
        <v>15</v>
      </c>
      <c r="I26" s="31" t="s">
        <v>48</v>
      </c>
      <c r="J26" s="783"/>
      <c r="K26" s="783"/>
      <c r="L26" s="783"/>
      <c r="M26" s="25" t="s">
        <v>18</v>
      </c>
      <c r="N26" s="52"/>
      <c r="O26" s="11"/>
      <c r="P26" s="1990" t="s">
        <v>15</v>
      </c>
      <c r="Q26" s="1994" t="s">
        <v>1538</v>
      </c>
      <c r="R26" s="2020"/>
    </row>
    <row r="27" spans="2:31">
      <c r="B27" s="1977"/>
      <c r="C27" s="1981"/>
      <c r="D27" s="49"/>
      <c r="E27" s="50"/>
      <c r="F27" s="35"/>
      <c r="G27" s="51"/>
      <c r="H27" s="27" t="s">
        <v>15</v>
      </c>
      <c r="I27" s="31" t="s">
        <v>49</v>
      </c>
      <c r="J27" s="783"/>
      <c r="K27" s="783"/>
      <c r="L27" s="783"/>
      <c r="M27" s="25" t="s">
        <v>18</v>
      </c>
      <c r="N27" s="52"/>
      <c r="O27" s="11"/>
      <c r="P27" s="1991"/>
      <c r="Q27" s="1995"/>
      <c r="R27" s="2022"/>
    </row>
    <row r="28" spans="2:31">
      <c r="B28" s="1977"/>
      <c r="C28" s="1980"/>
      <c r="D28" s="49"/>
      <c r="E28" s="50"/>
      <c r="F28" s="35"/>
      <c r="G28" s="51"/>
      <c r="H28" s="27" t="s">
        <v>15</v>
      </c>
      <c r="I28" s="31" t="s">
        <v>50</v>
      </c>
      <c r="J28" s="783"/>
      <c r="K28" s="783"/>
      <c r="L28" s="783"/>
      <c r="M28" s="25" t="s">
        <v>18</v>
      </c>
      <c r="N28" s="26"/>
      <c r="O28" s="11"/>
      <c r="P28" s="53" t="s">
        <v>15</v>
      </c>
      <c r="Q28" s="1823" t="s">
        <v>949</v>
      </c>
      <c r="R28" s="1781"/>
    </row>
    <row r="29" spans="2:31">
      <c r="B29" s="1977"/>
      <c r="C29" s="1980"/>
      <c r="D29" s="49"/>
      <c r="E29" s="50"/>
      <c r="F29" s="55"/>
      <c r="G29" s="56" t="s">
        <v>51</v>
      </c>
      <c r="H29" s="27" t="s">
        <v>52</v>
      </c>
      <c r="I29" s="57"/>
      <c r="J29" s="783"/>
      <c r="K29" s="25"/>
      <c r="L29" s="25" t="s">
        <v>18</v>
      </c>
      <c r="M29" s="25"/>
      <c r="N29" s="26"/>
      <c r="O29" s="11"/>
      <c r="P29" s="40"/>
      <c r="Q29" s="1782"/>
      <c r="R29" s="54"/>
    </row>
    <row r="30" spans="2:31">
      <c r="B30" s="1977"/>
      <c r="C30" s="1980"/>
      <c r="D30" s="49"/>
      <c r="E30" s="50"/>
      <c r="F30" s="55"/>
      <c r="G30" s="56" t="s">
        <v>53</v>
      </c>
      <c r="H30" s="27" t="s">
        <v>54</v>
      </c>
      <c r="I30" s="57"/>
      <c r="J30" s="58"/>
      <c r="K30" s="41" t="s">
        <v>18</v>
      </c>
      <c r="L30" s="41"/>
      <c r="M30" s="41"/>
      <c r="N30" s="26"/>
      <c r="O30" s="11"/>
      <c r="P30" s="40"/>
      <c r="Q30" s="1782"/>
      <c r="R30" s="54"/>
    </row>
    <row r="31" spans="2:31" ht="19.5" thickBot="1">
      <c r="B31" s="1978"/>
      <c r="C31" s="1972"/>
      <c r="D31" s="49"/>
      <c r="E31" s="50"/>
      <c r="F31" s="55"/>
      <c r="G31" s="56"/>
      <c r="H31" s="27"/>
      <c r="I31" s="57"/>
      <c r="J31" s="58"/>
      <c r="K31" s="41"/>
      <c r="L31" s="41"/>
      <c r="M31" s="41"/>
      <c r="N31" s="1675"/>
      <c r="O31" s="11"/>
      <c r="P31" s="60"/>
      <c r="Q31" s="784"/>
      <c r="R31" s="1783"/>
    </row>
    <row r="32" spans="2:31">
      <c r="B32" s="1982">
        <v>2</v>
      </c>
      <c r="C32" s="1985" t="s">
        <v>55</v>
      </c>
      <c r="D32" s="61" t="s">
        <v>15</v>
      </c>
      <c r="E32" s="1672" t="s">
        <v>56</v>
      </c>
      <c r="F32" s="62" t="s">
        <v>57</v>
      </c>
      <c r="G32" s="63" t="s">
        <v>58</v>
      </c>
      <c r="H32" s="1664"/>
      <c r="I32" s="16"/>
      <c r="J32" s="1680" t="s">
        <v>18</v>
      </c>
      <c r="K32" s="1680"/>
      <c r="L32" s="1680"/>
      <c r="M32" s="1680"/>
      <c r="N32" s="64"/>
      <c r="O32" s="11"/>
      <c r="P32" s="20" t="s">
        <v>45</v>
      </c>
      <c r="Q32" s="1784" t="s">
        <v>1539</v>
      </c>
      <c r="R32" s="65"/>
    </row>
    <row r="33" spans="2:18">
      <c r="B33" s="1983"/>
      <c r="C33" s="1986"/>
      <c r="D33" s="66" t="s">
        <v>15</v>
      </c>
      <c r="E33" s="1662" t="s">
        <v>59</v>
      </c>
      <c r="F33" s="67"/>
      <c r="G33" s="56" t="s">
        <v>33</v>
      </c>
      <c r="H33" s="27" t="s">
        <v>60</v>
      </c>
      <c r="I33" s="24"/>
      <c r="J33" s="1681"/>
      <c r="K33" s="1681" t="s">
        <v>18</v>
      </c>
      <c r="L33" s="1681"/>
      <c r="M33" s="1681"/>
      <c r="N33" s="26"/>
      <c r="O33" s="11"/>
      <c r="P33" s="28" t="s">
        <v>15</v>
      </c>
      <c r="Q33" s="958" t="s">
        <v>1540</v>
      </c>
      <c r="R33" s="38"/>
    </row>
    <row r="34" spans="2:18">
      <c r="B34" s="1983"/>
      <c r="C34" s="1986"/>
      <c r="D34" s="66" t="s">
        <v>15</v>
      </c>
      <c r="E34" s="1662" t="s">
        <v>61</v>
      </c>
      <c r="F34" s="68"/>
      <c r="G34" s="56" t="s">
        <v>33</v>
      </c>
      <c r="H34" s="27" t="s">
        <v>62</v>
      </c>
      <c r="I34" s="24"/>
      <c r="J34" s="1681"/>
      <c r="K34" s="1681" t="s">
        <v>18</v>
      </c>
      <c r="L34" s="1681"/>
      <c r="M34" s="1681"/>
      <c r="N34" s="26"/>
      <c r="O34" s="11"/>
      <c r="P34" s="28" t="s">
        <v>15</v>
      </c>
      <c r="Q34" s="1777" t="s">
        <v>1541</v>
      </c>
      <c r="R34" s="38"/>
    </row>
    <row r="35" spans="2:18" ht="18.75" customHeight="1">
      <c r="B35" s="1983"/>
      <c r="C35" s="1986"/>
      <c r="D35" s="66" t="s">
        <v>15</v>
      </c>
      <c r="E35" s="1662" t="s">
        <v>63</v>
      </c>
      <c r="F35" s="1854"/>
      <c r="G35" s="1855"/>
      <c r="H35" s="1856" t="s">
        <v>15</v>
      </c>
      <c r="I35" s="2065" t="s">
        <v>64</v>
      </c>
      <c r="J35" s="1972" t="s">
        <v>18</v>
      </c>
      <c r="K35" s="1972"/>
      <c r="L35" s="1972"/>
      <c r="M35" s="1972"/>
      <c r="N35" s="1857"/>
      <c r="O35" s="11"/>
      <c r="P35" s="1996" t="s">
        <v>15</v>
      </c>
      <c r="Q35" s="1988" t="s">
        <v>1543</v>
      </c>
      <c r="R35" s="2020"/>
    </row>
    <row r="36" spans="2:18">
      <c r="B36" s="1983"/>
      <c r="C36" s="1986"/>
      <c r="D36" s="66"/>
      <c r="E36" s="1827"/>
      <c r="F36" s="1858"/>
      <c r="G36" s="1859"/>
      <c r="H36" s="1860"/>
      <c r="I36" s="2066"/>
      <c r="J36" s="1979"/>
      <c r="K36" s="1979"/>
      <c r="L36" s="1979"/>
      <c r="M36" s="1979"/>
      <c r="N36" s="1851"/>
      <c r="O36" s="11"/>
      <c r="P36" s="1997"/>
      <c r="Q36" s="1989"/>
      <c r="R36" s="2022"/>
    </row>
    <row r="37" spans="2:18">
      <c r="B37" s="1983"/>
      <c r="C37" s="1986"/>
      <c r="D37" s="66" t="s">
        <v>15</v>
      </c>
      <c r="E37" s="70" t="s">
        <v>65</v>
      </c>
      <c r="F37" s="1854"/>
      <c r="G37" s="1855"/>
      <c r="H37" s="1974" t="s">
        <v>15</v>
      </c>
      <c r="I37" s="2065" t="s">
        <v>67</v>
      </c>
      <c r="J37" s="1972" t="s">
        <v>18</v>
      </c>
      <c r="K37" s="1972"/>
      <c r="L37" s="1972"/>
      <c r="M37" s="1972"/>
      <c r="N37" s="1857"/>
      <c r="O37" s="11"/>
      <c r="P37" s="1785" t="s">
        <v>15</v>
      </c>
      <c r="Q37" s="1786" t="s">
        <v>1542</v>
      </c>
      <c r="R37" s="1781"/>
    </row>
    <row r="38" spans="2:18" ht="18.75" customHeight="1">
      <c r="B38" s="1983"/>
      <c r="C38" s="1986"/>
      <c r="D38" s="66" t="s">
        <v>15</v>
      </c>
      <c r="E38" s="1971" t="s">
        <v>66</v>
      </c>
      <c r="F38" s="1858"/>
      <c r="G38" s="1859"/>
      <c r="H38" s="1975"/>
      <c r="I38" s="2066"/>
      <c r="J38" s="1973"/>
      <c r="K38" s="1973"/>
      <c r="L38" s="1973"/>
      <c r="M38" s="1973"/>
      <c r="N38" s="1851"/>
      <c r="O38" s="11"/>
      <c r="P38" s="1785" t="s">
        <v>15</v>
      </c>
      <c r="Q38" s="961" t="s">
        <v>1534</v>
      </c>
      <c r="R38" s="38"/>
    </row>
    <row r="39" spans="2:18">
      <c r="B39" s="1983"/>
      <c r="C39" s="1986"/>
      <c r="D39" s="72"/>
      <c r="E39" s="1971"/>
      <c r="F39" s="73"/>
      <c r="G39" s="74" t="s">
        <v>33</v>
      </c>
      <c r="H39" s="27" t="s">
        <v>68</v>
      </c>
      <c r="I39" s="31"/>
      <c r="J39" s="785"/>
      <c r="K39" s="1834"/>
      <c r="L39" s="1834" t="s">
        <v>33</v>
      </c>
      <c r="M39" s="120"/>
      <c r="N39" s="75"/>
      <c r="O39" s="11"/>
      <c r="P39" s="28" t="s">
        <v>15</v>
      </c>
      <c r="Q39" s="961" t="s">
        <v>1544</v>
      </c>
      <c r="R39" s="1781"/>
    </row>
    <row r="40" spans="2:18">
      <c r="B40" s="1983"/>
      <c r="C40" s="1986"/>
      <c r="D40" s="72"/>
      <c r="E40" s="1971"/>
      <c r="F40" s="73"/>
      <c r="G40" s="74" t="s">
        <v>33</v>
      </c>
      <c r="H40" s="27" t="s">
        <v>69</v>
      </c>
      <c r="I40" s="71"/>
      <c r="J40" s="1834"/>
      <c r="K40" s="1834" t="s">
        <v>18</v>
      </c>
      <c r="L40" s="1812"/>
      <c r="M40" s="1721"/>
      <c r="N40" s="75"/>
      <c r="O40" s="11"/>
      <c r="P40" s="1996" t="s">
        <v>15</v>
      </c>
      <c r="Q40" s="1994" t="s">
        <v>1545</v>
      </c>
      <c r="R40" s="1998"/>
    </row>
    <row r="41" spans="2:18">
      <c r="B41" s="1983"/>
      <c r="C41" s="1986"/>
      <c r="D41" s="77"/>
      <c r="E41" s="1971"/>
      <c r="F41" s="68" t="s">
        <v>70</v>
      </c>
      <c r="G41" s="69"/>
      <c r="H41" s="69"/>
      <c r="I41" s="71"/>
      <c r="J41" s="1834" t="s">
        <v>18</v>
      </c>
      <c r="K41" s="1834"/>
      <c r="L41" s="1812"/>
      <c r="M41" s="1850"/>
      <c r="N41" s="1851"/>
      <c r="O41" s="11"/>
      <c r="P41" s="1997"/>
      <c r="Q41" s="1995"/>
      <c r="R41" s="1999"/>
    </row>
    <row r="42" spans="2:18">
      <c r="B42" s="1983"/>
      <c r="C42" s="1986"/>
      <c r="D42" s="66"/>
      <c r="E42" s="1971"/>
      <c r="F42" s="68"/>
      <c r="G42" s="56" t="s">
        <v>33</v>
      </c>
      <c r="H42" s="27" t="s">
        <v>71</v>
      </c>
      <c r="I42" s="71"/>
      <c r="J42" s="1834"/>
      <c r="K42" s="1834" t="s">
        <v>72</v>
      </c>
      <c r="L42" s="1681"/>
      <c r="M42" s="786"/>
      <c r="N42" s="76"/>
      <c r="O42" s="11"/>
      <c r="P42" s="1996" t="s">
        <v>45</v>
      </c>
      <c r="Q42" s="2067" t="s">
        <v>950</v>
      </c>
      <c r="R42" s="1998"/>
    </row>
    <row r="43" spans="2:18">
      <c r="B43" s="1983"/>
      <c r="C43" s="1986"/>
      <c r="D43" s="66"/>
      <c r="E43" s="1827"/>
      <c r="F43" s="1848"/>
      <c r="G43" s="1849"/>
      <c r="H43" s="1813"/>
      <c r="I43" s="1843"/>
      <c r="J43" s="1812"/>
      <c r="K43" s="1812"/>
      <c r="L43" s="1812"/>
      <c r="M43" s="1852"/>
      <c r="N43" s="76"/>
      <c r="O43" s="11"/>
      <c r="P43" s="1997"/>
      <c r="Q43" s="2068"/>
      <c r="R43" s="1999"/>
    </row>
    <row r="44" spans="2:18">
      <c r="B44" s="1983"/>
      <c r="C44" s="1986"/>
      <c r="D44" s="66"/>
      <c r="E44" s="1662"/>
      <c r="F44" s="68"/>
      <c r="G44" s="69"/>
      <c r="H44" s="69"/>
      <c r="I44" s="71"/>
      <c r="J44" s="1681"/>
      <c r="K44" s="1681"/>
      <c r="L44" s="1681"/>
      <c r="M44" s="786"/>
      <c r="N44" s="76"/>
      <c r="O44" s="11"/>
      <c r="P44" s="1996" t="s">
        <v>15</v>
      </c>
      <c r="Q44" s="2070" t="s">
        <v>951</v>
      </c>
      <c r="R44" s="1998"/>
    </row>
    <row r="45" spans="2:18">
      <c r="B45" s="1983"/>
      <c r="C45" s="1986"/>
      <c r="D45" s="66"/>
      <c r="E45" s="1827"/>
      <c r="F45" s="68"/>
      <c r="G45" s="56"/>
      <c r="H45" s="27"/>
      <c r="I45" s="71"/>
      <c r="J45" s="1681"/>
      <c r="K45" s="1681"/>
      <c r="L45" s="1812"/>
      <c r="M45" s="1852"/>
      <c r="N45" s="76"/>
      <c r="O45" s="11"/>
      <c r="P45" s="1997"/>
      <c r="Q45" s="2071"/>
      <c r="R45" s="1999"/>
    </row>
    <row r="46" spans="2:18">
      <c r="B46" s="1983"/>
      <c r="C46" s="1986"/>
      <c r="D46" s="66"/>
      <c r="E46" s="1662"/>
      <c r="I46" s="71"/>
      <c r="J46" s="1834"/>
      <c r="K46" s="1834"/>
      <c r="L46" s="1681"/>
      <c r="M46" s="786"/>
      <c r="N46" s="76"/>
      <c r="O46" s="11"/>
      <c r="P46" s="1787" t="s">
        <v>15</v>
      </c>
      <c r="Q46" s="1819" t="s">
        <v>1546</v>
      </c>
      <c r="R46" s="32"/>
    </row>
    <row r="47" spans="2:18">
      <c r="B47" s="1983"/>
      <c r="C47" s="1986"/>
      <c r="D47" s="66"/>
      <c r="E47" s="1662"/>
      <c r="F47" s="68"/>
      <c r="G47" s="56"/>
      <c r="H47" s="27"/>
      <c r="I47" s="71"/>
      <c r="J47" s="1681"/>
      <c r="K47" s="1681"/>
      <c r="L47" s="1681"/>
      <c r="M47" s="786"/>
      <c r="N47" s="76"/>
      <c r="O47" s="11"/>
      <c r="P47" s="1996" t="s">
        <v>15</v>
      </c>
      <c r="Q47" s="1988" t="s">
        <v>1547</v>
      </c>
      <c r="R47" s="1992"/>
    </row>
    <row r="48" spans="2:18">
      <c r="B48" s="1983"/>
      <c r="C48" s="1986"/>
      <c r="D48" s="66"/>
      <c r="E48" s="1827"/>
      <c r="F48" s="1842"/>
      <c r="G48" s="1835"/>
      <c r="H48" s="1813"/>
      <c r="I48" s="1843"/>
      <c r="J48" s="1812"/>
      <c r="K48" s="1812"/>
      <c r="L48" s="1812"/>
      <c r="M48" s="1852"/>
      <c r="N48" s="76"/>
      <c r="O48" s="11"/>
      <c r="P48" s="1997"/>
      <c r="Q48" s="1989"/>
      <c r="R48" s="1993"/>
    </row>
    <row r="49" spans="2:18">
      <c r="B49" s="1983"/>
      <c r="C49" s="1986"/>
      <c r="D49" s="77"/>
      <c r="E49" s="70"/>
      <c r="F49" s="68"/>
      <c r="G49" s="56"/>
      <c r="H49" s="27"/>
      <c r="I49" s="71"/>
      <c r="J49" s="1681"/>
      <c r="K49" s="1681"/>
      <c r="L49" s="1681"/>
      <c r="M49" s="786"/>
      <c r="N49" s="76"/>
      <c r="O49" s="11"/>
      <c r="P49" s="1388" t="s">
        <v>15</v>
      </c>
      <c r="Q49" s="1820" t="s">
        <v>1548</v>
      </c>
      <c r="R49" s="32"/>
    </row>
    <row r="50" spans="2:18" ht="19.5" thickBot="1">
      <c r="B50" s="1984"/>
      <c r="C50" s="1987"/>
      <c r="D50" s="79"/>
      <c r="E50" s="80"/>
      <c r="F50" s="81"/>
      <c r="G50" s="82"/>
      <c r="H50" s="82"/>
      <c r="I50" s="83"/>
      <c r="J50" s="84"/>
      <c r="K50" s="84"/>
      <c r="L50" s="84"/>
      <c r="M50" s="84"/>
      <c r="N50" s="85"/>
      <c r="O50" s="11"/>
      <c r="P50" s="787"/>
      <c r="Q50" s="788"/>
      <c r="R50" s="32"/>
    </row>
    <row r="51" spans="2:18">
      <c r="B51" s="1982">
        <v>3</v>
      </c>
      <c r="C51" s="2000" t="s">
        <v>73</v>
      </c>
      <c r="D51" s="1845" t="s">
        <v>15</v>
      </c>
      <c r="E51" s="1321" t="s">
        <v>74</v>
      </c>
      <c r="F51" s="86" t="s">
        <v>75</v>
      </c>
      <c r="G51" s="1664"/>
      <c r="H51" s="1664"/>
      <c r="I51" s="1665"/>
      <c r="J51" s="87" t="s">
        <v>18</v>
      </c>
      <c r="K51" s="17"/>
      <c r="L51" s="17"/>
      <c r="M51" s="17"/>
      <c r="N51" s="19"/>
      <c r="O51" s="11"/>
      <c r="P51" s="1673" t="s">
        <v>15</v>
      </c>
      <c r="Q51" s="1808" t="s">
        <v>1549</v>
      </c>
      <c r="R51" s="141"/>
    </row>
    <row r="52" spans="2:18">
      <c r="B52" s="1983"/>
      <c r="C52" s="2001"/>
      <c r="D52" s="1846" t="s">
        <v>15</v>
      </c>
      <c r="E52" s="1662" t="s">
        <v>77</v>
      </c>
      <c r="F52" s="89"/>
      <c r="G52" s="90" t="s">
        <v>53</v>
      </c>
      <c r="H52" s="91" t="s">
        <v>76</v>
      </c>
      <c r="I52" s="92"/>
      <c r="J52" s="93"/>
      <c r="K52" s="94" t="s">
        <v>18</v>
      </c>
      <c r="L52" s="95"/>
      <c r="M52" s="95"/>
      <c r="N52" s="96"/>
      <c r="O52" s="11"/>
      <c r="P52" s="1788" t="s">
        <v>15</v>
      </c>
      <c r="Q52" s="961" t="s">
        <v>1550</v>
      </c>
      <c r="R52" s="1778"/>
    </row>
    <row r="53" spans="2:18">
      <c r="B53" s="1983"/>
      <c r="C53" s="2001"/>
      <c r="D53" s="1846" t="s">
        <v>15</v>
      </c>
      <c r="E53" s="1662" t="s">
        <v>79</v>
      </c>
      <c r="F53" s="68"/>
      <c r="G53" s="97" t="s">
        <v>33</v>
      </c>
      <c r="H53" s="27" t="s">
        <v>78</v>
      </c>
      <c r="I53" s="71"/>
      <c r="J53" s="98" t="s">
        <v>18</v>
      </c>
      <c r="K53" s="783"/>
      <c r="L53" s="783"/>
      <c r="M53" s="783"/>
      <c r="N53" s="52"/>
      <c r="O53" s="11"/>
      <c r="P53" s="1990" t="s">
        <v>15</v>
      </c>
      <c r="Q53" s="1988" t="s">
        <v>1551</v>
      </c>
      <c r="R53" s="1992"/>
    </row>
    <row r="54" spans="2:18">
      <c r="B54" s="1983"/>
      <c r="C54" s="2001"/>
      <c r="D54" s="1847" t="s">
        <v>15</v>
      </c>
      <c r="E54" s="1827" t="s">
        <v>81</v>
      </c>
      <c r="F54" s="68" t="s">
        <v>80</v>
      </c>
      <c r="G54" s="69"/>
      <c r="H54" s="69"/>
      <c r="I54" s="71"/>
      <c r="J54" s="98" t="s">
        <v>18</v>
      </c>
      <c r="K54" s="783"/>
      <c r="L54" s="1310"/>
      <c r="M54" s="1310"/>
      <c r="N54" s="52"/>
      <c r="O54" s="11"/>
      <c r="P54" s="1991"/>
      <c r="Q54" s="1989"/>
      <c r="R54" s="1993"/>
    </row>
    <row r="55" spans="2:18">
      <c r="B55" s="1983"/>
      <c r="C55" s="2001"/>
      <c r="D55" s="1847"/>
      <c r="E55" s="1662"/>
      <c r="F55" s="68"/>
      <c r="G55" s="97" t="s">
        <v>33</v>
      </c>
      <c r="H55" s="27" t="s">
        <v>82</v>
      </c>
      <c r="I55" s="71"/>
      <c r="J55" s="98" t="s">
        <v>18</v>
      </c>
      <c r="K55" s="1834"/>
      <c r="L55" s="783"/>
      <c r="M55" s="783"/>
      <c r="N55" s="52"/>
      <c r="O55" s="99"/>
      <c r="P55" s="1788" t="s">
        <v>15</v>
      </c>
      <c r="Q55" s="1817" t="s">
        <v>1587</v>
      </c>
      <c r="R55" s="1778"/>
    </row>
    <row r="56" spans="2:18">
      <c r="B56" s="1983"/>
      <c r="C56" s="2001"/>
      <c r="D56" s="100"/>
      <c r="E56" s="1662"/>
      <c r="F56" s="68"/>
      <c r="G56" s="97" t="s">
        <v>53</v>
      </c>
      <c r="H56" s="27" t="s">
        <v>83</v>
      </c>
      <c r="I56" s="71"/>
      <c r="J56" s="44"/>
      <c r="K56" s="1832" t="s">
        <v>18</v>
      </c>
      <c r="L56" s="783"/>
      <c r="M56" s="783"/>
      <c r="N56" s="52"/>
      <c r="O56" s="1677"/>
      <c r="P56" s="1668" t="s">
        <v>15</v>
      </c>
      <c r="Q56" s="1818" t="s">
        <v>952</v>
      </c>
      <c r="R56" s="78"/>
    </row>
    <row r="57" spans="2:18">
      <c r="B57" s="1983"/>
      <c r="C57" s="2001"/>
      <c r="D57" s="88"/>
      <c r="E57" s="1827"/>
      <c r="F57" s="1854"/>
      <c r="G57" s="1861"/>
      <c r="H57" s="1862"/>
      <c r="I57" s="1863"/>
      <c r="J57" s="1864"/>
      <c r="K57" s="1832"/>
      <c r="L57" s="58"/>
      <c r="M57" s="58"/>
      <c r="N57" s="1865"/>
      <c r="O57" s="11"/>
      <c r="P57" s="1866"/>
      <c r="Q57" s="1853"/>
      <c r="R57" s="1844"/>
    </row>
    <row r="58" spans="2:18" ht="19.5" thickBot="1">
      <c r="B58" s="1984"/>
      <c r="C58" s="2002"/>
      <c r="D58" s="102"/>
      <c r="E58" s="103"/>
      <c r="F58" s="104"/>
      <c r="G58" s="105"/>
      <c r="H58" s="105"/>
      <c r="I58" s="106"/>
      <c r="J58" s="107"/>
      <c r="K58" s="84"/>
      <c r="L58" s="108"/>
      <c r="M58" s="108"/>
      <c r="N58" s="109"/>
      <c r="O58" s="11"/>
      <c r="P58" s="1387"/>
      <c r="Q58" s="1789"/>
      <c r="R58" s="1778"/>
    </row>
    <row r="59" spans="2:18">
      <c r="B59" s="1982">
        <v>4</v>
      </c>
      <c r="C59" s="2003" t="s">
        <v>84</v>
      </c>
      <c r="D59" s="110" t="s">
        <v>15</v>
      </c>
      <c r="E59" s="2005" t="s">
        <v>85</v>
      </c>
      <c r="F59" s="111" t="s">
        <v>57</v>
      </c>
      <c r="G59" s="63" t="s">
        <v>86</v>
      </c>
      <c r="H59" s="112"/>
      <c r="I59" s="113"/>
      <c r="J59" s="87" t="s">
        <v>87</v>
      </c>
      <c r="K59" s="114"/>
      <c r="L59" s="114"/>
      <c r="M59" s="114"/>
      <c r="N59" s="115"/>
      <c r="O59" s="11"/>
      <c r="P59" s="919" t="s">
        <v>15</v>
      </c>
      <c r="Q59" s="116" t="s">
        <v>1586</v>
      </c>
      <c r="R59" s="117"/>
    </row>
    <row r="60" spans="2:18">
      <c r="B60" s="1983"/>
      <c r="C60" s="2004"/>
      <c r="D60" s="118"/>
      <c r="E60" s="1971"/>
      <c r="F60" s="22" t="s">
        <v>88</v>
      </c>
      <c r="G60" s="69"/>
      <c r="H60" s="69"/>
      <c r="I60" s="71"/>
      <c r="J60" s="119" t="s">
        <v>18</v>
      </c>
      <c r="K60" s="120"/>
      <c r="L60" s="120"/>
      <c r="M60" s="120"/>
      <c r="N60" s="75"/>
      <c r="O60" s="11"/>
      <c r="P60" s="1668" t="s">
        <v>15</v>
      </c>
      <c r="Q60" s="955" t="s">
        <v>89</v>
      </c>
      <c r="R60" s="1781"/>
    </row>
    <row r="61" spans="2:18">
      <c r="B61" s="1983"/>
      <c r="C61" s="2004"/>
      <c r="D61" s="118" t="s">
        <v>15</v>
      </c>
      <c r="E61" s="1971" t="s">
        <v>90</v>
      </c>
      <c r="F61" s="22"/>
      <c r="G61" s="69"/>
      <c r="H61" s="121" t="s">
        <v>15</v>
      </c>
      <c r="I61" s="122" t="s">
        <v>91</v>
      </c>
      <c r="J61" s="98" t="s">
        <v>87</v>
      </c>
      <c r="K61" s="120"/>
      <c r="L61" s="120"/>
      <c r="M61" s="120"/>
      <c r="N61" s="75"/>
      <c r="O61" s="11"/>
      <c r="P61" s="1668"/>
      <c r="Q61" s="955"/>
      <c r="R61" s="38"/>
    </row>
    <row r="62" spans="2:18">
      <c r="B62" s="1983"/>
      <c r="C62" s="2004"/>
      <c r="D62" s="118"/>
      <c r="E62" s="1971"/>
      <c r="F62" s="1077"/>
      <c r="G62" s="959"/>
      <c r="H62" s="959" t="s">
        <v>15</v>
      </c>
      <c r="I62" s="957" t="s">
        <v>92</v>
      </c>
      <c r="J62" s="1309" t="s">
        <v>18</v>
      </c>
      <c r="K62" s="1310"/>
      <c r="L62" s="1310"/>
      <c r="M62" s="1310"/>
      <c r="N62" s="52"/>
      <c r="O62" s="11"/>
      <c r="P62" s="1668"/>
      <c r="Q62" s="955"/>
      <c r="R62" s="38"/>
    </row>
    <row r="63" spans="2:18">
      <c r="B63" s="1983"/>
      <c r="C63" s="2004"/>
      <c r="D63" s="123"/>
      <c r="E63" s="1662"/>
      <c r="F63" s="55"/>
      <c r="G63" s="51"/>
      <c r="H63" s="69" t="s">
        <v>15</v>
      </c>
      <c r="I63" s="71" t="s">
        <v>93</v>
      </c>
      <c r="J63" s="98" t="s">
        <v>18</v>
      </c>
      <c r="K63" s="783"/>
      <c r="L63" s="783"/>
      <c r="M63" s="783"/>
      <c r="N63" s="52"/>
      <c r="O63" s="11"/>
      <c r="P63" s="124"/>
      <c r="Q63" s="1790"/>
      <c r="R63" s="54"/>
    </row>
    <row r="64" spans="2:18">
      <c r="B64" s="1983"/>
      <c r="C64" s="2004"/>
      <c r="D64" s="123"/>
      <c r="E64" s="1662"/>
      <c r="F64" s="55"/>
      <c r="G64" s="51"/>
      <c r="H64" s="69" t="s">
        <v>45</v>
      </c>
      <c r="I64" s="71" t="s">
        <v>94</v>
      </c>
      <c r="J64" s="98" t="s">
        <v>18</v>
      </c>
      <c r="K64" s="58"/>
      <c r="L64" s="58"/>
      <c r="M64" s="58"/>
      <c r="N64" s="101"/>
      <c r="O64" s="11"/>
      <c r="P64" s="1791"/>
      <c r="Q64" s="1792"/>
      <c r="R64" s="1783"/>
    </row>
    <row r="65" spans="2:18" ht="19.5" thickBot="1">
      <c r="B65" s="1983"/>
      <c r="C65" s="2004"/>
      <c r="D65" s="123"/>
      <c r="E65" s="1662"/>
      <c r="F65" s="55"/>
      <c r="G65" s="51"/>
      <c r="H65" s="69"/>
      <c r="I65" s="71"/>
      <c r="J65" s="98"/>
      <c r="K65" s="58"/>
      <c r="L65" s="58"/>
      <c r="M65" s="58"/>
      <c r="N65" s="101"/>
      <c r="O65" s="11"/>
      <c r="P65" s="1791"/>
      <c r="Q65" s="1792"/>
      <c r="R65" s="1783"/>
    </row>
    <row r="66" spans="2:18">
      <c r="B66" s="1982">
        <v>5</v>
      </c>
      <c r="C66" s="2003" t="s">
        <v>95</v>
      </c>
      <c r="D66" s="125" t="s">
        <v>15</v>
      </c>
      <c r="E66" s="1672" t="s">
        <v>96</v>
      </c>
      <c r="F66" s="126" t="s">
        <v>57</v>
      </c>
      <c r="G66" s="2006" t="s">
        <v>97</v>
      </c>
      <c r="H66" s="2006"/>
      <c r="I66" s="2007"/>
      <c r="J66" s="127"/>
      <c r="K66" s="127"/>
      <c r="L66" s="1663" t="s">
        <v>18</v>
      </c>
      <c r="M66" s="127"/>
      <c r="N66" s="128"/>
      <c r="O66" s="11"/>
      <c r="P66" s="2069" t="s">
        <v>15</v>
      </c>
      <c r="Q66" s="1967" t="s">
        <v>1585</v>
      </c>
      <c r="R66" s="1969"/>
    </row>
    <row r="67" spans="2:18">
      <c r="B67" s="1983"/>
      <c r="C67" s="2004"/>
      <c r="D67" s="77" t="s">
        <v>15</v>
      </c>
      <c r="E67" s="1827" t="s">
        <v>98</v>
      </c>
      <c r="F67" s="1814"/>
      <c r="G67" s="2008"/>
      <c r="H67" s="2008"/>
      <c r="I67" s="2009"/>
      <c r="J67" s="1815"/>
      <c r="K67" s="1815"/>
      <c r="L67" s="1833" t="s">
        <v>99</v>
      </c>
      <c r="M67" s="1815"/>
      <c r="N67" s="1816"/>
      <c r="O67" s="11"/>
      <c r="P67" s="2019"/>
      <c r="Q67" s="1968"/>
      <c r="R67" s="1970"/>
    </row>
    <row r="68" spans="2:18">
      <c r="B68" s="1983"/>
      <c r="C68" s="2004"/>
      <c r="D68" s="77" t="s">
        <v>15</v>
      </c>
      <c r="E68" s="1971" t="s">
        <v>100</v>
      </c>
      <c r="F68" s="129" t="s">
        <v>101</v>
      </c>
      <c r="G68" s="130"/>
      <c r="H68" s="130"/>
      <c r="I68" s="24"/>
      <c r="J68" s="131"/>
      <c r="K68" s="1681" t="s">
        <v>18</v>
      </c>
      <c r="L68" s="1681"/>
      <c r="M68" s="783"/>
      <c r="N68" s="52"/>
      <c r="O68" s="11"/>
      <c r="P68" s="1668"/>
      <c r="Q68" s="1674"/>
      <c r="R68" s="30"/>
    </row>
    <row r="69" spans="2:18">
      <c r="B69" s="1983"/>
      <c r="C69" s="2004"/>
      <c r="D69" s="77"/>
      <c r="E69" s="1971"/>
      <c r="F69" s="22" t="s">
        <v>102</v>
      </c>
      <c r="G69" s="130"/>
      <c r="H69" s="130"/>
      <c r="I69" s="24"/>
      <c r="J69" s="131"/>
      <c r="K69" s="1681"/>
      <c r="L69" s="783"/>
      <c r="M69" s="1681" t="s">
        <v>18</v>
      </c>
      <c r="N69" s="52"/>
      <c r="O69" s="11"/>
      <c r="P69" s="124"/>
      <c r="Q69" s="1779"/>
      <c r="R69" s="32"/>
    </row>
    <row r="70" spans="2:18">
      <c r="B70" s="1983"/>
      <c r="C70" s="2004"/>
      <c r="D70" s="77" t="s">
        <v>15</v>
      </c>
      <c r="E70" s="1971" t="s">
        <v>103</v>
      </c>
      <c r="F70" s="789" t="s">
        <v>104</v>
      </c>
      <c r="G70" s="130"/>
      <c r="H70" s="130"/>
      <c r="I70" s="24"/>
      <c r="J70" s="132"/>
      <c r="K70" s="790"/>
      <c r="L70" s="783"/>
      <c r="M70" s="783"/>
      <c r="N70" s="52"/>
      <c r="O70" s="11"/>
      <c r="P70" s="124"/>
      <c r="Q70" s="1779"/>
      <c r="R70" s="32"/>
    </row>
    <row r="71" spans="2:18">
      <c r="B71" s="1983"/>
      <c r="C71" s="2004"/>
      <c r="D71" s="77"/>
      <c r="E71" s="1971"/>
      <c r="F71" s="22"/>
      <c r="G71" s="130"/>
      <c r="H71" s="130"/>
      <c r="I71" s="24"/>
      <c r="J71" s="132"/>
      <c r="K71" s="790"/>
      <c r="L71" s="783"/>
      <c r="M71" s="783"/>
      <c r="N71" s="52"/>
      <c r="O71" s="11"/>
      <c r="P71" s="124"/>
      <c r="Q71" s="1779"/>
      <c r="R71" s="32"/>
    </row>
    <row r="72" spans="2:18">
      <c r="B72" s="1983"/>
      <c r="C72" s="2004"/>
      <c r="D72" s="77" t="s">
        <v>15</v>
      </c>
      <c r="E72" s="151" t="s">
        <v>105</v>
      </c>
      <c r="F72" s="22"/>
      <c r="G72" s="130"/>
      <c r="H72" s="130"/>
      <c r="I72" s="24"/>
      <c r="J72" s="132"/>
      <c r="K72" s="786"/>
      <c r="L72" s="786"/>
      <c r="M72" s="786"/>
      <c r="N72" s="76"/>
      <c r="O72" s="11"/>
      <c r="P72" s="124"/>
      <c r="Q72" s="1779"/>
      <c r="R72" s="32"/>
    </row>
    <row r="73" spans="2:18">
      <c r="B73" s="1983"/>
      <c r="C73" s="2004"/>
      <c r="D73" s="77" t="s">
        <v>15</v>
      </c>
      <c r="E73" s="1971" t="s">
        <v>106</v>
      </c>
      <c r="F73" s="22"/>
      <c r="G73" s="130"/>
      <c r="H73" s="130"/>
      <c r="I73" s="24"/>
      <c r="J73" s="132"/>
      <c r="K73" s="786"/>
      <c r="L73" s="786"/>
      <c r="M73" s="786"/>
      <c r="N73" s="76"/>
      <c r="O73" s="11"/>
      <c r="P73" s="124"/>
      <c r="Q73" s="1779"/>
      <c r="R73" s="32"/>
    </row>
    <row r="74" spans="2:18">
      <c r="B74" s="1983"/>
      <c r="C74" s="2004"/>
      <c r="D74" s="77"/>
      <c r="E74" s="1971"/>
      <c r="F74" s="22"/>
      <c r="G74" s="130"/>
      <c r="H74" s="130"/>
      <c r="I74" s="24"/>
      <c r="J74" s="133"/>
      <c r="K74" s="134"/>
      <c r="L74" s="134"/>
      <c r="M74" s="134"/>
      <c r="N74" s="135"/>
      <c r="O74" s="11"/>
      <c r="P74" s="1791"/>
      <c r="Q74" s="1793"/>
      <c r="R74" s="1794"/>
    </row>
    <row r="75" spans="2:18" ht="19.5" thickBot="1">
      <c r="B75" s="1983"/>
      <c r="C75" s="2004"/>
      <c r="D75" s="77"/>
      <c r="E75" s="1971"/>
      <c r="F75" s="22"/>
      <c r="G75" s="130"/>
      <c r="H75" s="130"/>
      <c r="I75" s="24"/>
      <c r="J75" s="133"/>
      <c r="K75" s="134"/>
      <c r="L75" s="134"/>
      <c r="M75" s="134"/>
      <c r="N75" s="135"/>
      <c r="O75" s="11"/>
      <c r="P75" s="1791"/>
      <c r="Q75" s="1793"/>
      <c r="R75" s="1794"/>
    </row>
    <row r="76" spans="2:18">
      <c r="B76" s="1982">
        <v>6</v>
      </c>
      <c r="C76" s="2003" t="s">
        <v>107</v>
      </c>
      <c r="D76" s="15" t="s">
        <v>45</v>
      </c>
      <c r="E76" s="136" t="s">
        <v>108</v>
      </c>
      <c r="F76" s="137" t="s">
        <v>109</v>
      </c>
      <c r="G76" s="138"/>
      <c r="H76" s="138"/>
      <c r="I76" s="139"/>
      <c r="J76" s="140"/>
      <c r="K76" s="17"/>
      <c r="L76" s="1680" t="s">
        <v>18</v>
      </c>
      <c r="M76" s="17"/>
      <c r="N76" s="19"/>
      <c r="O76" s="11"/>
      <c r="P76" s="919" t="s">
        <v>15</v>
      </c>
      <c r="Q76" s="920" t="s">
        <v>1583</v>
      </c>
      <c r="R76" s="141"/>
    </row>
    <row r="77" spans="2:18">
      <c r="B77" s="1983"/>
      <c r="C77" s="2004"/>
      <c r="D77" s="1666" t="s">
        <v>15</v>
      </c>
      <c r="E77" s="142" t="s">
        <v>110</v>
      </c>
      <c r="F77" s="22" t="s">
        <v>111</v>
      </c>
      <c r="G77" s="130"/>
      <c r="H77" s="130"/>
      <c r="I77" s="24"/>
      <c r="J77" s="131"/>
      <c r="K77" s="783"/>
      <c r="L77" s="1681" t="s">
        <v>18</v>
      </c>
      <c r="M77" s="783"/>
      <c r="N77" s="52"/>
      <c r="O77" s="11"/>
      <c r="P77" s="143" t="s">
        <v>15</v>
      </c>
      <c r="Q77" s="962" t="s">
        <v>1584</v>
      </c>
      <c r="R77" s="32"/>
    </row>
    <row r="78" spans="2:18">
      <c r="B78" s="1983"/>
      <c r="C78" s="2004"/>
      <c r="D78" s="1666" t="s">
        <v>15</v>
      </c>
      <c r="E78" s="142" t="s">
        <v>112</v>
      </c>
      <c r="F78" s="22"/>
      <c r="G78" s="130"/>
      <c r="H78" s="27" t="s">
        <v>113</v>
      </c>
      <c r="I78" s="24"/>
      <c r="J78" s="131"/>
      <c r="K78" s="783"/>
      <c r="L78" s="1681" t="s">
        <v>18</v>
      </c>
      <c r="M78" s="783"/>
      <c r="N78" s="52"/>
      <c r="O78" s="11"/>
      <c r="P78" s="1308" t="s">
        <v>15</v>
      </c>
      <c r="Q78" s="1306" t="s">
        <v>953</v>
      </c>
      <c r="R78" s="54"/>
    </row>
    <row r="79" spans="2:18">
      <c r="B79" s="1983"/>
      <c r="C79" s="2004"/>
      <c r="D79" s="1666" t="s">
        <v>15</v>
      </c>
      <c r="E79" s="1971" t="s">
        <v>114</v>
      </c>
      <c r="F79" s="22"/>
      <c r="G79" s="130"/>
      <c r="H79" s="27" t="s">
        <v>115</v>
      </c>
      <c r="I79" s="24"/>
      <c r="J79" s="131"/>
      <c r="K79" s="783"/>
      <c r="L79" s="1681" t="s">
        <v>18</v>
      </c>
      <c r="M79" s="783"/>
      <c r="N79" s="52"/>
      <c r="O79" s="11"/>
      <c r="P79" s="1990" t="s">
        <v>15</v>
      </c>
      <c r="Q79" s="2012" t="s">
        <v>1582</v>
      </c>
      <c r="R79" s="2020"/>
    </row>
    <row r="80" spans="2:18">
      <c r="B80" s="1983"/>
      <c r="C80" s="2004"/>
      <c r="D80" s="1666"/>
      <c r="E80" s="1971"/>
      <c r="F80" s="22" t="s">
        <v>116</v>
      </c>
      <c r="G80" s="51"/>
      <c r="H80" s="51"/>
      <c r="I80" s="57"/>
      <c r="J80" s="131"/>
      <c r="K80" s="783"/>
      <c r="L80" s="783"/>
      <c r="M80" s="1681" t="s">
        <v>18</v>
      </c>
      <c r="N80" s="52"/>
      <c r="O80" s="11"/>
      <c r="P80" s="2019"/>
      <c r="Q80" s="2013"/>
      <c r="R80" s="2021"/>
    </row>
    <row r="81" spans="2:18">
      <c r="B81" s="1983"/>
      <c r="C81" s="2004"/>
      <c r="D81" s="1828" t="s">
        <v>15</v>
      </c>
      <c r="E81" s="2061" t="s">
        <v>117</v>
      </c>
      <c r="F81" s="22" t="s">
        <v>118</v>
      </c>
      <c r="G81" s="130"/>
      <c r="H81" s="130"/>
      <c r="I81" s="24"/>
      <c r="J81" s="131"/>
      <c r="K81" s="783"/>
      <c r="L81" s="783"/>
      <c r="M81" s="1834" t="s">
        <v>18</v>
      </c>
      <c r="N81" s="52"/>
      <c r="O81" s="11"/>
      <c r="P81" s="1991"/>
      <c r="Q81" s="2014"/>
      <c r="R81" s="2022"/>
    </row>
    <row r="82" spans="2:18" ht="18.75" customHeight="1">
      <c r="B82" s="1983"/>
      <c r="C82" s="2004"/>
      <c r="D82" s="1828"/>
      <c r="E82" s="2061"/>
      <c r="F82" s="22"/>
      <c r="G82" s="144" t="s">
        <v>119</v>
      </c>
      <c r="H82" s="144"/>
      <c r="I82" s="24"/>
      <c r="J82" s="131"/>
      <c r="K82" s="783"/>
      <c r="L82" s="783"/>
      <c r="M82" s="1834" t="s">
        <v>18</v>
      </c>
      <c r="N82" s="52"/>
      <c r="O82" s="11"/>
      <c r="P82" s="1990" t="s">
        <v>15</v>
      </c>
      <c r="Q82" s="2012" t="s">
        <v>1581</v>
      </c>
      <c r="R82" s="2011"/>
    </row>
    <row r="83" spans="2:18">
      <c r="B83" s="1983"/>
      <c r="C83" s="2004"/>
      <c r="D83" s="1666"/>
      <c r="E83" s="1829"/>
      <c r="F83" s="22"/>
      <c r="G83" s="144" t="s">
        <v>120</v>
      </c>
      <c r="H83" s="144"/>
      <c r="I83" s="24"/>
      <c r="J83" s="131"/>
      <c r="K83" s="783"/>
      <c r="L83" s="783"/>
      <c r="M83" s="1834" t="s">
        <v>18</v>
      </c>
      <c r="N83" s="52"/>
      <c r="O83" s="11"/>
      <c r="P83" s="2018"/>
      <c r="Q83" s="2014"/>
      <c r="R83" s="2011"/>
    </row>
    <row r="84" spans="2:18">
      <c r="B84" s="1983"/>
      <c r="C84" s="2004"/>
      <c r="D84" s="49"/>
      <c r="E84" s="145"/>
      <c r="F84" s="22"/>
      <c r="G84" s="144" t="s">
        <v>121</v>
      </c>
      <c r="H84" s="144"/>
      <c r="I84" s="24"/>
      <c r="J84" s="131"/>
      <c r="K84" s="783"/>
      <c r="L84" s="783"/>
      <c r="M84" s="1834" t="s">
        <v>18</v>
      </c>
      <c r="N84" s="26"/>
      <c r="O84" s="11"/>
      <c r="P84" s="1668" t="s">
        <v>15</v>
      </c>
      <c r="Q84" s="1305" t="s">
        <v>1579</v>
      </c>
      <c r="R84" s="1838"/>
    </row>
    <row r="85" spans="2:18">
      <c r="B85" s="1983"/>
      <c r="C85" s="2004"/>
      <c r="D85" s="49"/>
      <c r="E85" s="145"/>
      <c r="F85" s="22"/>
      <c r="G85" s="144" t="s">
        <v>122</v>
      </c>
      <c r="H85" s="144"/>
      <c r="I85" s="24"/>
      <c r="J85" s="131"/>
      <c r="K85" s="783"/>
      <c r="L85" s="783"/>
      <c r="M85" s="1834" t="s">
        <v>18</v>
      </c>
      <c r="N85" s="26"/>
      <c r="O85" s="11"/>
      <c r="P85" s="1668" t="s">
        <v>15</v>
      </c>
      <c r="Q85" s="1305" t="s">
        <v>1580</v>
      </c>
      <c r="R85" s="1837"/>
    </row>
    <row r="86" spans="2:18">
      <c r="B86" s="1983"/>
      <c r="C86" s="2004"/>
      <c r="D86" s="49"/>
      <c r="E86" s="142"/>
      <c r="F86" s="22" t="s">
        <v>123</v>
      </c>
      <c r="G86" s="130"/>
      <c r="H86" s="130"/>
      <c r="I86" s="24"/>
      <c r="J86" s="98" t="s">
        <v>18</v>
      </c>
      <c r="K86" s="783"/>
      <c r="L86" s="783"/>
      <c r="M86" s="1834"/>
      <c r="N86" s="26"/>
      <c r="O86" s="11"/>
      <c r="P86" s="146" t="s">
        <v>15</v>
      </c>
      <c r="Q86" s="2012" t="s">
        <v>1578</v>
      </c>
      <c r="R86" s="2015"/>
    </row>
    <row r="87" spans="2:18">
      <c r="B87" s="1983"/>
      <c r="C87" s="2004"/>
      <c r="D87" s="49"/>
      <c r="E87" s="142"/>
      <c r="F87" s="22" t="s">
        <v>124</v>
      </c>
      <c r="G87" s="130"/>
      <c r="H87" s="130"/>
      <c r="I87" s="24"/>
      <c r="J87" s="131"/>
      <c r="K87" s="783"/>
      <c r="L87" s="783"/>
      <c r="M87" s="1834" t="s">
        <v>18</v>
      </c>
      <c r="N87" s="26"/>
      <c r="O87" s="11"/>
      <c r="P87" s="146"/>
      <c r="Q87" s="2013"/>
      <c r="R87" s="2016"/>
    </row>
    <row r="88" spans="2:18">
      <c r="B88" s="1983"/>
      <c r="C88" s="2004"/>
      <c r="D88" s="49"/>
      <c r="E88" s="142"/>
      <c r="F88" s="147" t="s">
        <v>125</v>
      </c>
      <c r="G88" s="130"/>
      <c r="H88" s="130"/>
      <c r="I88" s="24"/>
      <c r="J88" s="131"/>
      <c r="K88" s="783"/>
      <c r="L88" s="1834" t="s">
        <v>18</v>
      </c>
      <c r="M88" s="1681"/>
      <c r="N88" s="26"/>
      <c r="O88" s="11"/>
      <c r="P88" s="146"/>
      <c r="Q88" s="2013"/>
      <c r="R88" s="2016"/>
    </row>
    <row r="89" spans="2:18">
      <c r="B89" s="1983"/>
      <c r="C89" s="2004"/>
      <c r="D89" s="49"/>
      <c r="E89" s="142"/>
      <c r="F89" s="22"/>
      <c r="G89" s="56" t="s">
        <v>33</v>
      </c>
      <c r="H89" s="2027" t="s">
        <v>126</v>
      </c>
      <c r="I89" s="2028"/>
      <c r="J89" s="1832"/>
      <c r="K89" s="1832"/>
      <c r="L89" s="1832" t="s">
        <v>18</v>
      </c>
      <c r="M89" s="1812"/>
      <c r="N89" s="26"/>
      <c r="O89" s="11"/>
      <c r="P89" s="146"/>
      <c r="Q89" s="2013"/>
      <c r="R89" s="2016"/>
    </row>
    <row r="90" spans="2:18">
      <c r="B90" s="1983"/>
      <c r="C90" s="2004"/>
      <c r="D90" s="49"/>
      <c r="E90" s="142"/>
      <c r="F90" s="129" t="s">
        <v>127</v>
      </c>
      <c r="G90" s="47"/>
      <c r="H90" s="47"/>
      <c r="I90" s="48"/>
      <c r="J90" s="98" t="s">
        <v>18</v>
      </c>
      <c r="K90" s="1834" t="s">
        <v>19</v>
      </c>
      <c r="L90" s="1834"/>
      <c r="M90" s="783"/>
      <c r="N90" s="26"/>
      <c r="O90" s="11"/>
      <c r="P90" s="146"/>
      <c r="Q90" s="2013"/>
      <c r="R90" s="2016"/>
    </row>
    <row r="91" spans="2:18">
      <c r="B91" s="1983"/>
      <c r="C91" s="2004"/>
      <c r="D91" s="49"/>
      <c r="E91" s="142"/>
      <c r="F91" s="22" t="s">
        <v>128</v>
      </c>
      <c r="G91" s="130"/>
      <c r="H91" s="130"/>
      <c r="I91" s="24"/>
      <c r="J91" s="98" t="s">
        <v>72</v>
      </c>
      <c r="K91" s="783"/>
      <c r="L91" s="1834"/>
      <c r="M91" s="1834" t="s">
        <v>18</v>
      </c>
      <c r="N91" s="1675"/>
      <c r="O91" s="11"/>
      <c r="P91" s="1387"/>
      <c r="Q91" s="2014"/>
      <c r="R91" s="2017"/>
    </row>
    <row r="92" spans="2:18">
      <c r="B92" s="1983"/>
      <c r="C92" s="2004"/>
      <c r="D92" s="49"/>
      <c r="E92" s="142"/>
      <c r="F92" s="22"/>
      <c r="G92" s="23" t="s">
        <v>129</v>
      </c>
      <c r="H92" s="130"/>
      <c r="I92" s="24"/>
      <c r="J92" s="98"/>
      <c r="K92" s="1834" t="s">
        <v>18</v>
      </c>
      <c r="L92" s="783"/>
      <c r="M92" s="1834" t="s">
        <v>18</v>
      </c>
      <c r="N92" s="26"/>
      <c r="O92" s="11"/>
      <c r="P92" s="2057" t="s">
        <v>15</v>
      </c>
      <c r="Q92" s="2055" t="s">
        <v>1458</v>
      </c>
      <c r="R92" s="2015"/>
    </row>
    <row r="93" spans="2:18">
      <c r="B93" s="1983"/>
      <c r="C93" s="2004"/>
      <c r="D93" s="49"/>
      <c r="E93" s="142"/>
      <c r="F93" s="129" t="s">
        <v>43</v>
      </c>
      <c r="G93" s="46" t="s">
        <v>130</v>
      </c>
      <c r="H93" s="1830"/>
      <c r="I93" s="1831"/>
      <c r="J93" s="98" t="s">
        <v>18</v>
      </c>
      <c r="K93" s="783"/>
      <c r="L93" s="783"/>
      <c r="M93" s="1834"/>
      <c r="N93" s="26"/>
      <c r="O93" s="11"/>
      <c r="P93" s="2058"/>
      <c r="Q93" s="2056"/>
      <c r="R93" s="2017"/>
    </row>
    <row r="94" spans="2:18">
      <c r="B94" s="1983"/>
      <c r="C94" s="2004"/>
      <c r="D94" s="49"/>
      <c r="E94" s="142"/>
      <c r="F94" s="22"/>
      <c r="G94" s="34" t="s">
        <v>131</v>
      </c>
      <c r="H94" s="34"/>
      <c r="I94" s="132"/>
      <c r="J94" s="132"/>
      <c r="K94" s="1834" t="s">
        <v>18</v>
      </c>
      <c r="L94" s="783"/>
      <c r="M94" s="783"/>
      <c r="N94" s="26"/>
      <c r="O94" s="11"/>
      <c r="P94" s="143" t="s">
        <v>15</v>
      </c>
      <c r="Q94" s="1305" t="s">
        <v>1574</v>
      </c>
      <c r="R94" s="148"/>
    </row>
    <row r="95" spans="2:18">
      <c r="B95" s="1983"/>
      <c r="C95" s="2004"/>
      <c r="D95" s="49"/>
      <c r="E95" s="142"/>
      <c r="F95" s="22" t="s">
        <v>132</v>
      </c>
      <c r="G95" s="34"/>
      <c r="H95" s="34"/>
      <c r="I95" s="132"/>
      <c r="J95" s="149" t="s">
        <v>72</v>
      </c>
      <c r="K95" s="1834"/>
      <c r="L95" s="1834"/>
      <c r="M95" s="150" t="s">
        <v>18</v>
      </c>
      <c r="N95" s="26"/>
      <c r="O95" s="11"/>
      <c r="P95" s="2052" t="s">
        <v>45</v>
      </c>
      <c r="Q95" s="2053" t="s">
        <v>1575</v>
      </c>
      <c r="R95" s="2015"/>
    </row>
    <row r="96" spans="2:18">
      <c r="B96" s="1983"/>
      <c r="C96" s="2004"/>
      <c r="D96" s="49"/>
      <c r="E96" s="142"/>
      <c r="F96" s="22"/>
      <c r="G96" s="34"/>
      <c r="H96" s="34"/>
      <c r="I96" s="132"/>
      <c r="J96" s="149"/>
      <c r="K96" s="1834"/>
      <c r="L96" s="1834"/>
      <c r="M96" s="150"/>
      <c r="N96" s="26"/>
      <c r="O96" s="11"/>
      <c r="P96" s="2051"/>
      <c r="Q96" s="2054"/>
      <c r="R96" s="2017"/>
    </row>
    <row r="97" spans="2:18">
      <c r="B97" s="1983"/>
      <c r="C97" s="2004"/>
      <c r="D97" s="49"/>
      <c r="E97" s="142"/>
      <c r="F97" s="22"/>
      <c r="G97" s="34"/>
      <c r="H97" s="34"/>
      <c r="I97" s="132"/>
      <c r="J97" s="149"/>
      <c r="K97" s="1834"/>
      <c r="L97" s="1834"/>
      <c r="M97" s="150"/>
      <c r="N97" s="26"/>
      <c r="O97" s="11"/>
      <c r="P97" s="1788" t="s">
        <v>15</v>
      </c>
      <c r="Q97" s="1305" t="s">
        <v>1576</v>
      </c>
      <c r="R97" s="1795"/>
    </row>
    <row r="98" spans="2:18">
      <c r="B98" s="1983"/>
      <c r="C98" s="2004"/>
      <c r="D98" s="49"/>
      <c r="E98" s="142"/>
      <c r="F98" s="22"/>
      <c r="G98" s="34"/>
      <c r="H98" s="34"/>
      <c r="I98" s="132"/>
      <c r="J98" s="132"/>
      <c r="K98" s="1681"/>
      <c r="L98" s="783"/>
      <c r="M98" s="783"/>
      <c r="N98" s="26"/>
      <c r="O98" s="11"/>
      <c r="P98" s="1788" t="s">
        <v>15</v>
      </c>
      <c r="Q98" s="1305" t="s">
        <v>1577</v>
      </c>
      <c r="R98" s="148"/>
    </row>
    <row r="99" spans="2:18">
      <c r="B99" s="1983"/>
      <c r="C99" s="2004"/>
      <c r="D99" s="49"/>
      <c r="E99" s="142"/>
      <c r="F99" s="22"/>
      <c r="G99" s="34"/>
      <c r="H99" s="34"/>
      <c r="I99" s="132"/>
      <c r="J99" s="149"/>
      <c r="K99" s="1681"/>
      <c r="L99" s="1681"/>
      <c r="M99" s="150"/>
      <c r="N99" s="26"/>
      <c r="O99" s="11"/>
      <c r="P99" s="1796" t="s">
        <v>15</v>
      </c>
      <c r="Q99" s="1305" t="s">
        <v>1573</v>
      </c>
      <c r="R99" s="148"/>
    </row>
    <row r="100" spans="2:18">
      <c r="B100" s="1983"/>
      <c r="C100" s="2004"/>
      <c r="D100" s="49"/>
      <c r="E100" s="142"/>
      <c r="F100" s="22"/>
      <c r="G100" s="130"/>
      <c r="H100" s="130"/>
      <c r="I100" s="24"/>
      <c r="J100" s="98"/>
      <c r="K100" s="783"/>
      <c r="L100" s="1681"/>
      <c r="M100" s="1681"/>
      <c r="N100" s="26"/>
      <c r="O100" s="11"/>
      <c r="P100" s="2057" t="s">
        <v>15</v>
      </c>
      <c r="Q100" s="2059" t="s">
        <v>954</v>
      </c>
      <c r="R100" s="2015"/>
    </row>
    <row r="101" spans="2:18">
      <c r="B101" s="1983"/>
      <c r="C101" s="2004"/>
      <c r="D101" s="49"/>
      <c r="E101" s="142"/>
      <c r="F101" s="1077"/>
      <c r="G101" s="1810"/>
      <c r="H101" s="1810"/>
      <c r="I101" s="1811"/>
      <c r="J101" s="1841"/>
      <c r="K101" s="1310"/>
      <c r="L101" s="1812"/>
      <c r="M101" s="1812"/>
      <c r="N101" s="26"/>
      <c r="O101" s="11"/>
      <c r="P101" s="2058"/>
      <c r="Q101" s="2060"/>
      <c r="R101" s="2017"/>
    </row>
    <row r="102" spans="2:18">
      <c r="B102" s="1983"/>
      <c r="C102" s="2004"/>
      <c r="D102" s="49"/>
      <c r="E102" s="142"/>
      <c r="F102" s="22"/>
      <c r="G102" s="23"/>
      <c r="H102" s="130"/>
      <c r="I102" s="24"/>
      <c r="J102" s="98"/>
      <c r="K102" s="1681"/>
      <c r="L102" s="783"/>
      <c r="M102" s="1681"/>
      <c r="N102" s="26"/>
      <c r="O102" s="11"/>
      <c r="P102" s="1797" t="s">
        <v>15</v>
      </c>
      <c r="Q102" s="1307" t="s">
        <v>955</v>
      </c>
      <c r="R102" s="148"/>
    </row>
    <row r="103" spans="2:18">
      <c r="B103" s="1983"/>
      <c r="C103" s="2004"/>
      <c r="D103" s="49"/>
      <c r="E103" s="142"/>
      <c r="F103" s="1867"/>
      <c r="G103" s="1868"/>
      <c r="H103" s="1869"/>
      <c r="I103" s="1870"/>
      <c r="J103" s="1864"/>
      <c r="K103" s="1832"/>
      <c r="L103" s="58"/>
      <c r="M103" s="1832"/>
      <c r="N103" s="1836"/>
      <c r="O103" s="11"/>
      <c r="P103" s="1797"/>
      <c r="Q103" s="1871"/>
      <c r="R103" s="1872"/>
    </row>
    <row r="104" spans="2:18">
      <c r="B104" s="1983"/>
      <c r="C104" s="2004"/>
      <c r="D104" s="49"/>
      <c r="E104" s="142"/>
      <c r="F104" s="1867"/>
      <c r="G104" s="1868"/>
      <c r="H104" s="1869"/>
      <c r="I104" s="1870"/>
      <c r="J104" s="1864"/>
      <c r="K104" s="1832"/>
      <c r="L104" s="58"/>
      <c r="M104" s="1832"/>
      <c r="N104" s="1836"/>
      <c r="O104" s="11"/>
      <c r="P104" s="1797"/>
      <c r="Q104" s="1871"/>
      <c r="R104" s="1872"/>
    </row>
    <row r="105" spans="2:18">
      <c r="B105" s="1983"/>
      <c r="C105" s="2004"/>
      <c r="D105" s="49"/>
      <c r="E105" s="142"/>
      <c r="F105" s="1867"/>
      <c r="G105" s="1868"/>
      <c r="H105" s="1869"/>
      <c r="I105" s="1870"/>
      <c r="J105" s="1864"/>
      <c r="K105" s="1832"/>
      <c r="L105" s="58"/>
      <c r="M105" s="1832"/>
      <c r="N105" s="1836"/>
      <c r="O105" s="11"/>
      <c r="P105" s="1797"/>
      <c r="Q105" s="1871"/>
      <c r="R105" s="1872"/>
    </row>
    <row r="106" spans="2:18">
      <c r="B106" s="1983"/>
      <c r="C106" s="2004"/>
      <c r="D106" s="49"/>
      <c r="E106" s="142"/>
      <c r="F106" s="1867"/>
      <c r="G106" s="1868"/>
      <c r="H106" s="1869"/>
      <c r="I106" s="1870"/>
      <c r="J106" s="1864"/>
      <c r="K106" s="1832"/>
      <c r="L106" s="58"/>
      <c r="M106" s="1832"/>
      <c r="N106" s="1836"/>
      <c r="O106" s="11"/>
      <c r="P106" s="1797"/>
      <c r="Q106" s="1871"/>
      <c r="R106" s="1872"/>
    </row>
    <row r="107" spans="2:18" ht="19.5" thickBot="1">
      <c r="B107" s="1984"/>
      <c r="C107" s="2010"/>
      <c r="D107" s="1678"/>
      <c r="E107" s="154"/>
      <c r="F107" s="155"/>
      <c r="G107" s="156"/>
      <c r="H107" s="156"/>
      <c r="I107" s="157"/>
      <c r="J107" s="157"/>
      <c r="K107" s="158"/>
      <c r="L107" s="158"/>
      <c r="M107" s="158"/>
      <c r="N107" s="159"/>
      <c r="O107" s="11"/>
      <c r="P107" s="160"/>
      <c r="Q107" s="791"/>
      <c r="R107" s="161"/>
    </row>
    <row r="108" spans="2:18">
      <c r="B108" s="1982">
        <v>7</v>
      </c>
      <c r="C108" s="2003" t="s">
        <v>133</v>
      </c>
      <c r="D108" s="15" t="s">
        <v>15</v>
      </c>
      <c r="E108" s="1672" t="s">
        <v>134</v>
      </c>
      <c r="F108" s="2023" t="s">
        <v>135</v>
      </c>
      <c r="G108" s="2024"/>
      <c r="H108" s="2024"/>
      <c r="I108" s="2025"/>
      <c r="J108" s="162" t="s">
        <v>18</v>
      </c>
      <c r="K108" s="163" t="s">
        <v>19</v>
      </c>
      <c r="L108" s="164"/>
      <c r="M108" s="18"/>
      <c r="N108" s="19"/>
      <c r="O108" s="11"/>
      <c r="P108" s="919" t="s">
        <v>15</v>
      </c>
      <c r="Q108" s="963" t="s">
        <v>956</v>
      </c>
      <c r="R108" s="21"/>
    </row>
    <row r="109" spans="2:18">
      <c r="B109" s="1983"/>
      <c r="C109" s="2004"/>
      <c r="D109" s="2026" t="s">
        <v>15</v>
      </c>
      <c r="E109" s="1971" t="s">
        <v>136</v>
      </c>
      <c r="F109" s="165"/>
      <c r="G109" s="166"/>
      <c r="H109" s="27" t="s">
        <v>15</v>
      </c>
      <c r="I109" s="71" t="s">
        <v>137</v>
      </c>
      <c r="J109" s="167"/>
      <c r="K109" s="25" t="s">
        <v>18</v>
      </c>
      <c r="L109" s="168"/>
      <c r="M109" s="169"/>
      <c r="N109" s="96"/>
      <c r="O109" s="11"/>
      <c r="P109" s="1668" t="s">
        <v>15</v>
      </c>
      <c r="Q109" s="960" t="s">
        <v>957</v>
      </c>
      <c r="R109" s="30"/>
    </row>
    <row r="110" spans="2:18">
      <c r="B110" s="1983"/>
      <c r="C110" s="2004"/>
      <c r="D110" s="2026"/>
      <c r="E110" s="1971"/>
      <c r="F110" s="170"/>
      <c r="G110" s="166"/>
      <c r="H110" s="27" t="s">
        <v>15</v>
      </c>
      <c r="I110" s="71" t="s">
        <v>138</v>
      </c>
      <c r="J110" s="167"/>
      <c r="K110" s="25" t="s">
        <v>18</v>
      </c>
      <c r="L110" s="171"/>
      <c r="M110" s="37"/>
      <c r="N110" s="52"/>
      <c r="O110" s="11"/>
      <c r="P110" s="1668" t="s">
        <v>15</v>
      </c>
      <c r="Q110" s="1786" t="s">
        <v>1572</v>
      </c>
      <c r="R110" s="30"/>
    </row>
    <row r="111" spans="2:18">
      <c r="B111" s="1983"/>
      <c r="C111" s="2004"/>
      <c r="D111" s="1666"/>
      <c r="E111" s="1971"/>
      <c r="F111" s="170"/>
      <c r="G111" s="166"/>
      <c r="H111" s="27" t="s">
        <v>15</v>
      </c>
      <c r="I111" s="71" t="s">
        <v>29</v>
      </c>
      <c r="J111" s="172"/>
      <c r="K111" s="173"/>
      <c r="L111" s="171"/>
      <c r="M111" s="25" t="s">
        <v>18</v>
      </c>
      <c r="N111" s="52"/>
      <c r="O111" s="11"/>
      <c r="P111" s="1668" t="s">
        <v>15</v>
      </c>
      <c r="Q111" s="961" t="s">
        <v>1567</v>
      </c>
      <c r="R111" s="30"/>
    </row>
    <row r="112" spans="2:18">
      <c r="B112" s="1983"/>
      <c r="C112" s="2004"/>
      <c r="D112" s="1666"/>
      <c r="E112" s="1662"/>
      <c r="F112" s="170"/>
      <c r="G112" s="166"/>
      <c r="H112" s="27" t="s">
        <v>15</v>
      </c>
      <c r="I112" s="174" t="s">
        <v>139</v>
      </c>
      <c r="J112" s="172"/>
      <c r="K112" s="173"/>
      <c r="L112" s="171"/>
      <c r="M112" s="25" t="s">
        <v>18</v>
      </c>
      <c r="N112" s="52"/>
      <c r="O112" s="11"/>
      <c r="P112" s="1668" t="s">
        <v>15</v>
      </c>
      <c r="Q112" s="955" t="s">
        <v>1568</v>
      </c>
      <c r="R112" s="1998"/>
    </row>
    <row r="113" spans="2:18">
      <c r="B113" s="1983"/>
      <c r="C113" s="2004"/>
      <c r="D113" s="1666"/>
      <c r="E113" s="1662"/>
      <c r="F113" s="170"/>
      <c r="G113" s="166"/>
      <c r="H113" s="27" t="s">
        <v>15</v>
      </c>
      <c r="I113" s="174" t="s">
        <v>140</v>
      </c>
      <c r="J113" s="172"/>
      <c r="K113" s="173"/>
      <c r="L113" s="171"/>
      <c r="M113" s="25" t="s">
        <v>18</v>
      </c>
      <c r="N113" s="52"/>
      <c r="O113" s="11"/>
      <c r="P113" s="1668" t="s">
        <v>15</v>
      </c>
      <c r="Q113" s="955" t="s">
        <v>1569</v>
      </c>
      <c r="R113" s="1999"/>
    </row>
    <row r="114" spans="2:18">
      <c r="B114" s="1983"/>
      <c r="C114" s="2004"/>
      <c r="D114" s="1666"/>
      <c r="E114" s="1662"/>
      <c r="F114" s="170"/>
      <c r="G114" s="166"/>
      <c r="H114" s="27" t="s">
        <v>15</v>
      </c>
      <c r="I114" s="174" t="s">
        <v>141</v>
      </c>
      <c r="J114" s="172"/>
      <c r="K114" s="173"/>
      <c r="L114" s="171"/>
      <c r="M114" s="25" t="s">
        <v>18</v>
      </c>
      <c r="N114" s="52"/>
      <c r="O114" s="11"/>
      <c r="P114" s="1990" t="s">
        <v>15</v>
      </c>
      <c r="Q114" s="1988" t="s">
        <v>1570</v>
      </c>
      <c r="R114" s="1998"/>
    </row>
    <row r="115" spans="2:18">
      <c r="B115" s="1983"/>
      <c r="C115" s="2004"/>
      <c r="D115" s="1828"/>
      <c r="E115" s="1827"/>
      <c r="F115" s="170"/>
      <c r="G115" s="166"/>
      <c r="H115" s="27" t="s">
        <v>15</v>
      </c>
      <c r="I115" s="174" t="s">
        <v>142</v>
      </c>
      <c r="J115" s="172"/>
      <c r="K115" s="173"/>
      <c r="L115" s="171"/>
      <c r="M115" s="25" t="s">
        <v>18</v>
      </c>
      <c r="N115" s="52"/>
      <c r="O115" s="11"/>
      <c r="P115" s="1991"/>
      <c r="Q115" s="1989"/>
      <c r="R115" s="1999"/>
    </row>
    <row r="116" spans="2:18">
      <c r="B116" s="1983"/>
      <c r="C116" s="2004"/>
      <c r="D116" s="1666"/>
      <c r="E116" s="1662"/>
      <c r="F116" s="170"/>
      <c r="G116" s="166"/>
      <c r="H116" s="27" t="s">
        <v>45</v>
      </c>
      <c r="I116" s="174" t="s">
        <v>143</v>
      </c>
      <c r="J116" s="172"/>
      <c r="K116" s="173"/>
      <c r="L116" s="171"/>
      <c r="M116" s="25" t="s">
        <v>18</v>
      </c>
      <c r="N116" s="52"/>
      <c r="O116" s="11"/>
      <c r="P116" s="1668" t="s">
        <v>15</v>
      </c>
      <c r="Q116" s="1786" t="s">
        <v>1571</v>
      </c>
      <c r="R116" s="30"/>
    </row>
    <row r="117" spans="2:18">
      <c r="B117" s="1983"/>
      <c r="C117" s="2004"/>
      <c r="D117" s="49"/>
      <c r="E117" s="1662"/>
      <c r="F117" s="170"/>
      <c r="G117" s="166"/>
      <c r="H117" s="27" t="s">
        <v>45</v>
      </c>
      <c r="I117" s="174" t="s">
        <v>144</v>
      </c>
      <c r="J117" s="172"/>
      <c r="K117" s="173" t="s">
        <v>145</v>
      </c>
      <c r="L117" s="175"/>
      <c r="M117" s="41" t="s">
        <v>18</v>
      </c>
      <c r="N117" s="52"/>
      <c r="O117" s="11"/>
      <c r="P117" s="1668" t="s">
        <v>15</v>
      </c>
      <c r="Q117" s="955" t="s">
        <v>1563</v>
      </c>
      <c r="R117" s="30"/>
    </row>
    <row r="118" spans="2:18">
      <c r="B118" s="1983"/>
      <c r="C118" s="2004"/>
      <c r="D118" s="49"/>
      <c r="E118" s="1662"/>
      <c r="F118" s="170"/>
      <c r="G118" s="166"/>
      <c r="H118" s="27"/>
      <c r="I118" s="174"/>
      <c r="J118" s="172"/>
      <c r="K118" s="173"/>
      <c r="L118" s="175"/>
      <c r="M118" s="41"/>
      <c r="N118" s="101"/>
      <c r="O118" s="11"/>
      <c r="P118" s="1668" t="s">
        <v>15</v>
      </c>
      <c r="Q118" s="961" t="s">
        <v>1534</v>
      </c>
      <c r="R118" s="1798"/>
    </row>
    <row r="119" spans="2:18" ht="19.5" thickBot="1">
      <c r="B119" s="1983"/>
      <c r="C119" s="2004"/>
      <c r="D119" s="49"/>
      <c r="E119" s="1662"/>
      <c r="F119" s="170"/>
      <c r="G119" s="166"/>
      <c r="H119" s="27"/>
      <c r="I119" s="174"/>
      <c r="J119" s="172"/>
      <c r="K119" s="173"/>
      <c r="L119" s="175"/>
      <c r="M119" s="41"/>
      <c r="N119" s="101"/>
      <c r="O119" s="11"/>
      <c r="P119" s="1788"/>
      <c r="Q119" s="1793"/>
      <c r="R119" s="1798"/>
    </row>
    <row r="120" spans="2:18">
      <c r="B120" s="1982">
        <v>8</v>
      </c>
      <c r="C120" s="2003" t="s">
        <v>146</v>
      </c>
      <c r="D120" s="15" t="s">
        <v>15</v>
      </c>
      <c r="E120" s="1672" t="s">
        <v>147</v>
      </c>
      <c r="F120" s="2031" t="s">
        <v>148</v>
      </c>
      <c r="G120" s="2032"/>
      <c r="H120" s="2032"/>
      <c r="I120" s="2033"/>
      <c r="J120" s="87" t="s">
        <v>18</v>
      </c>
      <c r="K120" s="1680" t="s">
        <v>19</v>
      </c>
      <c r="L120" s="17"/>
      <c r="M120" s="17"/>
      <c r="N120" s="19"/>
      <c r="O120" s="11"/>
      <c r="P120" s="919" t="s">
        <v>15</v>
      </c>
      <c r="Q120" s="964" t="s">
        <v>956</v>
      </c>
      <c r="R120" s="1969"/>
    </row>
    <row r="121" spans="2:18">
      <c r="B121" s="1983"/>
      <c r="C121" s="2004"/>
      <c r="D121" s="1666" t="s">
        <v>15</v>
      </c>
      <c r="E121" s="1662" t="s">
        <v>149</v>
      </c>
      <c r="F121" s="68"/>
      <c r="G121" s="97" t="s">
        <v>33</v>
      </c>
      <c r="H121" s="2029" t="s">
        <v>150</v>
      </c>
      <c r="I121" s="2030"/>
      <c r="J121" s="98" t="s">
        <v>18</v>
      </c>
      <c r="K121" s="783"/>
      <c r="L121" s="783"/>
      <c r="M121" s="1681" t="s">
        <v>18</v>
      </c>
      <c r="N121" s="26"/>
      <c r="O121" s="11"/>
      <c r="P121" s="143" t="s">
        <v>15</v>
      </c>
      <c r="Q121" s="1799" t="s">
        <v>957</v>
      </c>
      <c r="R121" s="1999"/>
    </row>
    <row r="122" spans="2:18">
      <c r="B122" s="1983"/>
      <c r="C122" s="2004"/>
      <c r="D122" s="1666" t="s">
        <v>15</v>
      </c>
      <c r="E122" s="1971" t="s">
        <v>151</v>
      </c>
      <c r="F122" s="170"/>
      <c r="G122" s="97" t="s">
        <v>51</v>
      </c>
      <c r="H122" s="27" t="s">
        <v>152</v>
      </c>
      <c r="I122" s="57"/>
      <c r="J122" s="132"/>
      <c r="K122" s="1681" t="s">
        <v>18</v>
      </c>
      <c r="L122" s="790"/>
      <c r="M122" s="790"/>
      <c r="N122" s="54"/>
      <c r="O122" s="11"/>
      <c r="P122" s="2052" t="s">
        <v>15</v>
      </c>
      <c r="Q122" s="1988" t="s">
        <v>1566</v>
      </c>
      <c r="R122" s="1998"/>
    </row>
    <row r="123" spans="2:18">
      <c r="B123" s="1983"/>
      <c r="C123" s="2004"/>
      <c r="D123" s="1828"/>
      <c r="E123" s="1971"/>
      <c r="F123" s="170"/>
      <c r="G123" s="27"/>
      <c r="H123" s="27" t="s">
        <v>15</v>
      </c>
      <c r="I123" s="71" t="s">
        <v>29</v>
      </c>
      <c r="J123" s="132"/>
      <c r="K123" s="1834"/>
      <c r="L123" s="790"/>
      <c r="M123" s="1834" t="s">
        <v>18</v>
      </c>
      <c r="N123" s="54"/>
      <c r="O123" s="11"/>
      <c r="P123" s="2051"/>
      <c r="Q123" s="1989"/>
      <c r="R123" s="1999"/>
    </row>
    <row r="124" spans="2:18">
      <c r="B124" s="1983"/>
      <c r="C124" s="2004"/>
      <c r="D124" s="49"/>
      <c r="E124" s="1971"/>
      <c r="F124" s="170"/>
      <c r="G124" s="27"/>
      <c r="H124" s="27" t="s">
        <v>15</v>
      </c>
      <c r="I124" s="174" t="s">
        <v>139</v>
      </c>
      <c r="J124" s="132"/>
      <c r="K124" s="1834"/>
      <c r="L124" s="790"/>
      <c r="M124" s="1834" t="s">
        <v>18</v>
      </c>
      <c r="N124" s="54"/>
      <c r="O124" s="11"/>
      <c r="P124" s="143" t="s">
        <v>15</v>
      </c>
      <c r="Q124" s="961" t="s">
        <v>153</v>
      </c>
      <c r="R124" s="30"/>
    </row>
    <row r="125" spans="2:18">
      <c r="B125" s="1983"/>
      <c r="C125" s="2004"/>
      <c r="D125" s="49"/>
      <c r="E125" s="1662"/>
      <c r="F125" s="170"/>
      <c r="G125" s="27"/>
      <c r="H125" s="27" t="s">
        <v>15</v>
      </c>
      <c r="I125" s="174" t="s">
        <v>140</v>
      </c>
      <c r="J125" s="132"/>
      <c r="K125" s="1834"/>
      <c r="L125" s="790"/>
      <c r="M125" s="1834" t="s">
        <v>18</v>
      </c>
      <c r="N125" s="54"/>
      <c r="O125" s="11"/>
      <c r="P125" s="176" t="s">
        <v>15</v>
      </c>
      <c r="Q125" s="955" t="s">
        <v>958</v>
      </c>
      <c r="R125" s="30"/>
    </row>
    <row r="126" spans="2:18">
      <c r="B126" s="1983"/>
      <c r="C126" s="2004"/>
      <c r="D126" s="49"/>
      <c r="E126" s="1662"/>
      <c r="F126" s="170"/>
      <c r="G126" s="166"/>
      <c r="H126" s="27" t="s">
        <v>15</v>
      </c>
      <c r="I126" s="174" t="s">
        <v>141</v>
      </c>
      <c r="J126" s="132"/>
      <c r="K126" s="790"/>
      <c r="L126" s="790"/>
      <c r="M126" s="1834" t="s">
        <v>18</v>
      </c>
      <c r="N126" s="54"/>
      <c r="O126" s="11"/>
      <c r="P126" s="143" t="s">
        <v>15</v>
      </c>
      <c r="Q126" s="955" t="s">
        <v>154</v>
      </c>
      <c r="R126" s="38"/>
    </row>
    <row r="127" spans="2:18">
      <c r="B127" s="1983"/>
      <c r="C127" s="2004"/>
      <c r="D127" s="49"/>
      <c r="E127" s="1662"/>
      <c r="F127" s="177"/>
      <c r="G127" s="29"/>
      <c r="H127" s="27" t="s">
        <v>15</v>
      </c>
      <c r="I127" s="174" t="s">
        <v>142</v>
      </c>
      <c r="J127" s="132"/>
      <c r="K127" s="790"/>
      <c r="L127" s="790"/>
      <c r="M127" s="1834" t="s">
        <v>18</v>
      </c>
      <c r="N127" s="54"/>
      <c r="O127" s="11"/>
      <c r="P127" s="176" t="s">
        <v>15</v>
      </c>
      <c r="Q127" s="961" t="s">
        <v>1565</v>
      </c>
      <c r="R127" s="38"/>
    </row>
    <row r="128" spans="2:18">
      <c r="B128" s="1983"/>
      <c r="C128" s="2004"/>
      <c r="D128" s="49"/>
      <c r="E128" s="1662"/>
      <c r="F128" s="177"/>
      <c r="G128" s="29"/>
      <c r="H128" s="27" t="s">
        <v>15</v>
      </c>
      <c r="I128" s="174" t="s">
        <v>155</v>
      </c>
      <c r="J128" s="132"/>
      <c r="K128" s="790"/>
      <c r="L128" s="790"/>
      <c r="M128" s="1834" t="s">
        <v>18</v>
      </c>
      <c r="N128" s="54"/>
      <c r="O128" s="11"/>
      <c r="P128" s="176" t="s">
        <v>15</v>
      </c>
      <c r="Q128" s="955" t="s">
        <v>1564</v>
      </c>
      <c r="R128" s="38"/>
    </row>
    <row r="129" spans="2:21">
      <c r="B129" s="1983"/>
      <c r="C129" s="2004"/>
      <c r="D129" s="49"/>
      <c r="E129" s="1662"/>
      <c r="F129" s="35"/>
      <c r="G129" s="29"/>
      <c r="H129" s="27" t="s">
        <v>45</v>
      </c>
      <c r="I129" s="174" t="s">
        <v>143</v>
      </c>
      <c r="J129" s="132"/>
      <c r="K129" s="790"/>
      <c r="L129" s="790"/>
      <c r="M129" s="1834" t="s">
        <v>18</v>
      </c>
      <c r="N129" s="54"/>
      <c r="O129" s="11"/>
      <c r="P129" s="176" t="s">
        <v>15</v>
      </c>
      <c r="Q129" s="961" t="s">
        <v>1563</v>
      </c>
      <c r="R129" s="30"/>
    </row>
    <row r="130" spans="2:21">
      <c r="B130" s="1983"/>
      <c r="C130" s="2004"/>
      <c r="D130" s="49"/>
      <c r="E130" s="1662"/>
      <c r="F130" s="35"/>
      <c r="G130" s="29"/>
      <c r="H130" s="27" t="s">
        <v>45</v>
      </c>
      <c r="I130" s="174" t="s">
        <v>144</v>
      </c>
      <c r="J130" s="133"/>
      <c r="K130" s="152"/>
      <c r="L130" s="152"/>
      <c r="M130" s="1832" t="s">
        <v>18</v>
      </c>
      <c r="N130" s="54"/>
      <c r="O130" s="11"/>
      <c r="P130" s="143"/>
      <c r="Q130" s="1800"/>
      <c r="R130" s="30"/>
    </row>
    <row r="131" spans="2:21" ht="19.5" thickBot="1">
      <c r="B131" s="1984"/>
      <c r="C131" s="2010"/>
      <c r="D131" s="49"/>
      <c r="E131" s="1662"/>
      <c r="F131" s="35"/>
      <c r="G131" s="29"/>
      <c r="H131" s="27"/>
      <c r="I131" s="174"/>
      <c r="J131" s="133"/>
      <c r="K131" s="152"/>
      <c r="L131" s="152"/>
      <c r="M131" s="1669"/>
      <c r="N131" s="59"/>
      <c r="O131" s="11"/>
      <c r="P131" s="1801"/>
      <c r="Q131" s="1802"/>
      <c r="R131" s="1798"/>
    </row>
    <row r="132" spans="2:21">
      <c r="B132" s="1982">
        <v>9</v>
      </c>
      <c r="C132" s="2037" t="s">
        <v>156</v>
      </c>
      <c r="D132" s="178" t="s">
        <v>15</v>
      </c>
      <c r="E132" s="2040" t="s">
        <v>157</v>
      </c>
      <c r="F132" s="179" t="s">
        <v>43</v>
      </c>
      <c r="G132" s="2043" t="s">
        <v>158</v>
      </c>
      <c r="H132" s="2043"/>
      <c r="I132" s="2044"/>
      <c r="J132" s="87" t="s">
        <v>18</v>
      </c>
      <c r="K132" s="1680" t="s">
        <v>19</v>
      </c>
      <c r="L132" s="180"/>
      <c r="M132" s="180"/>
      <c r="N132" s="65"/>
      <c r="O132" s="11"/>
      <c r="P132" s="2050" t="s">
        <v>45</v>
      </c>
      <c r="Q132" s="2049" t="s">
        <v>1560</v>
      </c>
      <c r="R132" s="1969"/>
      <c r="U132" s="213"/>
    </row>
    <row r="133" spans="2:21">
      <c r="B133" s="1983"/>
      <c r="C133" s="2038"/>
      <c r="D133" s="181"/>
      <c r="E133" s="2041"/>
      <c r="F133" s="766"/>
      <c r="G133" s="182"/>
      <c r="H133" s="182"/>
      <c r="I133" s="183"/>
      <c r="J133" s="119"/>
      <c r="K133" s="1670"/>
      <c r="L133" s="184"/>
      <c r="M133" s="184"/>
      <c r="N133" s="185"/>
      <c r="O133" s="11"/>
      <c r="P133" s="2051"/>
      <c r="Q133" s="1989"/>
      <c r="R133" s="1999"/>
    </row>
    <row r="134" spans="2:21">
      <c r="B134" s="1983"/>
      <c r="C134" s="2038"/>
      <c r="D134" s="181"/>
      <c r="E134" s="2041"/>
      <c r="F134" s="766"/>
      <c r="G134" s="182"/>
      <c r="H134" s="182"/>
      <c r="I134" s="183"/>
      <c r="J134" s="119"/>
      <c r="K134" s="1670"/>
      <c r="L134" s="184"/>
      <c r="M134" s="184"/>
      <c r="N134" s="185"/>
      <c r="O134" s="11"/>
      <c r="P134" s="1804"/>
      <c r="Q134" s="1805"/>
      <c r="R134" s="1671"/>
    </row>
    <row r="135" spans="2:21" ht="19.5" thickBot="1">
      <c r="B135" s="1984"/>
      <c r="C135" s="2039"/>
      <c r="D135" s="186"/>
      <c r="E135" s="2042"/>
      <c r="F135" s="187"/>
      <c r="G135" s="188"/>
      <c r="H135" s="188"/>
      <c r="I135" s="189"/>
      <c r="J135" s="107"/>
      <c r="K135" s="84"/>
      <c r="L135" s="158"/>
      <c r="M135" s="158"/>
      <c r="N135" s="159"/>
      <c r="O135" s="1677"/>
      <c r="P135" s="160"/>
      <c r="Q135" s="791"/>
      <c r="R135" s="161"/>
    </row>
    <row r="136" spans="2:21">
      <c r="B136" s="1982">
        <v>10</v>
      </c>
      <c r="C136" s="2034" t="s">
        <v>159</v>
      </c>
      <c r="D136" s="178" t="s">
        <v>15</v>
      </c>
      <c r="E136" s="2040" t="s">
        <v>160</v>
      </c>
      <c r="F136" s="179" t="s">
        <v>43</v>
      </c>
      <c r="G136" s="2043" t="s">
        <v>158</v>
      </c>
      <c r="H136" s="2043"/>
      <c r="I136" s="2044"/>
      <c r="J136" s="87" t="s">
        <v>18</v>
      </c>
      <c r="K136" s="1680" t="s">
        <v>19</v>
      </c>
      <c r="L136" s="180"/>
      <c r="M136" s="180"/>
      <c r="N136" s="65"/>
      <c r="O136" s="11"/>
      <c r="P136" s="190" t="s">
        <v>15</v>
      </c>
      <c r="Q136" s="961" t="s">
        <v>1534</v>
      </c>
      <c r="R136" s="21"/>
    </row>
    <row r="137" spans="2:21">
      <c r="B137" s="1983"/>
      <c r="C137" s="2035"/>
      <c r="D137" s="181"/>
      <c r="E137" s="2041"/>
      <c r="F137" s="1383"/>
      <c r="G137" s="1385"/>
      <c r="H137" s="1385"/>
      <c r="I137" s="1386"/>
      <c r="J137" s="119"/>
      <c r="K137" s="1670"/>
      <c r="L137" s="184"/>
      <c r="M137" s="184"/>
      <c r="N137" s="185"/>
      <c r="O137" s="11"/>
      <c r="P137" s="1803"/>
      <c r="Q137" s="956"/>
      <c r="R137" s="1776"/>
    </row>
    <row r="138" spans="2:21" ht="19.5" thickBot="1">
      <c r="B138" s="1984"/>
      <c r="C138" s="2036"/>
      <c r="D138" s="186"/>
      <c r="E138" s="2042"/>
      <c r="F138" s="187"/>
      <c r="G138" s="188"/>
      <c r="H138" s="188"/>
      <c r="I138" s="189"/>
      <c r="J138" s="80"/>
      <c r="K138" s="1667"/>
      <c r="L138" s="191"/>
      <c r="M138" s="191"/>
      <c r="N138" s="192"/>
      <c r="O138" s="11"/>
      <c r="P138" s="193"/>
      <c r="Q138" s="792"/>
      <c r="R138" s="194"/>
    </row>
    <row r="139" spans="2:21">
      <c r="B139" s="1982">
        <v>11</v>
      </c>
      <c r="C139" s="2034" t="s">
        <v>161</v>
      </c>
      <c r="D139" s="179" t="s">
        <v>45</v>
      </c>
      <c r="E139" s="195" t="s">
        <v>1334</v>
      </c>
      <c r="F139" s="196"/>
      <c r="G139" s="197"/>
      <c r="H139" s="197"/>
      <c r="I139" s="198"/>
      <c r="J139" s="199" t="s">
        <v>87</v>
      </c>
      <c r="K139" s="1680"/>
      <c r="L139" s="199"/>
      <c r="M139" s="199"/>
      <c r="N139" s="200"/>
      <c r="O139" s="11"/>
      <c r="P139" s="190" t="s">
        <v>45</v>
      </c>
      <c r="Q139" s="1316" t="s">
        <v>959</v>
      </c>
      <c r="R139" s="201"/>
    </row>
    <row r="140" spans="2:21">
      <c r="B140" s="1983"/>
      <c r="C140" s="2035"/>
      <c r="D140" s="181" t="s">
        <v>15</v>
      </c>
      <c r="E140" s="965" t="s">
        <v>1336</v>
      </c>
      <c r="F140" s="202"/>
      <c r="G140" s="203"/>
      <c r="H140" s="203"/>
      <c r="I140" s="204"/>
      <c r="J140" s="204"/>
      <c r="K140" s="205" t="s">
        <v>87</v>
      </c>
      <c r="L140" s="206"/>
      <c r="M140" s="202"/>
      <c r="N140" s="1299"/>
      <c r="O140" s="11"/>
      <c r="P140" s="1803" t="s">
        <v>1337</v>
      </c>
      <c r="Q140" s="1806" t="s">
        <v>1561</v>
      </c>
      <c r="R140" s="1671"/>
    </row>
    <row r="141" spans="2:21">
      <c r="B141" s="1983"/>
      <c r="C141" s="2035"/>
      <c r="D141" s="1383" t="s">
        <v>15</v>
      </c>
      <c r="E141" s="1384" t="s">
        <v>162</v>
      </c>
      <c r="F141" s="202"/>
      <c r="G141" s="203"/>
      <c r="H141" s="203"/>
      <c r="I141" s="204"/>
      <c r="J141" s="204" t="s">
        <v>87</v>
      </c>
      <c r="K141" s="205"/>
      <c r="L141" s="206" t="s">
        <v>87</v>
      </c>
      <c r="M141" s="202"/>
      <c r="N141" s="1299"/>
      <c r="O141" s="11"/>
      <c r="P141" s="2045" t="s">
        <v>15</v>
      </c>
      <c r="Q141" s="1994" t="s">
        <v>1562</v>
      </c>
      <c r="R141" s="2047"/>
    </row>
    <row r="142" spans="2:21">
      <c r="B142" s="1983"/>
      <c r="C142" s="2035"/>
      <c r="D142" s="1383" t="s">
        <v>15</v>
      </c>
      <c r="E142" s="1384" t="s">
        <v>1335</v>
      </c>
      <c r="F142" s="1311"/>
      <c r="G142" s="966"/>
      <c r="H142" s="966"/>
      <c r="I142" s="1312"/>
      <c r="J142" s="1313"/>
      <c r="K142" s="967"/>
      <c r="L142" s="1315" t="s">
        <v>87</v>
      </c>
      <c r="M142" s="1839"/>
      <c r="N142" s="1840"/>
      <c r="O142" s="11"/>
      <c r="P142" s="2046"/>
      <c r="Q142" s="1995"/>
      <c r="R142" s="2048"/>
    </row>
    <row r="143" spans="2:21">
      <c r="B143" s="1983"/>
      <c r="C143" s="2035"/>
      <c r="D143" s="181"/>
      <c r="E143" s="965"/>
      <c r="F143" s="1311"/>
      <c r="G143" s="966"/>
      <c r="H143" s="966"/>
      <c r="I143" s="1312"/>
      <c r="J143" s="1313"/>
      <c r="K143" s="967"/>
      <c r="L143" s="1315"/>
      <c r="M143" s="1314"/>
      <c r="N143" s="59"/>
      <c r="O143" s="11"/>
      <c r="P143" s="143" t="s">
        <v>15</v>
      </c>
      <c r="Q143" s="1807" t="s">
        <v>960</v>
      </c>
      <c r="R143" s="153"/>
    </row>
    <row r="144" spans="2:21" ht="19.5" thickBot="1">
      <c r="B144" s="1984"/>
      <c r="C144" s="2036"/>
      <c r="D144" s="207"/>
      <c r="E144" s="208"/>
      <c r="F144" s="209"/>
      <c r="G144" s="210"/>
      <c r="H144" s="210"/>
      <c r="I144" s="211"/>
      <c r="J144" s="157"/>
      <c r="K144" s="212"/>
      <c r="L144" s="158"/>
      <c r="M144" s="155"/>
      <c r="N144" s="159"/>
      <c r="O144" s="11"/>
      <c r="P144" s="968"/>
      <c r="Q144" s="969"/>
      <c r="R144" s="194"/>
    </row>
    <row r="145" spans="15:19">
      <c r="O145" s="14"/>
      <c r="S145" s="213"/>
    </row>
  </sheetData>
  <mergeCells count="138">
    <mergeCell ref="R42:R43"/>
    <mergeCell ref="J35:J36"/>
    <mergeCell ref="K35:K36"/>
    <mergeCell ref="L35:L36"/>
    <mergeCell ref="M35:M36"/>
    <mergeCell ref="I37:I38"/>
    <mergeCell ref="Q44:Q45"/>
    <mergeCell ref="P44:P45"/>
    <mergeCell ref="R44:R45"/>
    <mergeCell ref="Q47:Q48"/>
    <mergeCell ref="P47:P48"/>
    <mergeCell ref="R47:R48"/>
    <mergeCell ref="E81:E82"/>
    <mergeCell ref="Q10:Q11"/>
    <mergeCell ref="P10:P11"/>
    <mergeCell ref="R10:R11"/>
    <mergeCell ref="D22:E22"/>
    <mergeCell ref="D21:E21"/>
    <mergeCell ref="Q26:Q27"/>
    <mergeCell ref="P26:P27"/>
    <mergeCell ref="R26:R27"/>
    <mergeCell ref="Q15:Q16"/>
    <mergeCell ref="P15:P16"/>
    <mergeCell ref="R15:R16"/>
    <mergeCell ref="Q35:Q36"/>
    <mergeCell ref="P35:P36"/>
    <mergeCell ref="R35:R36"/>
    <mergeCell ref="I35:I36"/>
    <mergeCell ref="Q42:Q43"/>
    <mergeCell ref="P42:P43"/>
    <mergeCell ref="E70:E71"/>
    <mergeCell ref="E73:E75"/>
    <mergeCell ref="P66:P67"/>
    <mergeCell ref="R132:R133"/>
    <mergeCell ref="Q122:Q123"/>
    <mergeCell ref="P122:P123"/>
    <mergeCell ref="R122:R123"/>
    <mergeCell ref="Q95:Q96"/>
    <mergeCell ref="P95:P96"/>
    <mergeCell ref="R95:R96"/>
    <mergeCell ref="Q92:Q93"/>
    <mergeCell ref="P92:P93"/>
    <mergeCell ref="R92:R93"/>
    <mergeCell ref="Q100:Q101"/>
    <mergeCell ref="P100:P101"/>
    <mergeCell ref="R100:R101"/>
    <mergeCell ref="R120:R121"/>
    <mergeCell ref="H121:I121"/>
    <mergeCell ref="R112:R113"/>
    <mergeCell ref="E122:E124"/>
    <mergeCell ref="B120:B131"/>
    <mergeCell ref="C120:C131"/>
    <mergeCell ref="F120:I120"/>
    <mergeCell ref="B139:B144"/>
    <mergeCell ref="C139:C144"/>
    <mergeCell ref="B132:B135"/>
    <mergeCell ref="C132:C135"/>
    <mergeCell ref="E132:E135"/>
    <mergeCell ref="G132:I132"/>
    <mergeCell ref="B136:B138"/>
    <mergeCell ref="C136:C138"/>
    <mergeCell ref="E136:E138"/>
    <mergeCell ref="G136:I136"/>
    <mergeCell ref="Q141:Q142"/>
    <mergeCell ref="P141:P142"/>
    <mergeCell ref="R141:R142"/>
    <mergeCell ref="Q114:Q115"/>
    <mergeCell ref="P114:P115"/>
    <mergeCell ref="R114:R115"/>
    <mergeCell ref="Q132:Q133"/>
    <mergeCell ref="P132:P133"/>
    <mergeCell ref="R82:R83"/>
    <mergeCell ref="Q86:Q91"/>
    <mergeCell ref="R86:R91"/>
    <mergeCell ref="P82:P83"/>
    <mergeCell ref="Q82:Q83"/>
    <mergeCell ref="Q79:Q81"/>
    <mergeCell ref="P79:P81"/>
    <mergeCell ref="R79:R81"/>
    <mergeCell ref="B108:B119"/>
    <mergeCell ref="C108:C119"/>
    <mergeCell ref="F108:I108"/>
    <mergeCell ref="D109:D110"/>
    <mergeCell ref="E109:E111"/>
    <mergeCell ref="H89:I89"/>
    <mergeCell ref="B59:B65"/>
    <mergeCell ref="C59:C65"/>
    <mergeCell ref="E59:E60"/>
    <mergeCell ref="E61:E62"/>
    <mergeCell ref="B66:B75"/>
    <mergeCell ref="C66:C75"/>
    <mergeCell ref="G66:I67"/>
    <mergeCell ref="B76:B107"/>
    <mergeCell ref="C76:C107"/>
    <mergeCell ref="E79:E80"/>
    <mergeCell ref="Q66:Q67"/>
    <mergeCell ref="R66:R67"/>
    <mergeCell ref="E68:E69"/>
    <mergeCell ref="E38:E42"/>
    <mergeCell ref="J37:J38"/>
    <mergeCell ref="H37:H38"/>
    <mergeCell ref="B10:B31"/>
    <mergeCell ref="C10:C23"/>
    <mergeCell ref="E10:E12"/>
    <mergeCell ref="E14:E15"/>
    <mergeCell ref="C24:C31"/>
    <mergeCell ref="B32:B50"/>
    <mergeCell ref="C32:C50"/>
    <mergeCell ref="K37:K38"/>
    <mergeCell ref="L37:L38"/>
    <mergeCell ref="M37:M38"/>
    <mergeCell ref="Q53:Q54"/>
    <mergeCell ref="P53:P54"/>
    <mergeCell ref="R53:R54"/>
    <mergeCell ref="Q40:Q41"/>
    <mergeCell ref="P40:P41"/>
    <mergeCell ref="R40:R41"/>
    <mergeCell ref="B51:B58"/>
    <mergeCell ref="C51:C58"/>
    <mergeCell ref="Q1:S1"/>
    <mergeCell ref="B3:C3"/>
    <mergeCell ref="B4:C5"/>
    <mergeCell ref="D4:I5"/>
    <mergeCell ref="D3:I3"/>
    <mergeCell ref="B2:N2"/>
    <mergeCell ref="J1:O1"/>
    <mergeCell ref="B7:B9"/>
    <mergeCell ref="C7:C9"/>
    <mergeCell ref="D7:E9"/>
    <mergeCell ref="F7:I9"/>
    <mergeCell ref="J7:L7"/>
    <mergeCell ref="N7:N9"/>
    <mergeCell ref="P7:Q9"/>
    <mergeCell ref="R7:R9"/>
    <mergeCell ref="J8:J9"/>
    <mergeCell ref="K8:K9"/>
    <mergeCell ref="L8:L9"/>
    <mergeCell ref="M7:M9"/>
  </mergeCells>
  <phoneticPr fontId="1"/>
  <printOptions horizontalCentered="1"/>
  <pageMargins left="0.98425196850393704" right="0.59055118110236227" top="0.59055118110236227" bottom="0.59055118110236227" header="0.59055118110236227" footer="0.19685039370078741"/>
  <pageSetup paperSize="8" scale="70" fitToHeight="0" orientation="landscape" r:id="rId1"/>
  <headerFooter>
    <oddFooter>&amp;C&amp;"游ゴシック,標準"&amp;P/&amp;N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CC"/>
  </sheetPr>
  <dimension ref="A1:BB107"/>
  <sheetViews>
    <sheetView view="pageBreakPreview" zoomScaleNormal="100" zoomScaleSheetLayoutView="100" workbookViewId="0">
      <selection activeCell="AT2" sqref="AT2"/>
    </sheetView>
  </sheetViews>
  <sheetFormatPr defaultColWidth="9" defaultRowHeight="16.5"/>
  <cols>
    <col min="1" max="1" width="0.875" style="215" customWidth="1"/>
    <col min="2" max="41" width="2.125" style="215" customWidth="1"/>
    <col min="42" max="43" width="0.875" style="215" customWidth="1"/>
    <col min="44" max="44" width="7.625" style="215" customWidth="1"/>
    <col min="45" max="45" width="11.625" style="215" customWidth="1"/>
    <col min="46" max="46" width="50.625" style="215" customWidth="1"/>
    <col min="47" max="47" width="1.625" style="215" customWidth="1"/>
    <col min="48" max="48" width="5.125" style="215" customWidth="1"/>
    <col min="49" max="49" width="6.625" style="215" customWidth="1"/>
    <col min="50" max="50" width="25.625" style="215" customWidth="1"/>
    <col min="51" max="51" width="16" style="215" customWidth="1"/>
    <col min="52" max="52" width="38.625" style="215" customWidth="1"/>
    <col min="53" max="16384" width="9" style="215"/>
  </cols>
  <sheetData>
    <row r="1" spans="1:46" ht="17.25" thickBot="1">
      <c r="A1" s="214"/>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152" t="s">
        <v>1332</v>
      </c>
      <c r="AG1" s="2152"/>
      <c r="AH1" s="2152"/>
      <c r="AI1" s="2152"/>
      <c r="AJ1" s="2152"/>
      <c r="AK1" s="2152"/>
      <c r="AL1" s="2152"/>
      <c r="AM1" s="2152"/>
      <c r="AN1" s="2152"/>
      <c r="AO1" s="2152"/>
      <c r="AP1" s="2152"/>
    </row>
    <row r="2" spans="1:46" s="218" customFormat="1" ht="33.75" thickBot="1">
      <c r="A2" s="216"/>
      <c r="B2" s="2153" t="s">
        <v>163</v>
      </c>
      <c r="C2" s="2154"/>
      <c r="D2" s="2154"/>
      <c r="E2" s="2154"/>
      <c r="F2" s="2154"/>
      <c r="G2" s="2154"/>
      <c r="H2" s="2154"/>
      <c r="I2" s="2154"/>
      <c r="J2" s="2154"/>
      <c r="K2" s="2154"/>
      <c r="L2" s="2154"/>
      <c r="M2" s="2154"/>
      <c r="N2" s="2154"/>
      <c r="O2" s="2154"/>
      <c r="P2" s="2154"/>
      <c r="Q2" s="2154"/>
      <c r="R2" s="2154"/>
      <c r="S2" s="2154"/>
      <c r="T2" s="2154"/>
      <c r="U2" s="2154"/>
      <c r="V2" s="2154"/>
      <c r="W2" s="2154"/>
      <c r="X2" s="2154"/>
      <c r="Y2" s="2154"/>
      <c r="Z2" s="2154"/>
      <c r="AA2" s="2154"/>
      <c r="AB2" s="2154"/>
      <c r="AC2" s="2154"/>
      <c r="AD2" s="2154"/>
      <c r="AE2" s="2154"/>
      <c r="AF2" s="2154"/>
      <c r="AG2" s="2154"/>
      <c r="AH2" s="2154"/>
      <c r="AI2" s="2154"/>
      <c r="AJ2" s="2154"/>
      <c r="AK2" s="2154"/>
      <c r="AL2" s="2154"/>
      <c r="AM2" s="2154"/>
      <c r="AN2" s="2154"/>
      <c r="AO2" s="2155"/>
      <c r="AP2" s="217"/>
      <c r="AS2" s="1451" t="s">
        <v>963</v>
      </c>
      <c r="AT2" s="1081" t="str">
        <f>HYPERLINK("#目次!A1","●")</f>
        <v>●</v>
      </c>
    </row>
    <row r="3" spans="1:46" ht="17.25" thickBot="1">
      <c r="A3" s="214"/>
      <c r="B3" s="214" t="s">
        <v>164</v>
      </c>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20"/>
      <c r="AS3" s="1451" t="s">
        <v>1058</v>
      </c>
      <c r="AT3" s="1065" t="str">
        <f>HYPERLINK("#フロー!A2","●")</f>
        <v>●</v>
      </c>
    </row>
    <row r="4" spans="1:46" ht="18.75">
      <c r="A4" s="214"/>
      <c r="B4" s="2192" t="s">
        <v>165</v>
      </c>
      <c r="C4" s="2193"/>
      <c r="D4" s="2194"/>
      <c r="E4" s="2195" t="str">
        <f>+基本データ!D5</f>
        <v>東京電力HD</v>
      </c>
      <c r="F4" s="2196"/>
      <c r="G4" s="2196"/>
      <c r="H4" s="2196"/>
      <c r="I4" s="2196"/>
      <c r="J4" s="2196"/>
      <c r="K4" s="2196"/>
      <c r="L4" s="2196"/>
      <c r="M4" s="2196"/>
      <c r="N4" s="2196"/>
      <c r="O4" s="2196"/>
      <c r="P4" s="2196"/>
      <c r="Q4" s="2196"/>
      <c r="R4" s="2196"/>
      <c r="S4" s="2196"/>
      <c r="T4" s="2196"/>
      <c r="U4" s="2196"/>
      <c r="V4" s="2196"/>
      <c r="W4" s="2196"/>
      <c r="X4" s="2196"/>
      <c r="Y4" s="2196"/>
      <c r="Z4" s="2196"/>
      <c r="AA4" s="2196"/>
      <c r="AB4" s="2196"/>
      <c r="AC4" s="2196"/>
      <c r="AD4" s="2197"/>
      <c r="AE4" s="2198" t="s">
        <v>166</v>
      </c>
      <c r="AF4" s="2193"/>
      <c r="AG4" s="2193"/>
      <c r="AH4" s="2194"/>
      <c r="AI4" s="2199"/>
      <c r="AJ4" s="2200"/>
      <c r="AK4" s="2200"/>
      <c r="AL4" s="2200"/>
      <c r="AM4" s="2200"/>
      <c r="AN4" s="2200"/>
      <c r="AO4" s="2201"/>
      <c r="AP4" s="220"/>
      <c r="AS4" s="1076" t="s">
        <v>1063</v>
      </c>
      <c r="AT4"/>
    </row>
    <row r="5" spans="1:46" ht="17.25" thickBot="1">
      <c r="A5" s="214"/>
      <c r="B5" s="2202" t="s">
        <v>167</v>
      </c>
      <c r="C5" s="2203"/>
      <c r="D5" s="2204"/>
      <c r="E5" s="2205" t="str">
        <f>基本データ!D4</f>
        <v>〇〇設計業務委託</v>
      </c>
      <c r="F5" s="2206"/>
      <c r="G5" s="2206"/>
      <c r="H5" s="2206"/>
      <c r="I5" s="2206"/>
      <c r="J5" s="2206"/>
      <c r="K5" s="2206"/>
      <c r="L5" s="2206"/>
      <c r="M5" s="2206"/>
      <c r="N5" s="2206"/>
      <c r="O5" s="2206"/>
      <c r="P5" s="2206"/>
      <c r="Q5" s="2206"/>
      <c r="R5" s="2206"/>
      <c r="S5" s="2206"/>
      <c r="T5" s="2206"/>
      <c r="U5" s="2206"/>
      <c r="V5" s="2206"/>
      <c r="W5" s="2206"/>
      <c r="X5" s="2206"/>
      <c r="Y5" s="2206"/>
      <c r="Z5" s="2206"/>
      <c r="AA5" s="2206"/>
      <c r="AB5" s="2206"/>
      <c r="AC5" s="2206"/>
      <c r="AD5" s="2206"/>
      <c r="AE5" s="2206"/>
      <c r="AF5" s="2206"/>
      <c r="AG5" s="2206"/>
      <c r="AH5" s="2206"/>
      <c r="AI5" s="2206"/>
      <c r="AJ5" s="2206"/>
      <c r="AK5" s="2206"/>
      <c r="AL5" s="2206"/>
      <c r="AM5" s="2206"/>
      <c r="AN5" s="2206"/>
      <c r="AO5" s="2207"/>
      <c r="AP5" s="220"/>
      <c r="AS5" s="1056" t="s">
        <v>1059</v>
      </c>
      <c r="AT5" s="1056" t="s">
        <v>1064</v>
      </c>
    </row>
    <row r="6" spans="1:46" ht="17.25" thickTop="1">
      <c r="A6" s="214"/>
      <c r="B6" s="2202" t="s">
        <v>168</v>
      </c>
      <c r="C6" s="2203"/>
      <c r="D6" s="2204"/>
      <c r="E6" s="2205"/>
      <c r="F6" s="2206"/>
      <c r="G6" s="2206"/>
      <c r="H6" s="2206"/>
      <c r="I6" s="2206"/>
      <c r="J6" s="2206"/>
      <c r="K6" s="2206"/>
      <c r="L6" s="2206"/>
      <c r="M6" s="2206"/>
      <c r="N6" s="2206"/>
      <c r="O6" s="2206"/>
      <c r="P6" s="2206"/>
      <c r="Q6" s="2206"/>
      <c r="R6" s="2206"/>
      <c r="S6" s="2206"/>
      <c r="T6" s="2206"/>
      <c r="U6" s="2206"/>
      <c r="V6" s="2206"/>
      <c r="W6" s="2206"/>
      <c r="X6" s="2206"/>
      <c r="Y6" s="2206"/>
      <c r="Z6" s="2206"/>
      <c r="AA6" s="2206"/>
      <c r="AB6" s="2206"/>
      <c r="AC6" s="2206"/>
      <c r="AD6" s="2206"/>
      <c r="AE6" s="2206"/>
      <c r="AF6" s="2206"/>
      <c r="AG6" s="2206"/>
      <c r="AH6" s="2206"/>
      <c r="AI6" s="2206"/>
      <c r="AJ6" s="2206"/>
      <c r="AK6" s="2206"/>
      <c r="AL6" s="2206"/>
      <c r="AM6" s="2206"/>
      <c r="AN6" s="2206"/>
      <c r="AO6" s="2207"/>
      <c r="AP6" s="220"/>
      <c r="AS6" s="1122">
        <v>44917</v>
      </c>
      <c r="AT6" s="1140" t="s">
        <v>169</v>
      </c>
    </row>
    <row r="7" spans="1:46">
      <c r="A7" s="214"/>
      <c r="B7" s="2172" t="s">
        <v>170</v>
      </c>
      <c r="C7" s="2173"/>
      <c r="D7" s="2173"/>
      <c r="E7" s="2179" t="s">
        <v>171</v>
      </c>
      <c r="F7" s="2179"/>
      <c r="G7" s="2179"/>
      <c r="H7" s="2179"/>
      <c r="I7" s="2179"/>
      <c r="J7" s="2179"/>
      <c r="K7" s="2179"/>
      <c r="L7" s="2179"/>
      <c r="M7" s="2179"/>
      <c r="N7" s="2179"/>
      <c r="O7" s="2179"/>
      <c r="P7" s="2179"/>
      <c r="Q7" s="2179"/>
      <c r="R7" s="2179"/>
      <c r="S7" s="2179"/>
      <c r="T7" s="2179"/>
      <c r="U7" s="2179"/>
      <c r="V7" s="2179"/>
      <c r="W7" s="2179"/>
      <c r="X7" s="2179"/>
      <c r="Y7" s="2179"/>
      <c r="Z7" s="2179"/>
      <c r="AA7" s="2179"/>
      <c r="AB7" s="2179"/>
      <c r="AC7" s="2179"/>
      <c r="AD7" s="2179"/>
      <c r="AE7" s="2179"/>
      <c r="AF7" s="2179"/>
      <c r="AG7" s="2179"/>
      <c r="AH7" s="2179"/>
      <c r="AI7" s="2179"/>
      <c r="AJ7" s="2179"/>
      <c r="AK7" s="2179"/>
      <c r="AL7" s="2179"/>
      <c r="AM7" s="2179"/>
      <c r="AN7" s="2179"/>
      <c r="AO7" s="2180"/>
      <c r="AP7" s="220"/>
      <c r="AS7" s="1122">
        <v>44988</v>
      </c>
      <c r="AT7" s="1140" t="s">
        <v>172</v>
      </c>
    </row>
    <row r="8" spans="1:46">
      <c r="A8" s="214"/>
      <c r="B8" s="2174"/>
      <c r="C8" s="2173"/>
      <c r="D8" s="2173"/>
      <c r="E8" s="999" t="s">
        <v>184</v>
      </c>
      <c r="F8" s="999" t="s">
        <v>1323</v>
      </c>
      <c r="G8" s="999"/>
      <c r="H8" s="999"/>
      <c r="I8" s="999"/>
      <c r="J8" s="999"/>
      <c r="K8" s="999"/>
      <c r="L8" s="999" t="s">
        <v>184</v>
      </c>
      <c r="M8" s="999" t="s">
        <v>1324</v>
      </c>
      <c r="N8" s="999"/>
      <c r="O8" s="999"/>
      <c r="P8" s="999"/>
      <c r="Q8" s="999"/>
      <c r="R8" s="999"/>
      <c r="S8" s="999"/>
      <c r="T8" s="999" t="s">
        <v>184</v>
      </c>
      <c r="U8" s="999" t="s">
        <v>1325</v>
      </c>
      <c r="V8" s="999"/>
      <c r="W8" s="999"/>
      <c r="X8" s="999"/>
      <c r="Y8" s="999"/>
      <c r="Z8" s="999" t="s">
        <v>184</v>
      </c>
      <c r="AA8" s="999" t="s">
        <v>1326</v>
      </c>
      <c r="AB8" s="999"/>
      <c r="AC8" s="999"/>
      <c r="AD8" s="999" t="s">
        <v>184</v>
      </c>
      <c r="AE8" s="999" t="s">
        <v>1327</v>
      </c>
      <c r="AF8" s="999"/>
      <c r="AG8" s="999"/>
      <c r="AH8" s="999"/>
      <c r="AI8" s="999"/>
      <c r="AJ8" s="999"/>
      <c r="AK8" s="999"/>
      <c r="AL8" s="999"/>
      <c r="AM8" s="999"/>
      <c r="AN8" s="999"/>
      <c r="AO8" s="1534"/>
      <c r="AP8" s="220"/>
      <c r="AS8" s="1122">
        <v>45043</v>
      </c>
      <c r="AT8" s="1140" t="s">
        <v>173</v>
      </c>
    </row>
    <row r="9" spans="1:46">
      <c r="A9" s="214"/>
      <c r="B9" s="2174"/>
      <c r="C9" s="2173"/>
      <c r="D9" s="2173"/>
      <c r="E9" s="999" t="s">
        <v>184</v>
      </c>
      <c r="F9" s="999" t="s">
        <v>1322</v>
      </c>
      <c r="G9" s="999"/>
      <c r="H9" s="999"/>
      <c r="I9" s="999"/>
      <c r="J9" s="999"/>
      <c r="K9" s="999"/>
      <c r="L9" s="999"/>
      <c r="M9" s="999"/>
      <c r="N9" s="999"/>
      <c r="O9" s="999"/>
      <c r="P9" s="999"/>
      <c r="Q9" s="999"/>
      <c r="R9" s="999"/>
      <c r="S9" s="999"/>
      <c r="T9" s="999"/>
      <c r="U9" s="999"/>
      <c r="V9" s="999"/>
      <c r="W9" s="999"/>
      <c r="X9" s="999"/>
      <c r="Y9" s="999"/>
      <c r="Z9" s="229"/>
      <c r="AA9" s="999"/>
      <c r="AB9" s="999"/>
      <c r="AC9" s="999"/>
      <c r="AD9" s="999"/>
      <c r="AE9" s="999"/>
      <c r="AF9" s="999"/>
      <c r="AG9" s="999"/>
      <c r="AH9" s="999"/>
      <c r="AI9" s="999"/>
      <c r="AJ9" s="999"/>
      <c r="AK9" s="999"/>
      <c r="AL9" s="999"/>
      <c r="AM9" s="999"/>
      <c r="AN9" s="999"/>
      <c r="AO9" s="1534"/>
      <c r="AP9" s="220"/>
      <c r="AS9" s="1122">
        <v>45099</v>
      </c>
      <c r="AT9" s="1201" t="s">
        <v>175</v>
      </c>
    </row>
    <row r="10" spans="1:46">
      <c r="A10" s="214"/>
      <c r="B10" s="2174"/>
      <c r="C10" s="2173"/>
      <c r="D10" s="2173"/>
      <c r="E10" s="1550"/>
      <c r="F10" s="1550"/>
      <c r="G10" s="1550"/>
      <c r="H10" s="1550"/>
      <c r="I10" s="1550"/>
      <c r="J10" s="1550"/>
      <c r="K10" s="1550"/>
      <c r="L10" s="1550"/>
      <c r="M10" s="1550"/>
      <c r="N10" s="1550"/>
      <c r="O10" s="1550"/>
      <c r="P10" s="1550"/>
      <c r="Q10" s="1550"/>
      <c r="R10" s="1550"/>
      <c r="S10" s="1550"/>
      <c r="T10" s="1550"/>
      <c r="U10" s="1550"/>
      <c r="V10" s="1550"/>
      <c r="W10" s="1550"/>
      <c r="X10" s="1550"/>
      <c r="Y10" s="1550"/>
      <c r="Z10" s="1550"/>
      <c r="AA10" s="1550"/>
      <c r="AB10" s="1550"/>
      <c r="AC10" s="1550"/>
      <c r="AD10" s="1550"/>
      <c r="AE10" s="1550"/>
      <c r="AF10" s="1550"/>
      <c r="AG10" s="1550"/>
      <c r="AH10" s="1550"/>
      <c r="AI10" s="1550"/>
      <c r="AJ10" s="1550"/>
      <c r="AK10" s="1550"/>
      <c r="AL10" s="1550"/>
      <c r="AM10" s="1550"/>
      <c r="AN10" s="1550"/>
      <c r="AO10" s="1551"/>
      <c r="AP10" s="220"/>
      <c r="AS10" s="1122">
        <v>45218</v>
      </c>
      <c r="AT10" s="1202" t="s">
        <v>709</v>
      </c>
    </row>
    <row r="11" spans="1:46">
      <c r="A11" s="214"/>
      <c r="B11" s="2174"/>
      <c r="C11" s="2173"/>
      <c r="D11" s="2173"/>
      <c r="E11" s="999" t="s">
        <v>176</v>
      </c>
      <c r="F11" s="999"/>
      <c r="G11" s="999"/>
      <c r="H11" s="999"/>
      <c r="I11" s="999"/>
      <c r="J11" s="999"/>
      <c r="K11" s="999"/>
      <c r="L11" s="999"/>
      <c r="M11" s="999"/>
      <c r="N11" s="999"/>
      <c r="O11" s="999"/>
      <c r="P11" s="999"/>
      <c r="Q11" s="999"/>
      <c r="R11" s="999"/>
      <c r="S11" s="999"/>
      <c r="T11" s="999"/>
      <c r="U11" s="999"/>
      <c r="V11" s="999"/>
      <c r="W11" s="999" t="s">
        <v>184</v>
      </c>
      <c r="X11" s="999" t="s">
        <v>178</v>
      </c>
      <c r="Y11" s="999"/>
      <c r="Z11" s="999"/>
      <c r="AA11" s="999"/>
      <c r="AB11" s="999"/>
      <c r="AC11" s="999"/>
      <c r="AD11" s="999"/>
      <c r="AE11" s="999"/>
      <c r="AF11" s="999"/>
      <c r="AG11" s="999"/>
      <c r="AH11" s="999"/>
      <c r="AI11" s="999"/>
      <c r="AJ11" s="999"/>
      <c r="AK11" s="999"/>
      <c r="AL11" s="999" t="s">
        <v>179</v>
      </c>
      <c r="AM11" s="999" t="s">
        <v>184</v>
      </c>
      <c r="AN11" s="999" t="s">
        <v>180</v>
      </c>
      <c r="AO11" s="1534"/>
      <c r="AP11" s="220"/>
      <c r="AS11" s="1509">
        <v>46031</v>
      </c>
      <c r="AT11" s="1455" t="s">
        <v>1073</v>
      </c>
    </row>
    <row r="12" spans="1:46">
      <c r="A12" s="214"/>
      <c r="B12" s="2174"/>
      <c r="C12" s="2173"/>
      <c r="D12" s="2173"/>
      <c r="E12" s="999" t="s">
        <v>181</v>
      </c>
      <c r="F12" s="999"/>
      <c r="G12" s="999"/>
      <c r="H12" s="999"/>
      <c r="I12" s="999"/>
      <c r="J12" s="999"/>
      <c r="K12" s="999"/>
      <c r="L12" s="999"/>
      <c r="M12" s="999"/>
      <c r="N12" s="999"/>
      <c r="O12" s="999"/>
      <c r="P12" s="999"/>
      <c r="Q12" s="999"/>
      <c r="R12" s="999"/>
      <c r="S12" s="999"/>
      <c r="T12" s="999"/>
      <c r="U12" s="999"/>
      <c r="V12" s="999"/>
      <c r="W12" s="999" t="s">
        <v>184</v>
      </c>
      <c r="X12" s="999" t="s">
        <v>178</v>
      </c>
      <c r="Y12" s="999"/>
      <c r="Z12" s="999"/>
      <c r="AA12" s="999"/>
      <c r="AB12" s="999"/>
      <c r="AC12" s="999"/>
      <c r="AD12" s="999"/>
      <c r="AE12" s="999"/>
      <c r="AF12" s="999"/>
      <c r="AG12" s="999"/>
      <c r="AH12" s="999"/>
      <c r="AI12" s="999"/>
      <c r="AJ12" s="999"/>
      <c r="AK12" s="999"/>
      <c r="AL12" s="999" t="s">
        <v>179</v>
      </c>
      <c r="AM12" s="999" t="s">
        <v>184</v>
      </c>
      <c r="AN12" s="999" t="s">
        <v>180</v>
      </c>
      <c r="AO12" s="1534"/>
      <c r="AP12" s="220"/>
      <c r="AS12" s="1509">
        <v>46031</v>
      </c>
      <c r="AT12" s="1455" t="s">
        <v>1096</v>
      </c>
    </row>
    <row r="13" spans="1:46">
      <c r="A13" s="214"/>
      <c r="B13" s="2174"/>
      <c r="C13" s="2173"/>
      <c r="D13" s="2173"/>
      <c r="E13" s="2181" t="s">
        <v>182</v>
      </c>
      <c r="F13" s="2182"/>
      <c r="G13" s="2182"/>
      <c r="H13" s="2182"/>
      <c r="I13" s="2182"/>
      <c r="J13" s="2182"/>
      <c r="K13" s="2182"/>
      <c r="L13" s="2182"/>
      <c r="M13" s="2182"/>
      <c r="N13" s="2182"/>
      <c r="O13" s="2182"/>
      <c r="P13" s="2182"/>
      <c r="Q13" s="2182"/>
      <c r="R13" s="2182"/>
      <c r="S13" s="2182"/>
      <c r="T13" s="2182"/>
      <c r="U13" s="2182"/>
      <c r="V13" s="2182"/>
      <c r="W13" s="999" t="s">
        <v>184</v>
      </c>
      <c r="X13" s="999" t="s">
        <v>178</v>
      </c>
      <c r="Y13" s="999"/>
      <c r="Z13" s="999"/>
      <c r="AA13" s="999"/>
      <c r="AB13" s="999"/>
      <c r="AC13" s="999"/>
      <c r="AD13" s="999"/>
      <c r="AE13" s="999"/>
      <c r="AF13" s="999"/>
      <c r="AG13" s="999"/>
      <c r="AH13" s="999"/>
      <c r="AI13" s="999"/>
      <c r="AJ13" s="999"/>
      <c r="AK13" s="999"/>
      <c r="AL13" s="999" t="s">
        <v>179</v>
      </c>
      <c r="AM13" s="999" t="s">
        <v>184</v>
      </c>
      <c r="AN13" s="999" t="s">
        <v>180</v>
      </c>
      <c r="AO13" s="1534"/>
      <c r="AP13" s="220"/>
      <c r="AS13" s="1509">
        <v>46031</v>
      </c>
      <c r="AT13" s="1455" t="s">
        <v>1224</v>
      </c>
    </row>
    <row r="14" spans="1:46">
      <c r="A14" s="214"/>
      <c r="B14" s="2175"/>
      <c r="C14" s="2176"/>
      <c r="D14" s="2176"/>
      <c r="E14" s="2181" t="s">
        <v>183</v>
      </c>
      <c r="F14" s="2182"/>
      <c r="G14" s="2182"/>
      <c r="H14" s="2182"/>
      <c r="I14" s="2182"/>
      <c r="J14" s="2182"/>
      <c r="K14" s="2182"/>
      <c r="L14" s="2182"/>
      <c r="M14" s="2182"/>
      <c r="N14" s="2182"/>
      <c r="O14" s="2182"/>
      <c r="P14" s="2182"/>
      <c r="Q14" s="2182"/>
      <c r="R14" s="2182"/>
      <c r="S14" s="2182"/>
      <c r="T14" s="2182"/>
      <c r="U14" s="2182"/>
      <c r="V14" s="2182"/>
      <c r="W14" s="2182"/>
      <c r="X14" s="2182"/>
      <c r="Y14" s="2182"/>
      <c r="Z14" s="2182"/>
      <c r="AA14" s="2182"/>
      <c r="AB14" s="2182"/>
      <c r="AC14" s="2182"/>
      <c r="AD14" s="2182"/>
      <c r="AE14" s="2182"/>
      <c r="AF14" s="2182"/>
      <c r="AG14" s="2182"/>
      <c r="AH14" s="2182"/>
      <c r="AI14" s="2182"/>
      <c r="AJ14" s="2182"/>
      <c r="AK14" s="2182"/>
      <c r="AL14" s="2182"/>
      <c r="AM14" s="2182"/>
      <c r="AN14" s="2182"/>
      <c r="AO14" s="2183"/>
      <c r="AP14" s="220"/>
      <c r="AS14" s="1121"/>
      <c r="AT14" s="1141"/>
    </row>
    <row r="15" spans="1:46">
      <c r="A15" s="214"/>
      <c r="B15" s="2175"/>
      <c r="C15" s="2176"/>
      <c r="D15" s="2176"/>
      <c r="E15" s="1546"/>
      <c r="F15" s="1547"/>
      <c r="G15" s="1547"/>
      <c r="H15" s="1547"/>
      <c r="I15" s="1547"/>
      <c r="J15" s="1547"/>
      <c r="K15" s="1547"/>
      <c r="L15" s="1547"/>
      <c r="M15" s="1547"/>
      <c r="N15" s="1547"/>
      <c r="O15" s="1547"/>
      <c r="P15" s="1547"/>
      <c r="Q15" s="1547"/>
      <c r="R15" s="1547"/>
      <c r="S15" s="1547"/>
      <c r="T15" s="1547"/>
      <c r="U15" s="1547"/>
      <c r="V15" s="1547"/>
      <c r="W15" s="999" t="s">
        <v>184</v>
      </c>
      <c r="X15" s="999" t="s">
        <v>185</v>
      </c>
      <c r="Y15" s="999"/>
      <c r="Z15" s="999"/>
      <c r="AA15" s="999"/>
      <c r="AB15" s="999"/>
      <c r="AC15" s="999"/>
      <c r="AD15" s="999"/>
      <c r="AE15" s="999"/>
      <c r="AF15" s="999"/>
      <c r="AG15" s="999"/>
      <c r="AH15" s="999"/>
      <c r="AI15" s="999"/>
      <c r="AJ15" s="999"/>
      <c r="AK15" s="999"/>
      <c r="AL15" s="999" t="s">
        <v>186</v>
      </c>
      <c r="AM15" s="999" t="s">
        <v>184</v>
      </c>
      <c r="AN15" s="999" t="s">
        <v>187</v>
      </c>
      <c r="AO15" s="1534"/>
      <c r="AP15" s="220"/>
      <c r="AS15" s="1121"/>
      <c r="AT15" s="1141"/>
    </row>
    <row r="16" spans="1:46">
      <c r="A16" s="214"/>
      <c r="B16" s="2175"/>
      <c r="C16" s="2176"/>
      <c r="D16" s="2176"/>
      <c r="E16" s="2181" t="s">
        <v>188</v>
      </c>
      <c r="F16" s="2184"/>
      <c r="G16" s="2184"/>
      <c r="H16" s="2184"/>
      <c r="I16" s="2184"/>
      <c r="J16" s="2184"/>
      <c r="K16" s="2184"/>
      <c r="L16" s="2184"/>
      <c r="M16" s="2184"/>
      <c r="N16" s="2184"/>
      <c r="O16" s="2184"/>
      <c r="P16" s="2184"/>
      <c r="Q16" s="2184"/>
      <c r="R16" s="2184"/>
      <c r="S16" s="2184"/>
      <c r="T16" s="2184"/>
      <c r="U16" s="2184"/>
      <c r="V16" s="2184"/>
      <c r="W16" s="999" t="s">
        <v>184</v>
      </c>
      <c r="X16" s="999" t="s">
        <v>185</v>
      </c>
      <c r="Y16" s="999"/>
      <c r="Z16" s="999"/>
      <c r="AA16" s="999"/>
      <c r="AB16" s="999"/>
      <c r="AC16" s="999"/>
      <c r="AD16" s="999"/>
      <c r="AE16" s="999"/>
      <c r="AF16" s="999"/>
      <c r="AG16" s="999"/>
      <c r="AH16" s="999"/>
      <c r="AI16" s="999"/>
      <c r="AJ16" s="999"/>
      <c r="AK16" s="999"/>
      <c r="AL16" s="999" t="s">
        <v>186</v>
      </c>
      <c r="AM16" s="999" t="s">
        <v>184</v>
      </c>
      <c r="AN16" s="999" t="s">
        <v>187</v>
      </c>
      <c r="AO16" s="1534"/>
      <c r="AP16" s="220"/>
    </row>
    <row r="17" spans="1:54">
      <c r="A17" s="214"/>
      <c r="B17" s="2175"/>
      <c r="C17" s="2176"/>
      <c r="D17" s="2176"/>
      <c r="E17" s="1546"/>
      <c r="F17" s="1548"/>
      <c r="G17" s="1548"/>
      <c r="H17" s="1548"/>
      <c r="I17" s="1548"/>
      <c r="J17" s="1548"/>
      <c r="K17" s="1548"/>
      <c r="L17" s="1548"/>
      <c r="M17" s="1548"/>
      <c r="N17" s="1548"/>
      <c r="O17" s="1548"/>
      <c r="P17" s="1548"/>
      <c r="Q17" s="1548"/>
      <c r="R17" s="1548"/>
      <c r="S17" s="1548"/>
      <c r="T17" s="1548"/>
      <c r="U17" s="1548"/>
      <c r="V17" s="1548"/>
      <c r="W17" s="999"/>
      <c r="X17" s="999"/>
      <c r="Y17" s="999"/>
      <c r="Z17" s="999"/>
      <c r="AA17" s="999"/>
      <c r="AB17" s="999"/>
      <c r="AC17" s="999"/>
      <c r="AD17" s="999"/>
      <c r="AE17" s="999"/>
      <c r="AF17" s="999"/>
      <c r="AG17" s="999"/>
      <c r="AH17" s="999"/>
      <c r="AI17" s="999"/>
      <c r="AJ17" s="999"/>
      <c r="AK17" s="999"/>
      <c r="AL17" s="999"/>
      <c r="AM17" s="999"/>
      <c r="AN17" s="999"/>
      <c r="AO17" s="1534"/>
      <c r="AP17" s="220"/>
    </row>
    <row r="18" spans="1:54" ht="17.25" thickBot="1">
      <c r="A18" s="214"/>
      <c r="B18" s="2177"/>
      <c r="C18" s="2178"/>
      <c r="D18" s="2178"/>
      <c r="E18" s="2185"/>
      <c r="F18" s="2186"/>
      <c r="G18" s="2186"/>
      <c r="H18" s="2186"/>
      <c r="I18" s="2186"/>
      <c r="J18" s="2186"/>
      <c r="K18" s="2186"/>
      <c r="L18" s="2186"/>
      <c r="M18" s="2186"/>
      <c r="N18" s="2186"/>
      <c r="O18" s="2186"/>
      <c r="P18" s="2186"/>
      <c r="Q18" s="2186"/>
      <c r="R18" s="2186"/>
      <c r="S18" s="2186"/>
      <c r="T18" s="2186"/>
      <c r="U18" s="2186"/>
      <c r="V18" s="2186"/>
      <c r="W18" s="1552"/>
      <c r="X18" s="1552"/>
      <c r="Y18" s="1552"/>
      <c r="Z18" s="1552"/>
      <c r="AA18" s="1552"/>
      <c r="AB18" s="1552"/>
      <c r="AC18" s="1552"/>
      <c r="AD18" s="1552"/>
      <c r="AE18" s="1552"/>
      <c r="AF18" s="1552"/>
      <c r="AG18" s="1552"/>
      <c r="AH18" s="1552"/>
      <c r="AI18" s="1552"/>
      <c r="AJ18" s="1552"/>
      <c r="AK18" s="1552"/>
      <c r="AL18" s="1552"/>
      <c r="AM18" s="1552"/>
      <c r="AN18" s="1552"/>
      <c r="AO18" s="1553"/>
      <c r="AP18" s="220"/>
    </row>
    <row r="19" spans="1:54" ht="17.25" thickBot="1">
      <c r="A19" s="214"/>
      <c r="B19" s="214" t="s">
        <v>189</v>
      </c>
      <c r="C19" s="214"/>
      <c r="D19" s="214"/>
      <c r="E19" s="1132"/>
      <c r="F19" s="1132"/>
      <c r="G19" s="1132"/>
      <c r="H19" s="1132"/>
      <c r="I19" s="1132"/>
      <c r="J19" s="1132"/>
      <c r="K19" s="1132"/>
      <c r="L19" s="1132"/>
      <c r="M19" s="1132"/>
      <c r="N19" s="1132"/>
      <c r="O19" s="1132"/>
      <c r="P19" s="1132"/>
      <c r="Q19" s="1132"/>
      <c r="R19" s="1132"/>
      <c r="S19" s="1132"/>
      <c r="T19" s="1132"/>
      <c r="U19" s="1132"/>
      <c r="V19" s="1132"/>
      <c r="W19" s="1132"/>
      <c r="X19" s="1132"/>
      <c r="Y19" s="1132"/>
      <c r="Z19" s="1132"/>
      <c r="AA19" s="1132"/>
      <c r="AB19" s="1132"/>
      <c r="AC19" s="1132"/>
      <c r="AD19" s="1132"/>
      <c r="AE19" s="1132"/>
      <c r="AF19" s="1132"/>
      <c r="AG19" s="1132"/>
      <c r="AH19" s="1132"/>
      <c r="AI19" s="1132"/>
      <c r="AJ19" s="1132"/>
      <c r="AK19" s="1132"/>
      <c r="AL19" s="1132"/>
      <c r="AM19" s="1132"/>
      <c r="AN19" s="1132"/>
      <c r="AO19" s="1132"/>
      <c r="AP19" s="220"/>
    </row>
    <row r="20" spans="1:54">
      <c r="A20" s="214"/>
      <c r="B20" s="2156" t="s">
        <v>190</v>
      </c>
      <c r="C20" s="2157"/>
      <c r="D20" s="2158"/>
      <c r="E20" s="1549" t="s">
        <v>15</v>
      </c>
      <c r="F20" s="2189" t="s">
        <v>191</v>
      </c>
      <c r="G20" s="2189"/>
      <c r="H20" s="2189"/>
      <c r="I20" s="2189"/>
      <c r="J20" s="2189"/>
      <c r="K20" s="2189"/>
      <c r="L20" s="2189"/>
      <c r="M20" s="2189"/>
      <c r="N20" s="2189"/>
      <c r="O20" s="2189"/>
      <c r="P20" s="2189"/>
      <c r="Q20" s="2189"/>
      <c r="R20" s="2189"/>
      <c r="S20" s="2189"/>
      <c r="T20" s="2189"/>
      <c r="U20" s="2189"/>
      <c r="V20" s="2189"/>
      <c r="W20" s="2189"/>
      <c r="X20" s="2189"/>
      <c r="Y20" s="2189"/>
      <c r="Z20" s="2189"/>
      <c r="AA20" s="2189"/>
      <c r="AB20" s="2189"/>
      <c r="AC20" s="2189"/>
      <c r="AD20" s="2189"/>
      <c r="AE20" s="2189"/>
      <c r="AF20" s="2189"/>
      <c r="AG20" s="2189"/>
      <c r="AH20" s="2189"/>
      <c r="AI20" s="2189"/>
      <c r="AJ20" s="2190"/>
      <c r="AK20" s="2190"/>
      <c r="AL20" s="2190"/>
      <c r="AM20" s="2190"/>
      <c r="AN20" s="2190"/>
      <c r="AO20" s="2191"/>
      <c r="AP20" s="220"/>
      <c r="AR20" s="227"/>
    </row>
    <row r="21" spans="1:54">
      <c r="A21" s="228"/>
      <c r="B21" s="2159"/>
      <c r="C21" s="2160"/>
      <c r="D21" s="2161"/>
      <c r="E21" s="1542"/>
      <c r="F21" s="2187"/>
      <c r="G21" s="2187"/>
      <c r="H21" s="2187"/>
      <c r="I21" s="2187"/>
      <c r="J21" s="2187"/>
      <c r="K21" s="2187"/>
      <c r="L21" s="2187"/>
      <c r="M21" s="2187"/>
      <c r="N21" s="2187"/>
      <c r="O21" s="2187"/>
      <c r="P21" s="2187"/>
      <c r="Q21" s="2187"/>
      <c r="R21" s="2187"/>
      <c r="S21" s="2187"/>
      <c r="T21" s="2187"/>
      <c r="U21" s="2187"/>
      <c r="V21" s="2187"/>
      <c r="W21" s="2187"/>
      <c r="X21" s="2187"/>
      <c r="Y21" s="2187"/>
      <c r="Z21" s="2187"/>
      <c r="AA21" s="2187"/>
      <c r="AB21" s="2187"/>
      <c r="AC21" s="2187"/>
      <c r="AD21" s="2187"/>
      <c r="AE21" s="2187"/>
      <c r="AF21" s="2187"/>
      <c r="AG21" s="2187"/>
      <c r="AH21" s="2187"/>
      <c r="AI21" s="2187"/>
      <c r="AJ21" s="999" t="s">
        <v>184</v>
      </c>
      <c r="AK21" s="999" t="s">
        <v>1077</v>
      </c>
      <c r="AL21" s="999"/>
      <c r="AM21" s="999" t="s">
        <v>184</v>
      </c>
      <c r="AN21" s="999" t="s">
        <v>1078</v>
      </c>
      <c r="AO21" s="1534"/>
      <c r="AP21" s="220"/>
      <c r="AR21" s="227"/>
    </row>
    <row r="22" spans="1:54">
      <c r="A22" s="228"/>
      <c r="B22" s="2159"/>
      <c r="C22" s="2160"/>
      <c r="D22" s="2161"/>
      <c r="E22" s="1542"/>
      <c r="F22" s="1542"/>
      <c r="G22" s="1542"/>
      <c r="H22" s="1542"/>
      <c r="I22" s="1542"/>
      <c r="J22" s="1542"/>
      <c r="K22" s="1542"/>
      <c r="L22" s="1542"/>
      <c r="M22" s="1542"/>
      <c r="N22" s="1542"/>
      <c r="O22" s="1542"/>
      <c r="P22" s="1542"/>
      <c r="Q22" s="1542"/>
      <c r="R22" s="1542"/>
      <c r="S22" s="1542"/>
      <c r="T22" s="1542"/>
      <c r="U22" s="1542"/>
      <c r="V22" s="1542"/>
      <c r="W22" s="1542"/>
      <c r="X22" s="1542"/>
      <c r="Y22" s="1542"/>
      <c r="Z22" s="1542"/>
      <c r="AA22" s="1542"/>
      <c r="AB22" s="1542"/>
      <c r="AC22" s="1542"/>
      <c r="AD22" s="1542"/>
      <c r="AE22" s="1542"/>
      <c r="AF22" s="1542"/>
      <c r="AG22" s="1542"/>
      <c r="AH22" s="1542"/>
      <c r="AI22" s="1542"/>
      <c r="AJ22" s="1542"/>
      <c r="AK22" s="1542"/>
      <c r="AL22" s="1542"/>
      <c r="AM22" s="1542"/>
      <c r="AN22" s="999"/>
      <c r="AO22" s="1534"/>
      <c r="AP22" s="220"/>
      <c r="AR22" s="227"/>
    </row>
    <row r="23" spans="1:54">
      <c r="A23" s="214"/>
      <c r="B23" s="2159"/>
      <c r="C23" s="2160"/>
      <c r="D23" s="2161"/>
      <c r="E23" s="1542" t="s">
        <v>15</v>
      </c>
      <c r="F23" s="2187" t="s">
        <v>193</v>
      </c>
      <c r="G23" s="2187"/>
      <c r="H23" s="2187"/>
      <c r="I23" s="2187"/>
      <c r="J23" s="2187"/>
      <c r="K23" s="2187"/>
      <c r="L23" s="2187"/>
      <c r="M23" s="2187"/>
      <c r="N23" s="2187"/>
      <c r="O23" s="2187"/>
      <c r="P23" s="2187"/>
      <c r="Q23" s="2187"/>
      <c r="R23" s="2187"/>
      <c r="S23" s="2187"/>
      <c r="T23" s="2187"/>
      <c r="U23" s="2187"/>
      <c r="V23" s="2187"/>
      <c r="W23" s="2187"/>
      <c r="X23" s="2187"/>
      <c r="Y23" s="2187"/>
      <c r="Z23" s="2187"/>
      <c r="AA23" s="2187"/>
      <c r="AB23" s="2187"/>
      <c r="AC23" s="2187"/>
      <c r="AD23" s="2187"/>
      <c r="AE23" s="2187"/>
      <c r="AF23" s="2187"/>
      <c r="AG23" s="2187"/>
      <c r="AH23" s="2187"/>
      <c r="AI23" s="2187"/>
      <c r="AJ23" s="999" t="s">
        <v>184</v>
      </c>
      <c r="AK23" s="999" t="s">
        <v>1077</v>
      </c>
      <c r="AL23" s="999"/>
      <c r="AM23" s="999" t="s">
        <v>184</v>
      </c>
      <c r="AN23" s="999" t="s">
        <v>1078</v>
      </c>
      <c r="AO23" s="1534"/>
      <c r="AP23" s="220"/>
      <c r="AR23" s="227"/>
    </row>
    <row r="24" spans="1:54">
      <c r="A24" s="214"/>
      <c r="B24" s="2159"/>
      <c r="C24" s="2160"/>
      <c r="D24" s="2161"/>
      <c r="E24" s="1542"/>
      <c r="F24" s="1542"/>
      <c r="G24" s="1542"/>
      <c r="H24" s="1542"/>
      <c r="I24" s="1542"/>
      <c r="J24" s="1542"/>
      <c r="K24" s="1542"/>
      <c r="L24" s="1542"/>
      <c r="M24" s="1542"/>
      <c r="N24" s="1542"/>
      <c r="O24" s="1542"/>
      <c r="P24" s="1542"/>
      <c r="Q24" s="1542"/>
      <c r="R24" s="1542"/>
      <c r="S24" s="1542"/>
      <c r="T24" s="1542"/>
      <c r="U24" s="1542"/>
      <c r="V24" s="1542"/>
      <c r="W24" s="1542"/>
      <c r="X24" s="1542"/>
      <c r="Y24" s="1542"/>
      <c r="Z24" s="1542"/>
      <c r="AA24" s="1542"/>
      <c r="AB24" s="1542"/>
      <c r="AC24" s="1542"/>
      <c r="AD24" s="1542"/>
      <c r="AE24" s="1542"/>
      <c r="AF24" s="1542"/>
      <c r="AG24" s="1542"/>
      <c r="AH24" s="1542"/>
      <c r="AI24" s="1542"/>
      <c r="AJ24" s="1542"/>
      <c r="AK24" s="1542"/>
      <c r="AL24" s="1542"/>
      <c r="AM24" s="1542"/>
      <c r="AN24" s="1542"/>
      <c r="AO24" s="1534"/>
      <c r="AP24" s="220"/>
      <c r="AR24" s="227"/>
    </row>
    <row r="25" spans="1:54">
      <c r="A25" s="214"/>
      <c r="B25" s="2159"/>
      <c r="C25" s="2160"/>
      <c r="D25" s="2161"/>
      <c r="E25" s="1542" t="s">
        <v>15</v>
      </c>
      <c r="F25" s="2187" t="s">
        <v>194</v>
      </c>
      <c r="G25" s="2187"/>
      <c r="H25" s="2187"/>
      <c r="I25" s="2187"/>
      <c r="J25" s="2187"/>
      <c r="K25" s="2187"/>
      <c r="L25" s="2187"/>
      <c r="M25" s="2187"/>
      <c r="N25" s="2187"/>
      <c r="O25" s="2187"/>
      <c r="P25" s="2187"/>
      <c r="Q25" s="2187"/>
      <c r="R25" s="2187"/>
      <c r="S25" s="2187"/>
      <c r="T25" s="2187"/>
      <c r="U25" s="2187"/>
      <c r="V25" s="2187"/>
      <c r="W25" s="2187"/>
      <c r="X25" s="2187"/>
      <c r="Y25" s="2187"/>
      <c r="Z25" s="2187"/>
      <c r="AA25" s="2187"/>
      <c r="AB25" s="2187"/>
      <c r="AC25" s="2187"/>
      <c r="AD25" s="2187"/>
      <c r="AE25" s="2187"/>
      <c r="AF25" s="2187"/>
      <c r="AG25" s="2187"/>
      <c r="AH25" s="2187"/>
      <c r="AI25" s="2187"/>
      <c r="AJ25" s="999" t="s">
        <v>184</v>
      </c>
      <c r="AK25" s="999" t="s">
        <v>1077</v>
      </c>
      <c r="AL25" s="999"/>
      <c r="AM25" s="999" t="s">
        <v>184</v>
      </c>
      <c r="AN25" s="999" t="s">
        <v>1078</v>
      </c>
      <c r="AO25" s="1534"/>
      <c r="AP25" s="220"/>
      <c r="AR25" s="227"/>
    </row>
    <row r="26" spans="1:54">
      <c r="A26" s="214"/>
      <c r="B26" s="2159"/>
      <c r="C26" s="2160"/>
      <c r="D26" s="2161"/>
      <c r="E26" s="1542"/>
      <c r="F26" s="1542"/>
      <c r="G26" s="1542"/>
      <c r="H26" s="1542"/>
      <c r="I26" s="1542"/>
      <c r="J26" s="1542"/>
      <c r="K26" s="1542"/>
      <c r="L26" s="1542"/>
      <c r="M26" s="1542"/>
      <c r="N26" s="1542"/>
      <c r="O26" s="1542"/>
      <c r="P26" s="1542"/>
      <c r="Q26" s="1542"/>
      <c r="R26" s="1542"/>
      <c r="S26" s="1542"/>
      <c r="T26" s="1542"/>
      <c r="U26" s="1542"/>
      <c r="V26" s="1542"/>
      <c r="W26" s="1542"/>
      <c r="X26" s="1542"/>
      <c r="Y26" s="1542"/>
      <c r="Z26" s="1542"/>
      <c r="AA26" s="1542"/>
      <c r="AB26" s="1542"/>
      <c r="AC26" s="1542"/>
      <c r="AD26" s="1542"/>
      <c r="AE26" s="1542"/>
      <c r="AF26" s="1542"/>
      <c r="AG26" s="1542"/>
      <c r="AH26" s="1542"/>
      <c r="AI26" s="1542"/>
      <c r="AJ26" s="1542"/>
      <c r="AK26" s="1542"/>
      <c r="AL26" s="1542"/>
      <c r="AM26" s="1542"/>
      <c r="AN26" s="1542"/>
      <c r="AO26" s="1534"/>
      <c r="AP26" s="220"/>
      <c r="AR26" s="227"/>
    </row>
    <row r="27" spans="1:54">
      <c r="A27" s="214"/>
      <c r="B27" s="2159"/>
      <c r="C27" s="2160"/>
      <c r="D27" s="2161"/>
      <c r="E27" s="1542" t="s">
        <v>15</v>
      </c>
      <c r="F27" s="1540" t="s">
        <v>195</v>
      </c>
      <c r="G27" s="1542"/>
      <c r="H27" s="1542"/>
      <c r="I27" s="1542"/>
      <c r="J27" s="1542"/>
      <c r="K27" s="1542"/>
      <c r="L27" s="1542"/>
      <c r="M27" s="1542"/>
      <c r="N27" s="1542"/>
      <c r="O27" s="1542"/>
      <c r="P27" s="1542"/>
      <c r="Q27" s="1542"/>
      <c r="R27" s="1542"/>
      <c r="S27" s="1542"/>
      <c r="T27" s="1542"/>
      <c r="U27" s="1542"/>
      <c r="V27" s="1542"/>
      <c r="W27" s="1542"/>
      <c r="X27" s="1542"/>
      <c r="Y27" s="1542"/>
      <c r="Z27" s="1542"/>
      <c r="AA27" s="1542"/>
      <c r="AB27" s="1542"/>
      <c r="AC27" s="1542"/>
      <c r="AD27" s="1542"/>
      <c r="AE27" s="1542"/>
      <c r="AF27" s="1542"/>
      <c r="AG27" s="1542"/>
      <c r="AH27" s="1542"/>
      <c r="AI27" s="1542"/>
      <c r="AJ27" s="1554"/>
      <c r="AK27" s="1554"/>
      <c r="AL27" s="1554"/>
      <c r="AM27" s="1554"/>
      <c r="AN27" s="1554"/>
      <c r="AO27" s="1555"/>
      <c r="AP27" s="220"/>
      <c r="AR27" s="227"/>
      <c r="AT27" s="229"/>
      <c r="AU27" s="229"/>
      <c r="AV27" s="229"/>
      <c r="AW27" s="229"/>
      <c r="AX27" s="229"/>
      <c r="AY27" s="229"/>
      <c r="AZ27" s="229"/>
      <c r="BA27" s="229"/>
      <c r="BB27" s="229"/>
    </row>
    <row r="28" spans="1:54">
      <c r="A28" s="214"/>
      <c r="B28" s="2159"/>
      <c r="C28" s="2160"/>
      <c r="D28" s="2161"/>
      <c r="E28" s="1542"/>
      <c r="F28" s="2147" t="s">
        <v>1487</v>
      </c>
      <c r="G28" s="2147"/>
      <c r="H28" s="2147"/>
      <c r="I28" s="2147"/>
      <c r="J28" s="2147"/>
      <c r="K28" s="2147"/>
      <c r="L28" s="2147"/>
      <c r="M28" s="2147"/>
      <c r="N28" s="2147"/>
      <c r="O28" s="2147"/>
      <c r="P28" s="2147"/>
      <c r="Q28" s="2147"/>
      <c r="R28" s="2147"/>
      <c r="S28" s="2147"/>
      <c r="T28" s="2147"/>
      <c r="U28" s="2147"/>
      <c r="V28" s="2147"/>
      <c r="W28" s="2147"/>
      <c r="X28" s="2147"/>
      <c r="Y28" s="2147"/>
      <c r="Z28" s="2147"/>
      <c r="AA28" s="2147"/>
      <c r="AB28" s="2147"/>
      <c r="AC28" s="2147"/>
      <c r="AD28" s="2147"/>
      <c r="AE28" s="2147"/>
      <c r="AF28" s="2147"/>
      <c r="AG28" s="2147"/>
      <c r="AH28" s="2147"/>
      <c r="AI28" s="2147"/>
      <c r="AJ28" s="999" t="s">
        <v>184</v>
      </c>
      <c r="AK28" s="999" t="s">
        <v>1077</v>
      </c>
      <c r="AL28" s="999"/>
      <c r="AM28" s="999" t="s">
        <v>184</v>
      </c>
      <c r="AN28" s="999" t="s">
        <v>1078</v>
      </c>
      <c r="AO28" s="1534"/>
      <c r="AP28" s="220"/>
      <c r="AR28" s="227"/>
    </row>
    <row r="29" spans="1:54">
      <c r="A29" s="214"/>
      <c r="B29" s="2159"/>
      <c r="C29" s="2160"/>
      <c r="D29" s="2161"/>
      <c r="E29" s="1542"/>
      <c r="F29" s="1540"/>
      <c r="G29" s="1540"/>
      <c r="H29" s="1540"/>
      <c r="I29" s="1540"/>
      <c r="J29" s="1540"/>
      <c r="K29" s="1540"/>
      <c r="L29" s="1540"/>
      <c r="M29" s="1540"/>
      <c r="N29" s="1540"/>
      <c r="O29" s="1540"/>
      <c r="P29" s="1540"/>
      <c r="Q29" s="1540"/>
      <c r="R29" s="1540"/>
      <c r="S29" s="1540"/>
      <c r="T29" s="1540"/>
      <c r="U29" s="1540"/>
      <c r="V29" s="1540"/>
      <c r="W29" s="1540"/>
      <c r="X29" s="1540"/>
      <c r="Y29" s="1540"/>
      <c r="Z29" s="1540"/>
      <c r="AA29" s="1540"/>
      <c r="AB29" s="1540"/>
      <c r="AC29" s="1540"/>
      <c r="AD29" s="1540"/>
      <c r="AE29" s="1540"/>
      <c r="AF29" s="1540"/>
      <c r="AG29" s="1540"/>
      <c r="AH29" s="1540"/>
      <c r="AI29" s="1540"/>
      <c r="AJ29" s="1540"/>
      <c r="AK29" s="1540"/>
      <c r="AL29" s="1540"/>
      <c r="AM29" s="1540"/>
      <c r="AN29" s="1540"/>
      <c r="AO29" s="1534"/>
      <c r="AP29" s="220"/>
      <c r="AR29" s="227"/>
    </row>
    <row r="30" spans="1:54">
      <c r="A30" s="214"/>
      <c r="B30" s="2159"/>
      <c r="C30" s="2160"/>
      <c r="D30" s="2161"/>
      <c r="E30" s="1542" t="s">
        <v>15</v>
      </c>
      <c r="F30" s="1540" t="s">
        <v>1488</v>
      </c>
      <c r="G30" s="1542"/>
      <c r="H30" s="1542"/>
      <c r="I30" s="1542"/>
      <c r="J30" s="1542"/>
      <c r="K30" s="1542"/>
      <c r="L30" s="1542"/>
      <c r="M30" s="1542"/>
      <c r="N30" s="1542"/>
      <c r="O30" s="1542"/>
      <c r="P30" s="1542"/>
      <c r="Q30" s="1542"/>
      <c r="R30" s="1542"/>
      <c r="S30" s="1542"/>
      <c r="T30" s="1542"/>
      <c r="U30" s="1542"/>
      <c r="V30" s="1542"/>
      <c r="W30" s="1540"/>
      <c r="X30" s="1540"/>
      <c r="Y30" s="229"/>
      <c r="Z30" s="999" t="s">
        <v>184</v>
      </c>
      <c r="AA30" s="1540" t="s">
        <v>1079</v>
      </c>
      <c r="AB30" s="1540"/>
      <c r="AC30" s="1540"/>
      <c r="AD30" s="999" t="s">
        <v>184</v>
      </c>
      <c r="AE30" s="1540" t="s">
        <v>1080</v>
      </c>
      <c r="AF30" s="1540"/>
      <c r="AG30" s="1540"/>
      <c r="AH30" s="999" t="s">
        <v>184</v>
      </c>
      <c r="AI30" s="1540" t="s">
        <v>1081</v>
      </c>
      <c r="AJ30" s="1540"/>
      <c r="AK30" s="1540"/>
      <c r="AL30" s="999" t="s">
        <v>184</v>
      </c>
      <c r="AM30" s="1540" t="s">
        <v>1082</v>
      </c>
      <c r="AN30" s="1540"/>
      <c r="AO30" s="1541"/>
      <c r="AP30" s="220"/>
      <c r="AR30" s="227"/>
    </row>
    <row r="31" spans="1:54">
      <c r="A31" s="228"/>
      <c r="B31" s="2159"/>
      <c r="C31" s="2160"/>
      <c r="D31" s="2161"/>
      <c r="E31" s="1542"/>
      <c r="F31" s="1540" t="s">
        <v>199</v>
      </c>
      <c r="G31" s="1542"/>
      <c r="H31" s="1542"/>
      <c r="I31" s="1542"/>
      <c r="J31" s="1542"/>
      <c r="K31" s="1542"/>
      <c r="L31" s="1542"/>
      <c r="M31" s="1542"/>
      <c r="N31" s="1542"/>
      <c r="O31" s="1542"/>
      <c r="P31" s="1542"/>
      <c r="Q31" s="1542"/>
      <c r="R31" s="1542"/>
      <c r="S31" s="1542"/>
      <c r="T31" s="1542"/>
      <c r="U31" s="1542"/>
      <c r="V31" s="1542"/>
      <c r="W31" s="1540"/>
      <c r="X31" s="1540"/>
      <c r="Y31" s="1540"/>
      <c r="Z31" s="1540"/>
      <c r="AA31" s="1540"/>
      <c r="AB31" s="1540"/>
      <c r="AC31" s="1540"/>
      <c r="AD31" s="1540"/>
      <c r="AE31" s="1540"/>
      <c r="AF31" s="1540"/>
      <c r="AG31" s="1540"/>
      <c r="AH31" s="1540"/>
      <c r="AI31" s="1540"/>
      <c r="AJ31" s="1540"/>
      <c r="AK31" s="1540"/>
      <c r="AL31" s="1540"/>
      <c r="AM31" s="1540"/>
      <c r="AN31" s="1540"/>
      <c r="AO31" s="1541"/>
      <c r="AP31" s="220"/>
    </row>
    <row r="32" spans="1:54">
      <c r="A32" s="228"/>
      <c r="B32" s="2159"/>
      <c r="C32" s="2160"/>
      <c r="D32" s="2161"/>
      <c r="E32" s="1542"/>
      <c r="F32" s="2187" t="s">
        <v>1338</v>
      </c>
      <c r="G32" s="2187"/>
      <c r="H32" s="2187"/>
      <c r="I32" s="2187"/>
      <c r="J32" s="2187"/>
      <c r="K32" s="2187"/>
      <c r="L32" s="2187"/>
      <c r="M32" s="2187"/>
      <c r="N32" s="2187"/>
      <c r="O32" s="2187"/>
      <c r="P32" s="2187"/>
      <c r="Q32" s="2187"/>
      <c r="R32" s="2187"/>
      <c r="S32" s="2187"/>
      <c r="T32" s="2187"/>
      <c r="U32" s="2187"/>
      <c r="V32" s="2187"/>
      <c r="W32" s="2187"/>
      <c r="X32" s="2187"/>
      <c r="Y32" s="2187"/>
      <c r="Z32" s="2187"/>
      <c r="AA32" s="2187"/>
      <c r="AB32" s="2187"/>
      <c r="AC32" s="2187"/>
      <c r="AD32" s="2187"/>
      <c r="AE32" s="2187"/>
      <c r="AF32" s="2187"/>
      <c r="AG32" s="2187"/>
      <c r="AH32" s="2187"/>
      <c r="AI32" s="2187"/>
      <c r="AJ32" s="2187"/>
      <c r="AK32" s="2187"/>
      <c r="AL32" s="2187"/>
      <c r="AM32" s="2187"/>
      <c r="AN32" s="2187"/>
      <c r="AO32" s="1541"/>
      <c r="AP32" s="220"/>
    </row>
    <row r="33" spans="1:48">
      <c r="A33" s="228"/>
      <c r="B33" s="2159"/>
      <c r="C33" s="2160"/>
      <c r="D33" s="2161"/>
      <c r="E33" s="1542"/>
      <c r="F33" s="2187"/>
      <c r="G33" s="2187"/>
      <c r="H33" s="2187"/>
      <c r="I33" s="2187"/>
      <c r="J33" s="2187"/>
      <c r="K33" s="2187"/>
      <c r="L33" s="2187"/>
      <c r="M33" s="2187"/>
      <c r="N33" s="2187"/>
      <c r="O33" s="2187"/>
      <c r="P33" s="2187"/>
      <c r="Q33" s="2187"/>
      <c r="R33" s="2187"/>
      <c r="S33" s="2187"/>
      <c r="T33" s="2187"/>
      <c r="U33" s="2187"/>
      <c r="V33" s="2187"/>
      <c r="W33" s="2187"/>
      <c r="X33" s="2187"/>
      <c r="Y33" s="2187"/>
      <c r="Z33" s="2187"/>
      <c r="AA33" s="2187"/>
      <c r="AB33" s="2187"/>
      <c r="AC33" s="2187"/>
      <c r="AD33" s="2187"/>
      <c r="AE33" s="2187"/>
      <c r="AF33" s="2187"/>
      <c r="AG33" s="2187"/>
      <c r="AH33" s="2187"/>
      <c r="AI33" s="2187"/>
      <c r="AJ33" s="2187"/>
      <c r="AK33" s="2187"/>
      <c r="AL33" s="2187"/>
      <c r="AM33" s="2187"/>
      <c r="AN33" s="2187"/>
      <c r="AO33" s="1541"/>
      <c r="AP33" s="220"/>
    </row>
    <row r="34" spans="1:48">
      <c r="A34" s="228"/>
      <c r="B34" s="2159"/>
      <c r="C34" s="2160"/>
      <c r="D34" s="2161"/>
      <c r="E34" s="1542"/>
      <c r="F34" s="1542"/>
      <c r="G34" s="1542"/>
      <c r="H34" s="1542"/>
      <c r="I34" s="1542"/>
      <c r="J34" s="1542"/>
      <c r="K34" s="1542"/>
      <c r="L34" s="1542"/>
      <c r="M34" s="1542"/>
      <c r="N34" s="1542"/>
      <c r="O34" s="1542"/>
      <c r="P34" s="1542"/>
      <c r="Q34" s="1542"/>
      <c r="R34" s="1542"/>
      <c r="S34" s="1542"/>
      <c r="T34" s="1542"/>
      <c r="U34" s="1542"/>
      <c r="V34" s="1542"/>
      <c r="W34" s="1542"/>
      <c r="X34" s="1542"/>
      <c r="Y34" s="1542"/>
      <c r="Z34" s="1542"/>
      <c r="AA34" s="1542"/>
      <c r="AB34" s="1542"/>
      <c r="AC34" s="1542"/>
      <c r="AD34" s="1542"/>
      <c r="AE34" s="1542"/>
      <c r="AF34" s="1542"/>
      <c r="AG34" s="1542"/>
      <c r="AH34" s="1542"/>
      <c r="AI34" s="1542"/>
      <c r="AJ34" s="1542"/>
      <c r="AK34" s="1542"/>
      <c r="AL34" s="1542"/>
      <c r="AM34" s="1542"/>
      <c r="AN34" s="1542"/>
      <c r="AO34" s="1541"/>
      <c r="AP34" s="220"/>
    </row>
    <row r="35" spans="1:48">
      <c r="A35" s="228"/>
      <c r="B35" s="2159"/>
      <c r="C35" s="2160"/>
      <c r="D35" s="2161"/>
      <c r="E35" s="1542" t="s">
        <v>15</v>
      </c>
      <c r="F35" s="1540" t="s">
        <v>1489</v>
      </c>
      <c r="G35" s="1542"/>
      <c r="H35" s="1542"/>
      <c r="I35" s="1542"/>
      <c r="J35" s="1542"/>
      <c r="K35" s="1542"/>
      <c r="L35" s="1542"/>
      <c r="M35" s="1542"/>
      <c r="N35" s="1542"/>
      <c r="O35" s="1542"/>
      <c r="P35" s="1542"/>
      <c r="Q35" s="1542"/>
      <c r="R35" s="1542"/>
      <c r="S35" s="1542"/>
      <c r="T35" s="1542"/>
      <c r="U35" s="1542"/>
      <c r="V35" s="1542"/>
      <c r="W35" s="1540"/>
      <c r="X35" s="1540"/>
      <c r="Y35" s="1540"/>
      <c r="Z35" s="1540"/>
      <c r="AA35" s="1540"/>
      <c r="AB35" s="1540"/>
      <c r="AC35" s="1540"/>
      <c r="AD35" s="1540"/>
      <c r="AE35" s="1540"/>
      <c r="AF35" s="1540"/>
      <c r="AG35" s="1540"/>
      <c r="AH35" s="1540"/>
      <c r="AI35" s="1540"/>
      <c r="AJ35" s="999" t="s">
        <v>184</v>
      </c>
      <c r="AK35" s="999" t="s">
        <v>1077</v>
      </c>
      <c r="AL35" s="999"/>
      <c r="AM35" s="999" t="s">
        <v>184</v>
      </c>
      <c r="AN35" s="999" t="s">
        <v>1078</v>
      </c>
      <c r="AO35" s="1534"/>
      <c r="AP35" s="220"/>
    </row>
    <row r="36" spans="1:48">
      <c r="A36" s="228"/>
      <c r="B36" s="2159"/>
      <c r="C36" s="2160"/>
      <c r="D36" s="2161"/>
      <c r="E36" s="1542"/>
      <c r="F36" s="1540"/>
      <c r="G36" s="1542"/>
      <c r="H36" s="1542"/>
      <c r="I36" s="1542"/>
      <c r="J36" s="1542"/>
      <c r="K36" s="1542"/>
      <c r="L36" s="1542"/>
      <c r="M36" s="1542"/>
      <c r="N36" s="1542"/>
      <c r="O36" s="1542"/>
      <c r="P36" s="1542"/>
      <c r="Q36" s="1542"/>
      <c r="R36" s="1542"/>
      <c r="S36" s="1542"/>
      <c r="T36" s="1542"/>
      <c r="U36" s="1542"/>
      <c r="V36" s="1542"/>
      <c r="W36" s="1540"/>
      <c r="X36" s="1540"/>
      <c r="Y36" s="1540"/>
      <c r="Z36" s="1540"/>
      <c r="AA36" s="1540"/>
      <c r="AB36" s="1540"/>
      <c r="AC36" s="1540"/>
      <c r="AD36" s="1540"/>
      <c r="AE36" s="1540"/>
      <c r="AF36" s="1540"/>
      <c r="AG36" s="1540"/>
      <c r="AH36" s="1540"/>
      <c r="AI36" s="1540"/>
      <c r="AJ36" s="1540"/>
      <c r="AK36" s="1540"/>
      <c r="AL36" s="1540"/>
      <c r="AM36" s="1540"/>
      <c r="AN36" s="1540"/>
      <c r="AO36" s="1534"/>
      <c r="AP36" s="220"/>
    </row>
    <row r="37" spans="1:48">
      <c r="A37" s="764"/>
      <c r="B37" s="2159"/>
      <c r="C37" s="2160"/>
      <c r="D37" s="2161"/>
      <c r="E37" s="1536" t="s">
        <v>15</v>
      </c>
      <c r="F37" s="2188" t="s">
        <v>1490</v>
      </c>
      <c r="G37" s="2188"/>
      <c r="H37" s="2188"/>
      <c r="I37" s="2188"/>
      <c r="J37" s="2188"/>
      <c r="K37" s="2188"/>
      <c r="L37" s="2188"/>
      <c r="M37" s="2188"/>
      <c r="N37" s="2188"/>
      <c r="O37" s="2188"/>
      <c r="P37" s="2188"/>
      <c r="Q37" s="2188"/>
      <c r="R37" s="2188"/>
      <c r="S37" s="2188"/>
      <c r="T37" s="2188"/>
      <c r="U37" s="2188"/>
      <c r="V37" s="2188"/>
      <c r="W37" s="2188"/>
      <c r="X37" s="2188"/>
      <c r="Y37" s="2188"/>
      <c r="Z37" s="2188"/>
      <c r="AA37" s="2188"/>
      <c r="AB37" s="2188"/>
      <c r="AC37" s="2188"/>
      <c r="AD37" s="2188"/>
      <c r="AE37" s="2188"/>
      <c r="AF37" s="2188"/>
      <c r="AG37" s="2188"/>
      <c r="AH37" s="2188"/>
      <c r="AI37" s="2188"/>
      <c r="AJ37" s="2141"/>
      <c r="AK37" s="2141"/>
      <c r="AL37" s="2141"/>
      <c r="AM37" s="2141"/>
      <c r="AN37" s="2141"/>
      <c r="AO37" s="2142"/>
      <c r="AP37" s="220"/>
    </row>
    <row r="38" spans="1:48">
      <c r="A38" s="214"/>
      <c r="B38" s="2159"/>
      <c r="C38" s="2160"/>
      <c r="D38" s="2161"/>
      <c r="E38" s="1540"/>
      <c r="F38" s="2188"/>
      <c r="G38" s="2188"/>
      <c r="H38" s="2188"/>
      <c r="I38" s="2188"/>
      <c r="J38" s="2188"/>
      <c r="K38" s="2188"/>
      <c r="L38" s="2188"/>
      <c r="M38" s="2188"/>
      <c r="N38" s="2188"/>
      <c r="O38" s="2188"/>
      <c r="P38" s="2188"/>
      <c r="Q38" s="2188"/>
      <c r="R38" s="2188"/>
      <c r="S38" s="2188"/>
      <c r="T38" s="2188"/>
      <c r="U38" s="2188"/>
      <c r="V38" s="2188"/>
      <c r="W38" s="2188"/>
      <c r="X38" s="2188"/>
      <c r="Y38" s="2188"/>
      <c r="Z38" s="2188"/>
      <c r="AA38" s="2188"/>
      <c r="AB38" s="2188"/>
      <c r="AC38" s="2188"/>
      <c r="AD38" s="2188"/>
      <c r="AE38" s="2188"/>
      <c r="AF38" s="2188"/>
      <c r="AG38" s="2188"/>
      <c r="AH38" s="2188"/>
      <c r="AI38" s="2188"/>
      <c r="AJ38" s="999" t="s">
        <v>184</v>
      </c>
      <c r="AK38" s="999" t="s">
        <v>1077</v>
      </c>
      <c r="AL38" s="999"/>
      <c r="AM38" s="999" t="s">
        <v>184</v>
      </c>
      <c r="AN38" s="999" t="s">
        <v>1078</v>
      </c>
      <c r="AO38" s="1534"/>
      <c r="AP38" s="220"/>
      <c r="AV38" s="231"/>
    </row>
    <row r="39" spans="1:48">
      <c r="A39" s="214"/>
      <c r="B39" s="2159"/>
      <c r="C39" s="2160"/>
      <c r="D39" s="2161"/>
      <c r="E39" s="1540"/>
      <c r="F39" s="1536"/>
      <c r="G39" s="1536"/>
      <c r="H39" s="1536"/>
      <c r="I39" s="1536"/>
      <c r="J39" s="1536"/>
      <c r="K39" s="1536"/>
      <c r="L39" s="1536"/>
      <c r="M39" s="1536"/>
      <c r="N39" s="1536"/>
      <c r="O39" s="1536"/>
      <c r="P39" s="1536"/>
      <c r="Q39" s="1536"/>
      <c r="R39" s="1536"/>
      <c r="S39" s="1536"/>
      <c r="T39" s="1536"/>
      <c r="U39" s="1536"/>
      <c r="V39" s="1536"/>
      <c r="W39" s="1536"/>
      <c r="X39" s="1536"/>
      <c r="Y39" s="1536"/>
      <c r="Z39" s="1536"/>
      <c r="AA39" s="1536"/>
      <c r="AB39" s="1536"/>
      <c r="AC39" s="1536"/>
      <c r="AD39" s="1536"/>
      <c r="AE39" s="1536"/>
      <c r="AF39" s="1536"/>
      <c r="AG39" s="1536"/>
      <c r="AH39" s="1536"/>
      <c r="AI39" s="1536"/>
      <c r="AJ39" s="1554"/>
      <c r="AK39" s="1554"/>
      <c r="AL39" s="1554"/>
      <c r="AM39" s="1554"/>
      <c r="AN39" s="1554"/>
      <c r="AO39" s="1555"/>
      <c r="AP39" s="220"/>
      <c r="AV39" s="231"/>
    </row>
    <row r="40" spans="1:48">
      <c r="A40" s="214"/>
      <c r="B40" s="2159"/>
      <c r="C40" s="2160"/>
      <c r="D40" s="2161"/>
      <c r="E40" s="230"/>
      <c r="F40" s="764"/>
      <c r="G40" s="764"/>
      <c r="H40" s="764"/>
      <c r="I40" s="764"/>
      <c r="J40" s="764"/>
      <c r="K40" s="764"/>
      <c r="L40" s="764"/>
      <c r="M40" s="764"/>
      <c r="N40" s="764"/>
      <c r="O40" s="764"/>
      <c r="P40" s="764"/>
      <c r="Q40" s="764"/>
      <c r="R40" s="764"/>
      <c r="S40" s="764"/>
      <c r="T40" s="764"/>
      <c r="U40" s="764"/>
      <c r="V40" s="764"/>
      <c r="W40" s="764"/>
      <c r="X40" s="764"/>
      <c r="Y40" s="764"/>
      <c r="Z40" s="764"/>
      <c r="AA40" s="764"/>
      <c r="AB40" s="764"/>
      <c r="AC40" s="764"/>
      <c r="AD40" s="764"/>
      <c r="AE40" s="764"/>
      <c r="AF40" s="764"/>
      <c r="AG40" s="764"/>
      <c r="AH40" s="764"/>
      <c r="AI40" s="764"/>
      <c r="AJ40" s="763"/>
      <c r="AK40" s="763"/>
      <c r="AL40" s="763"/>
      <c r="AM40" s="763"/>
      <c r="AN40" s="763"/>
      <c r="AO40" s="765"/>
      <c r="AP40" s="220"/>
      <c r="AV40" s="231"/>
    </row>
    <row r="41" spans="1:48">
      <c r="A41" s="214"/>
      <c r="B41" s="2159"/>
      <c r="C41" s="2160"/>
      <c r="D41" s="2161"/>
      <c r="E41" s="230"/>
      <c r="F41" s="764"/>
      <c r="G41" s="764"/>
      <c r="H41" s="764"/>
      <c r="I41" s="764"/>
      <c r="J41" s="764"/>
      <c r="K41" s="764"/>
      <c r="L41" s="764"/>
      <c r="M41" s="764"/>
      <c r="N41" s="764"/>
      <c r="O41" s="764"/>
      <c r="P41" s="764"/>
      <c r="Q41" s="764"/>
      <c r="R41" s="764"/>
      <c r="S41" s="764"/>
      <c r="T41" s="764"/>
      <c r="U41" s="764"/>
      <c r="V41" s="764"/>
      <c r="W41" s="764"/>
      <c r="X41" s="764"/>
      <c r="Y41" s="764"/>
      <c r="Z41" s="764"/>
      <c r="AA41" s="764"/>
      <c r="AB41" s="764"/>
      <c r="AC41" s="764"/>
      <c r="AD41" s="764"/>
      <c r="AE41" s="764"/>
      <c r="AF41" s="764"/>
      <c r="AG41" s="764"/>
      <c r="AH41" s="764"/>
      <c r="AI41" s="764"/>
      <c r="AJ41" s="763"/>
      <c r="AK41" s="763"/>
      <c r="AL41" s="763"/>
      <c r="AM41" s="763"/>
      <c r="AN41" s="763"/>
      <c r="AO41" s="765"/>
      <c r="AP41" s="220"/>
      <c r="AV41" s="231"/>
    </row>
    <row r="42" spans="1:48">
      <c r="A42" s="214"/>
      <c r="B42" s="2159"/>
      <c r="C42" s="2160"/>
      <c r="D42" s="2161"/>
      <c r="E42" s="230"/>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3"/>
      <c r="AK42" s="763"/>
      <c r="AL42" s="763"/>
      <c r="AM42" s="763"/>
      <c r="AN42" s="763"/>
      <c r="AO42" s="765"/>
      <c r="AP42" s="220"/>
      <c r="AV42" s="231"/>
    </row>
    <row r="43" spans="1:48">
      <c r="A43" s="214"/>
      <c r="B43" s="2159"/>
      <c r="C43" s="2160"/>
      <c r="D43" s="2161"/>
      <c r="E43" s="230"/>
      <c r="F43" s="764"/>
      <c r="G43" s="764"/>
      <c r="H43" s="764"/>
      <c r="I43" s="764"/>
      <c r="J43" s="764"/>
      <c r="K43" s="764"/>
      <c r="L43" s="764"/>
      <c r="M43" s="764"/>
      <c r="N43" s="764"/>
      <c r="O43" s="764"/>
      <c r="P43" s="764"/>
      <c r="Q43" s="764"/>
      <c r="R43" s="764"/>
      <c r="S43" s="764"/>
      <c r="T43" s="764"/>
      <c r="U43" s="764"/>
      <c r="V43" s="764"/>
      <c r="W43" s="764"/>
      <c r="X43" s="764"/>
      <c r="Y43" s="764"/>
      <c r="Z43" s="764"/>
      <c r="AA43" s="764"/>
      <c r="AB43" s="764"/>
      <c r="AC43" s="764"/>
      <c r="AD43" s="764"/>
      <c r="AE43" s="764"/>
      <c r="AF43" s="764"/>
      <c r="AG43" s="764"/>
      <c r="AH43" s="764"/>
      <c r="AI43" s="764"/>
      <c r="AJ43" s="763"/>
      <c r="AK43" s="763"/>
      <c r="AL43" s="763"/>
      <c r="AM43" s="763"/>
      <c r="AN43" s="763"/>
      <c r="AO43" s="765"/>
      <c r="AP43" s="220"/>
      <c r="AV43" s="231"/>
    </row>
    <row r="44" spans="1:48">
      <c r="A44" s="214"/>
      <c r="B44" s="2159"/>
      <c r="C44" s="2160"/>
      <c r="D44" s="2161"/>
      <c r="E44" s="230"/>
      <c r="F44" s="764"/>
      <c r="G44" s="764"/>
      <c r="H44" s="764"/>
      <c r="I44" s="764"/>
      <c r="J44" s="764"/>
      <c r="K44" s="764"/>
      <c r="L44" s="764"/>
      <c r="M44" s="764"/>
      <c r="N44" s="764"/>
      <c r="O44" s="764"/>
      <c r="P44" s="764"/>
      <c r="Q44" s="764"/>
      <c r="R44" s="764"/>
      <c r="S44" s="764"/>
      <c r="T44" s="764"/>
      <c r="U44" s="764"/>
      <c r="V44" s="764"/>
      <c r="W44" s="764"/>
      <c r="X44" s="764"/>
      <c r="Y44" s="764"/>
      <c r="Z44" s="764"/>
      <c r="AA44" s="764"/>
      <c r="AB44" s="764"/>
      <c r="AC44" s="764"/>
      <c r="AD44" s="764"/>
      <c r="AE44" s="764"/>
      <c r="AF44" s="764"/>
      <c r="AG44" s="764"/>
      <c r="AH44" s="764"/>
      <c r="AI44" s="764"/>
      <c r="AJ44" s="763"/>
      <c r="AK44" s="763"/>
      <c r="AL44" s="763"/>
      <c r="AM44" s="763"/>
      <c r="AN44" s="763"/>
      <c r="AO44" s="765"/>
      <c r="AP44" s="220"/>
      <c r="AV44" s="231"/>
    </row>
    <row r="45" spans="1:48">
      <c r="A45" s="214"/>
      <c r="B45" s="2159"/>
      <c r="C45" s="2160"/>
      <c r="D45" s="2161"/>
      <c r="E45" s="230"/>
      <c r="F45" s="764"/>
      <c r="G45" s="764"/>
      <c r="H45" s="764"/>
      <c r="I45" s="764"/>
      <c r="J45" s="764"/>
      <c r="K45" s="764"/>
      <c r="L45" s="764"/>
      <c r="M45" s="764"/>
      <c r="N45" s="764"/>
      <c r="O45" s="764"/>
      <c r="P45" s="764"/>
      <c r="Q45" s="764"/>
      <c r="R45" s="764"/>
      <c r="S45" s="764"/>
      <c r="T45" s="764"/>
      <c r="U45" s="764"/>
      <c r="V45" s="764"/>
      <c r="W45" s="764"/>
      <c r="X45" s="764"/>
      <c r="Y45" s="764"/>
      <c r="Z45" s="764"/>
      <c r="AA45" s="764"/>
      <c r="AB45" s="764"/>
      <c r="AC45" s="764"/>
      <c r="AD45" s="764"/>
      <c r="AE45" s="764"/>
      <c r="AF45" s="764"/>
      <c r="AG45" s="764"/>
      <c r="AH45" s="764"/>
      <c r="AI45" s="764"/>
      <c r="AJ45" s="763"/>
      <c r="AK45" s="763"/>
      <c r="AL45" s="763"/>
      <c r="AM45" s="763"/>
      <c r="AN45" s="763"/>
      <c r="AO45" s="765"/>
      <c r="AP45" s="220"/>
      <c r="AV45" s="231"/>
    </row>
    <row r="46" spans="1:48">
      <c r="A46" s="214"/>
      <c r="B46" s="2159"/>
      <c r="C46" s="2160"/>
      <c r="D46" s="2161"/>
      <c r="E46" s="230"/>
      <c r="F46" s="764"/>
      <c r="G46" s="764"/>
      <c r="H46" s="764"/>
      <c r="I46" s="764"/>
      <c r="J46" s="764"/>
      <c r="K46" s="764"/>
      <c r="L46" s="764"/>
      <c r="M46" s="764"/>
      <c r="N46" s="764"/>
      <c r="O46" s="764"/>
      <c r="P46" s="764"/>
      <c r="Q46" s="764"/>
      <c r="R46" s="764"/>
      <c r="S46" s="764"/>
      <c r="T46" s="764"/>
      <c r="U46" s="764"/>
      <c r="V46" s="764"/>
      <c r="W46" s="764"/>
      <c r="X46" s="764"/>
      <c r="Y46" s="764"/>
      <c r="Z46" s="764"/>
      <c r="AA46" s="764"/>
      <c r="AB46" s="764"/>
      <c r="AC46" s="764"/>
      <c r="AD46" s="764"/>
      <c r="AE46" s="764"/>
      <c r="AF46" s="764"/>
      <c r="AG46" s="764"/>
      <c r="AH46" s="764"/>
      <c r="AI46" s="764"/>
      <c r="AJ46" s="763"/>
      <c r="AK46" s="763"/>
      <c r="AL46" s="763"/>
      <c r="AM46" s="763"/>
      <c r="AN46" s="763"/>
      <c r="AO46" s="765"/>
      <c r="AP46" s="220"/>
      <c r="AV46" s="231"/>
    </row>
    <row r="47" spans="1:48">
      <c r="A47" s="214"/>
      <c r="B47" s="2159"/>
      <c r="C47" s="2160"/>
      <c r="D47" s="2161"/>
      <c r="E47" s="230"/>
      <c r="F47" s="764"/>
      <c r="G47" s="764"/>
      <c r="H47" s="764"/>
      <c r="I47" s="764"/>
      <c r="J47" s="764"/>
      <c r="K47" s="764"/>
      <c r="L47" s="764"/>
      <c r="M47" s="764"/>
      <c r="N47" s="764"/>
      <c r="O47" s="764"/>
      <c r="P47" s="764"/>
      <c r="Q47" s="764"/>
      <c r="R47" s="764"/>
      <c r="S47" s="764"/>
      <c r="T47" s="764"/>
      <c r="U47" s="764"/>
      <c r="V47" s="764"/>
      <c r="W47" s="764"/>
      <c r="X47" s="764"/>
      <c r="Y47" s="764"/>
      <c r="Z47" s="764"/>
      <c r="AA47" s="764"/>
      <c r="AB47" s="764"/>
      <c r="AC47" s="764"/>
      <c r="AD47" s="764"/>
      <c r="AE47" s="764"/>
      <c r="AF47" s="764"/>
      <c r="AG47" s="764"/>
      <c r="AH47" s="764"/>
      <c r="AI47" s="764"/>
      <c r="AJ47" s="763"/>
      <c r="AK47" s="763"/>
      <c r="AL47" s="763"/>
      <c r="AM47" s="763"/>
      <c r="AN47" s="763"/>
      <c r="AO47" s="765"/>
      <c r="AP47" s="220"/>
      <c r="AV47" s="231"/>
    </row>
    <row r="48" spans="1:48" s="238" customFormat="1" ht="18.75">
      <c r="A48" s="232"/>
      <c r="B48" s="2159"/>
      <c r="C48" s="2160"/>
      <c r="D48" s="2161"/>
      <c r="E48" s="233"/>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5"/>
      <c r="AK48" s="235"/>
      <c r="AL48" s="235"/>
      <c r="AM48" s="235"/>
      <c r="AN48" s="235"/>
      <c r="AO48" s="236"/>
      <c r="AP48" s="237"/>
      <c r="AR48" s="239"/>
      <c r="AS48" s="239"/>
      <c r="AT48" s="239"/>
      <c r="AU48" s="239"/>
      <c r="AV48" s="240"/>
    </row>
    <row r="49" spans="1:48" s="246" customFormat="1" ht="19.5" thickBot="1">
      <c r="A49" s="241"/>
      <c r="B49" s="2162"/>
      <c r="C49" s="2163"/>
      <c r="D49" s="2164"/>
      <c r="E49" s="242"/>
      <c r="F49" s="243"/>
      <c r="G49" s="243"/>
      <c r="H49" s="243"/>
      <c r="I49" s="243"/>
      <c r="J49" s="243"/>
      <c r="K49" s="243"/>
      <c r="L49" s="243"/>
      <c r="M49" s="243"/>
      <c r="N49" s="243"/>
      <c r="O49" s="243"/>
      <c r="P49" s="243"/>
      <c r="Q49" s="243"/>
      <c r="R49" s="243"/>
      <c r="S49" s="243"/>
      <c r="T49" s="243"/>
      <c r="U49" s="243"/>
      <c r="V49" s="243"/>
      <c r="W49" s="243"/>
      <c r="X49" s="243"/>
      <c r="Y49" s="243"/>
      <c r="Z49" s="243"/>
      <c r="AA49" s="243"/>
      <c r="AB49" s="243"/>
      <c r="AC49" s="243"/>
      <c r="AD49" s="243"/>
      <c r="AE49" s="243"/>
      <c r="AF49" s="243"/>
      <c r="AG49" s="243"/>
      <c r="AH49" s="243"/>
      <c r="AI49" s="243"/>
      <c r="AJ49" s="244"/>
      <c r="AK49" s="244"/>
      <c r="AL49" s="244"/>
      <c r="AM49" s="244"/>
      <c r="AN49" s="244"/>
      <c r="AO49" s="245"/>
      <c r="AP49" s="241"/>
    </row>
    <row r="50" spans="1:48" s="248" customFormat="1" ht="6">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row>
    <row r="51" spans="1:48" s="250" customFormat="1" ht="17.25" thickBot="1">
      <c r="A51" s="249"/>
      <c r="B51" s="214"/>
      <c r="C51" s="214"/>
      <c r="D51" s="214"/>
      <c r="E51" s="214"/>
      <c r="F51" s="214"/>
      <c r="G51" s="214"/>
      <c r="H51" s="214"/>
      <c r="I51" s="214"/>
      <c r="J51" s="214"/>
      <c r="K51" s="214"/>
      <c r="L51" s="214"/>
      <c r="M51" s="214"/>
      <c r="N51" s="214"/>
      <c r="O51" s="214"/>
      <c r="P51" s="214"/>
      <c r="Q51" s="214"/>
      <c r="R51" s="214"/>
      <c r="S51" s="214"/>
      <c r="T51" s="214"/>
      <c r="U51" s="214"/>
      <c r="V51" s="214"/>
      <c r="W51" s="214"/>
      <c r="X51" s="214"/>
      <c r="Y51" s="214"/>
      <c r="Z51" s="214"/>
      <c r="AA51" s="214"/>
      <c r="AB51" s="214"/>
      <c r="AC51" s="214"/>
      <c r="AD51" s="214"/>
      <c r="AE51" s="214"/>
      <c r="AF51" s="2152" t="str">
        <f>+AF1</f>
        <v>参考帳票（2026/1/9）</v>
      </c>
      <c r="AG51" s="2152"/>
      <c r="AH51" s="2152"/>
      <c r="AI51" s="2152"/>
      <c r="AJ51" s="2152"/>
      <c r="AK51" s="2152"/>
      <c r="AL51" s="2152"/>
      <c r="AM51" s="2152"/>
      <c r="AN51" s="2152"/>
      <c r="AO51" s="2152"/>
      <c r="AP51" s="2152"/>
      <c r="AQ51" s="215"/>
    </row>
    <row r="52" spans="1:48" s="218" customFormat="1" ht="33.75" thickBot="1">
      <c r="A52" s="217"/>
      <c r="B52" s="2153" t="s">
        <v>203</v>
      </c>
      <c r="C52" s="2154"/>
      <c r="D52" s="2154"/>
      <c r="E52" s="2154"/>
      <c r="F52" s="2154"/>
      <c r="G52" s="2154"/>
      <c r="H52" s="2154"/>
      <c r="I52" s="2154"/>
      <c r="J52" s="2154"/>
      <c r="K52" s="2154"/>
      <c r="L52" s="2154"/>
      <c r="M52" s="2154"/>
      <c r="N52" s="2154"/>
      <c r="O52" s="2154"/>
      <c r="P52" s="2154"/>
      <c r="Q52" s="2154"/>
      <c r="R52" s="2154"/>
      <c r="S52" s="2154"/>
      <c r="T52" s="2154"/>
      <c r="U52" s="2154"/>
      <c r="V52" s="2154"/>
      <c r="W52" s="2154"/>
      <c r="X52" s="2154"/>
      <c r="Y52" s="2154"/>
      <c r="Z52" s="2154"/>
      <c r="AA52" s="2154"/>
      <c r="AB52" s="2154"/>
      <c r="AC52" s="2154"/>
      <c r="AD52" s="2154"/>
      <c r="AE52" s="2154"/>
      <c r="AF52" s="2154"/>
      <c r="AG52" s="2154"/>
      <c r="AH52" s="2154"/>
      <c r="AI52" s="2154"/>
      <c r="AJ52" s="2154"/>
      <c r="AK52" s="2154"/>
      <c r="AL52" s="2154"/>
      <c r="AM52" s="2154"/>
      <c r="AN52" s="2154"/>
      <c r="AO52" s="2155"/>
      <c r="AP52" s="217"/>
    </row>
    <row r="53" spans="1:48" ht="17.25" thickBot="1">
      <c r="A53" s="220"/>
      <c r="B53" s="220" t="s">
        <v>204</v>
      </c>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c r="AA53" s="220"/>
      <c r="AB53" s="220"/>
      <c r="AC53" s="220"/>
      <c r="AD53" s="220"/>
      <c r="AE53" s="220"/>
      <c r="AF53" s="220"/>
      <c r="AG53" s="220"/>
      <c r="AH53" s="220"/>
      <c r="AI53" s="220"/>
      <c r="AJ53" s="220"/>
      <c r="AK53" s="220"/>
      <c r="AL53" s="220"/>
      <c r="AM53" s="220"/>
      <c r="AN53" s="220"/>
      <c r="AO53" s="220"/>
      <c r="AP53" s="220"/>
    </row>
    <row r="54" spans="1:48" s="257" customFormat="1" ht="9.75">
      <c r="A54" s="251"/>
      <c r="B54" s="2156" t="s">
        <v>190</v>
      </c>
      <c r="C54" s="2157"/>
      <c r="D54" s="2158"/>
      <c r="E54" s="252"/>
      <c r="F54" s="253"/>
      <c r="G54" s="253"/>
      <c r="H54" s="253"/>
      <c r="I54" s="253"/>
      <c r="J54" s="253"/>
      <c r="K54" s="253"/>
      <c r="L54" s="253"/>
      <c r="M54" s="253"/>
      <c r="N54" s="253"/>
      <c r="O54" s="253"/>
      <c r="P54" s="253"/>
      <c r="Q54" s="253"/>
      <c r="R54" s="253"/>
      <c r="S54" s="253"/>
      <c r="T54" s="253"/>
      <c r="U54" s="253"/>
      <c r="V54" s="253"/>
      <c r="W54" s="253"/>
      <c r="X54" s="253"/>
      <c r="Y54" s="253"/>
      <c r="Z54" s="253"/>
      <c r="AA54" s="253"/>
      <c r="AB54" s="253"/>
      <c r="AC54" s="253"/>
      <c r="AD54" s="253"/>
      <c r="AE54" s="253"/>
      <c r="AF54" s="253"/>
      <c r="AG54" s="253"/>
      <c r="AH54" s="253"/>
      <c r="AI54" s="253"/>
      <c r="AJ54" s="254"/>
      <c r="AK54" s="254"/>
      <c r="AL54" s="254"/>
      <c r="AM54" s="254"/>
      <c r="AN54" s="254"/>
      <c r="AO54" s="255"/>
      <c r="AP54" s="256"/>
      <c r="AR54" s="258"/>
      <c r="AS54" s="258"/>
      <c r="AT54" s="258"/>
      <c r="AU54" s="258"/>
      <c r="AV54" s="259"/>
    </row>
    <row r="55" spans="1:48" s="250" customFormat="1">
      <c r="A55" s="260"/>
      <c r="B55" s="2159"/>
      <c r="C55" s="2160"/>
      <c r="D55" s="2161"/>
      <c r="E55" s="2165" t="s">
        <v>205</v>
      </c>
      <c r="F55" s="2165"/>
      <c r="G55" s="2165"/>
      <c r="H55" s="2165"/>
      <c r="I55" s="2165"/>
      <c r="J55" s="2165"/>
      <c r="K55" s="2165"/>
      <c r="L55" s="2165"/>
      <c r="M55" s="2165"/>
      <c r="N55" s="2165"/>
      <c r="O55" s="2165"/>
      <c r="P55" s="2165"/>
      <c r="Q55" s="2165"/>
      <c r="R55" s="2165"/>
      <c r="S55" s="2165"/>
      <c r="T55" s="2165"/>
      <c r="U55" s="2165"/>
      <c r="V55" s="2165"/>
      <c r="W55" s="2165"/>
      <c r="X55" s="2165"/>
      <c r="Y55" s="2165"/>
      <c r="Z55" s="2165"/>
      <c r="AA55" s="2165"/>
      <c r="AB55" s="2165"/>
      <c r="AC55" s="2165"/>
      <c r="AD55" s="2165"/>
      <c r="AE55" s="2165"/>
      <c r="AF55" s="2165"/>
      <c r="AG55" s="2165"/>
      <c r="AH55" s="2165"/>
      <c r="AI55" s="2165"/>
      <c r="AJ55" s="2165"/>
      <c r="AK55" s="2165"/>
      <c r="AL55" s="2165"/>
      <c r="AM55" s="2165"/>
      <c r="AN55" s="2165"/>
      <c r="AO55" s="2166"/>
      <c r="AP55" s="220"/>
      <c r="AQ55" s="215"/>
      <c r="AR55" s="261"/>
      <c r="AS55" s="261"/>
      <c r="AT55" s="261"/>
      <c r="AU55" s="261"/>
      <c r="AV55" s="262"/>
    </row>
    <row r="56" spans="1:48" s="250" customFormat="1">
      <c r="A56" s="260"/>
      <c r="B56" s="2159"/>
      <c r="C56" s="2160"/>
      <c r="D56" s="2161"/>
      <c r="E56" s="263"/>
      <c r="F56" s="223" t="s">
        <v>206</v>
      </c>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4"/>
      <c r="AP56" s="220"/>
      <c r="AQ56" s="215"/>
      <c r="AR56" s="261"/>
      <c r="AS56" s="261"/>
      <c r="AT56" s="261"/>
      <c r="AU56" s="261"/>
      <c r="AV56" s="262"/>
    </row>
    <row r="57" spans="1:48" s="246" customFormat="1" ht="11.25">
      <c r="A57" s="265"/>
      <c r="B57" s="2159"/>
      <c r="C57" s="2160"/>
      <c r="D57" s="2161"/>
      <c r="E57" s="2167" t="s">
        <v>207</v>
      </c>
      <c r="F57" s="2168"/>
      <c r="G57" s="2168"/>
      <c r="H57" s="2168"/>
      <c r="I57" s="2168"/>
      <c r="J57" s="2073" t="s">
        <v>208</v>
      </c>
      <c r="K57" s="2074"/>
      <c r="L57" s="2074"/>
      <c r="M57" s="2074"/>
      <c r="N57" s="2074"/>
      <c r="O57" s="2074"/>
      <c r="P57" s="2074"/>
      <c r="Q57" s="2074"/>
      <c r="R57" s="2074"/>
      <c r="S57" s="2074"/>
      <c r="T57" s="2074"/>
      <c r="U57" s="2074"/>
      <c r="V57" s="2074"/>
      <c r="W57" s="2074"/>
      <c r="X57" s="2074"/>
      <c r="Y57" s="2074"/>
      <c r="Z57" s="2074"/>
      <c r="AA57" s="2074"/>
      <c r="AB57" s="2074"/>
      <c r="AC57" s="2074"/>
      <c r="AD57" s="2075"/>
      <c r="AE57" s="2079" t="s">
        <v>1072</v>
      </c>
      <c r="AF57" s="2080"/>
      <c r="AG57" s="2169" t="s">
        <v>209</v>
      </c>
      <c r="AH57" s="2169"/>
      <c r="AI57" s="2170" t="s">
        <v>210</v>
      </c>
      <c r="AJ57" s="2170"/>
      <c r="AK57" s="2170" t="s">
        <v>211</v>
      </c>
      <c r="AL57" s="2170"/>
      <c r="AM57" s="2170"/>
      <c r="AN57" s="2170"/>
      <c r="AO57" s="2171"/>
      <c r="AP57" s="241"/>
      <c r="AS57" s="266"/>
      <c r="AV57" s="267"/>
    </row>
    <row r="58" spans="1:48" s="246" customFormat="1" ht="11.25">
      <c r="A58" s="241"/>
      <c r="B58" s="2159"/>
      <c r="C58" s="2160"/>
      <c r="D58" s="2161"/>
      <c r="E58" s="2167"/>
      <c r="F58" s="2168"/>
      <c r="G58" s="2168"/>
      <c r="H58" s="2168"/>
      <c r="I58" s="2168"/>
      <c r="J58" s="2076"/>
      <c r="K58" s="2077"/>
      <c r="L58" s="2077"/>
      <c r="M58" s="2077"/>
      <c r="N58" s="2077"/>
      <c r="O58" s="2077"/>
      <c r="P58" s="2077"/>
      <c r="Q58" s="2077"/>
      <c r="R58" s="2077"/>
      <c r="S58" s="2077"/>
      <c r="T58" s="2077"/>
      <c r="U58" s="2077"/>
      <c r="V58" s="2077"/>
      <c r="W58" s="2077"/>
      <c r="X58" s="2077"/>
      <c r="Y58" s="2077"/>
      <c r="Z58" s="2077"/>
      <c r="AA58" s="2077"/>
      <c r="AB58" s="2077"/>
      <c r="AC58" s="2077"/>
      <c r="AD58" s="2078"/>
      <c r="AE58" s="2081"/>
      <c r="AF58" s="2082"/>
      <c r="AG58" s="2169"/>
      <c r="AH58" s="2169"/>
      <c r="AI58" s="2170"/>
      <c r="AJ58" s="2170"/>
      <c r="AK58" s="2170"/>
      <c r="AL58" s="2170"/>
      <c r="AM58" s="2170"/>
      <c r="AN58" s="2170"/>
      <c r="AO58" s="2171"/>
      <c r="AP58" s="241"/>
    </row>
    <row r="59" spans="1:48" s="246" customFormat="1" ht="11.45" customHeight="1">
      <c r="A59" s="268"/>
      <c r="B59" s="2159"/>
      <c r="C59" s="2160"/>
      <c r="D59" s="2161"/>
      <c r="E59" s="2150" t="s">
        <v>212</v>
      </c>
      <c r="F59" s="2151"/>
      <c r="G59" s="2151"/>
      <c r="H59" s="2151"/>
      <c r="I59" s="2151"/>
      <c r="J59" s="2083" t="s">
        <v>710</v>
      </c>
      <c r="K59" s="2084"/>
      <c r="L59" s="2084"/>
      <c r="M59" s="2084"/>
      <c r="N59" s="2084"/>
      <c r="O59" s="2084"/>
      <c r="P59" s="2084"/>
      <c r="Q59" s="2084"/>
      <c r="R59" s="2084"/>
      <c r="S59" s="2084"/>
      <c r="T59" s="2084"/>
      <c r="U59" s="2084"/>
      <c r="V59" s="2084"/>
      <c r="W59" s="2084"/>
      <c r="X59" s="2084"/>
      <c r="Y59" s="2084"/>
      <c r="Z59" s="2084"/>
      <c r="AA59" s="2084"/>
      <c r="AB59" s="2084"/>
      <c r="AC59" s="2084"/>
      <c r="AD59" s="2085"/>
      <c r="AE59" s="2089"/>
      <c r="AF59" s="2090"/>
      <c r="AG59" s="2110"/>
      <c r="AH59" s="2110"/>
      <c r="AI59" s="2110"/>
      <c r="AJ59" s="2110"/>
      <c r="AK59" s="2111"/>
      <c r="AL59" s="2111"/>
      <c r="AM59" s="2111"/>
      <c r="AN59" s="2111"/>
      <c r="AO59" s="2112"/>
      <c r="AP59" s="241"/>
    </row>
    <row r="60" spans="1:48" s="246" customFormat="1" ht="11.25">
      <c r="A60" s="268"/>
      <c r="B60" s="2159"/>
      <c r="C60" s="2160"/>
      <c r="D60" s="2161"/>
      <c r="E60" s="2150"/>
      <c r="F60" s="2151"/>
      <c r="G60" s="2151"/>
      <c r="H60" s="2151"/>
      <c r="I60" s="2151"/>
      <c r="J60" s="2086"/>
      <c r="K60" s="2087"/>
      <c r="L60" s="2087"/>
      <c r="M60" s="2087"/>
      <c r="N60" s="2087"/>
      <c r="O60" s="2087"/>
      <c r="P60" s="2087"/>
      <c r="Q60" s="2087"/>
      <c r="R60" s="2087"/>
      <c r="S60" s="2087"/>
      <c r="T60" s="2087"/>
      <c r="U60" s="2087"/>
      <c r="V60" s="2087"/>
      <c r="W60" s="2087"/>
      <c r="X60" s="2087"/>
      <c r="Y60" s="2087"/>
      <c r="Z60" s="2087"/>
      <c r="AA60" s="2087"/>
      <c r="AB60" s="2087"/>
      <c r="AC60" s="2087"/>
      <c r="AD60" s="2088"/>
      <c r="AE60" s="2091"/>
      <c r="AF60" s="2092"/>
      <c r="AG60" s="2110"/>
      <c r="AH60" s="2110"/>
      <c r="AI60" s="2110"/>
      <c r="AJ60" s="2110"/>
      <c r="AK60" s="2111"/>
      <c r="AL60" s="2111"/>
      <c r="AM60" s="2111"/>
      <c r="AN60" s="2111"/>
      <c r="AO60" s="2112"/>
      <c r="AP60" s="241"/>
    </row>
    <row r="61" spans="1:48" s="246" customFormat="1" ht="11.45" customHeight="1">
      <c r="A61" s="268"/>
      <c r="B61" s="2159"/>
      <c r="C61" s="2160"/>
      <c r="D61" s="2161"/>
      <c r="E61" s="2150" t="s">
        <v>213</v>
      </c>
      <c r="F61" s="2151"/>
      <c r="G61" s="2151"/>
      <c r="H61" s="2151"/>
      <c r="I61" s="2151"/>
      <c r="J61" s="2083" t="s">
        <v>214</v>
      </c>
      <c r="K61" s="2084"/>
      <c r="L61" s="2084"/>
      <c r="M61" s="2084"/>
      <c r="N61" s="2084"/>
      <c r="O61" s="2084"/>
      <c r="P61" s="2084"/>
      <c r="Q61" s="2084"/>
      <c r="R61" s="2084"/>
      <c r="S61" s="2084"/>
      <c r="T61" s="2084"/>
      <c r="U61" s="2084"/>
      <c r="V61" s="2084"/>
      <c r="W61" s="2084"/>
      <c r="X61" s="2084"/>
      <c r="Y61" s="2084"/>
      <c r="Z61" s="2084"/>
      <c r="AA61" s="2084"/>
      <c r="AB61" s="2084"/>
      <c r="AC61" s="2084"/>
      <c r="AD61" s="2085"/>
      <c r="AE61" s="2089"/>
      <c r="AF61" s="2090"/>
      <c r="AG61" s="2110"/>
      <c r="AH61" s="2110"/>
      <c r="AI61" s="2110"/>
      <c r="AJ61" s="2110"/>
      <c r="AK61" s="2111"/>
      <c r="AL61" s="2111"/>
      <c r="AM61" s="2111"/>
      <c r="AN61" s="2111"/>
      <c r="AO61" s="2112"/>
      <c r="AP61" s="241"/>
    </row>
    <row r="62" spans="1:48" s="246" customFormat="1" ht="11.25">
      <c r="A62" s="268"/>
      <c r="B62" s="2159"/>
      <c r="C62" s="2160"/>
      <c r="D62" s="2161"/>
      <c r="E62" s="2150"/>
      <c r="F62" s="2151"/>
      <c r="G62" s="2151"/>
      <c r="H62" s="2151"/>
      <c r="I62" s="2151"/>
      <c r="J62" s="2086"/>
      <c r="K62" s="2087"/>
      <c r="L62" s="2087"/>
      <c r="M62" s="2087"/>
      <c r="N62" s="2087"/>
      <c r="O62" s="2087"/>
      <c r="P62" s="2087"/>
      <c r="Q62" s="2087"/>
      <c r="R62" s="2087"/>
      <c r="S62" s="2087"/>
      <c r="T62" s="2087"/>
      <c r="U62" s="2087"/>
      <c r="V62" s="2087"/>
      <c r="W62" s="2087"/>
      <c r="X62" s="2087"/>
      <c r="Y62" s="2087"/>
      <c r="Z62" s="2087"/>
      <c r="AA62" s="2087"/>
      <c r="AB62" s="2087"/>
      <c r="AC62" s="2087"/>
      <c r="AD62" s="2088"/>
      <c r="AE62" s="2091"/>
      <c r="AF62" s="2092"/>
      <c r="AG62" s="2110"/>
      <c r="AH62" s="2110"/>
      <c r="AI62" s="2110"/>
      <c r="AJ62" s="2110"/>
      <c r="AK62" s="2111"/>
      <c r="AL62" s="2111"/>
      <c r="AM62" s="2111"/>
      <c r="AN62" s="2111"/>
      <c r="AO62" s="2112"/>
      <c r="AP62" s="241"/>
    </row>
    <row r="63" spans="1:48" s="246" customFormat="1" ht="11.45" customHeight="1">
      <c r="A63" s="268"/>
      <c r="B63" s="2159"/>
      <c r="C63" s="2160"/>
      <c r="D63" s="2161"/>
      <c r="E63" s="2150" t="s">
        <v>215</v>
      </c>
      <c r="F63" s="2151"/>
      <c r="G63" s="2151"/>
      <c r="H63" s="2151"/>
      <c r="I63" s="2151"/>
      <c r="J63" s="2083" t="s">
        <v>711</v>
      </c>
      <c r="K63" s="2084"/>
      <c r="L63" s="2084"/>
      <c r="M63" s="2084"/>
      <c r="N63" s="2084"/>
      <c r="O63" s="2084"/>
      <c r="P63" s="2084"/>
      <c r="Q63" s="2084"/>
      <c r="R63" s="2084"/>
      <c r="S63" s="2084"/>
      <c r="T63" s="2084"/>
      <c r="U63" s="2084"/>
      <c r="V63" s="2084"/>
      <c r="W63" s="2084"/>
      <c r="X63" s="2084"/>
      <c r="Y63" s="2084"/>
      <c r="Z63" s="2084"/>
      <c r="AA63" s="2084"/>
      <c r="AB63" s="2084"/>
      <c r="AC63" s="2084"/>
      <c r="AD63" s="2085"/>
      <c r="AE63" s="2089"/>
      <c r="AF63" s="2090"/>
      <c r="AG63" s="2110"/>
      <c r="AH63" s="2110"/>
      <c r="AI63" s="2110"/>
      <c r="AJ63" s="2110"/>
      <c r="AK63" s="2111"/>
      <c r="AL63" s="2111"/>
      <c r="AM63" s="2111"/>
      <c r="AN63" s="2111"/>
      <c r="AO63" s="2112"/>
      <c r="AP63" s="241"/>
    </row>
    <row r="64" spans="1:48" s="246" customFormat="1" ht="11.25">
      <c r="A64" s="268"/>
      <c r="B64" s="2159"/>
      <c r="C64" s="2160"/>
      <c r="D64" s="2161"/>
      <c r="E64" s="2150"/>
      <c r="F64" s="2151"/>
      <c r="G64" s="2151"/>
      <c r="H64" s="2151"/>
      <c r="I64" s="2151"/>
      <c r="J64" s="2086"/>
      <c r="K64" s="2087"/>
      <c r="L64" s="2087"/>
      <c r="M64" s="2087"/>
      <c r="N64" s="2087"/>
      <c r="O64" s="2087"/>
      <c r="P64" s="2087"/>
      <c r="Q64" s="2087"/>
      <c r="R64" s="2087"/>
      <c r="S64" s="2087"/>
      <c r="T64" s="2087"/>
      <c r="U64" s="2087"/>
      <c r="V64" s="2087"/>
      <c r="W64" s="2087"/>
      <c r="X64" s="2087"/>
      <c r="Y64" s="2087"/>
      <c r="Z64" s="2087"/>
      <c r="AA64" s="2087"/>
      <c r="AB64" s="2087"/>
      <c r="AC64" s="2087"/>
      <c r="AD64" s="2088"/>
      <c r="AE64" s="2091"/>
      <c r="AF64" s="2092"/>
      <c r="AG64" s="2110"/>
      <c r="AH64" s="2110"/>
      <c r="AI64" s="2110"/>
      <c r="AJ64" s="2110"/>
      <c r="AK64" s="2111"/>
      <c r="AL64" s="2111"/>
      <c r="AM64" s="2111"/>
      <c r="AN64" s="2111"/>
      <c r="AO64" s="2112"/>
      <c r="AP64" s="241"/>
    </row>
    <row r="65" spans="1:42" s="246" customFormat="1" ht="11.45" customHeight="1">
      <c r="A65" s="268"/>
      <c r="B65" s="2159"/>
      <c r="C65" s="2160"/>
      <c r="D65" s="2161"/>
      <c r="E65" s="2150" t="s">
        <v>216</v>
      </c>
      <c r="F65" s="2151"/>
      <c r="G65" s="2151"/>
      <c r="H65" s="2151"/>
      <c r="I65" s="2151"/>
      <c r="J65" s="2093" t="s">
        <v>217</v>
      </c>
      <c r="K65" s="2094"/>
      <c r="L65" s="2094"/>
      <c r="M65" s="2094"/>
      <c r="N65" s="2094"/>
      <c r="O65" s="2094"/>
      <c r="P65" s="2094"/>
      <c r="Q65" s="2094"/>
      <c r="R65" s="2094"/>
      <c r="S65" s="2094"/>
      <c r="T65" s="2094"/>
      <c r="U65" s="2094"/>
      <c r="V65" s="2094"/>
      <c r="W65" s="2094"/>
      <c r="X65" s="2094"/>
      <c r="Y65" s="2094"/>
      <c r="Z65" s="2094"/>
      <c r="AA65" s="2094"/>
      <c r="AB65" s="2094"/>
      <c r="AC65" s="2094"/>
      <c r="AD65" s="2095"/>
      <c r="AE65" s="2099"/>
      <c r="AF65" s="2100"/>
      <c r="AG65" s="2110"/>
      <c r="AH65" s="2110"/>
      <c r="AI65" s="2110"/>
      <c r="AJ65" s="2110"/>
      <c r="AK65" s="2111"/>
      <c r="AL65" s="2111"/>
      <c r="AM65" s="2111"/>
      <c r="AN65" s="2111"/>
      <c r="AO65" s="2112"/>
      <c r="AP65" s="241"/>
    </row>
    <row r="66" spans="1:42" s="246" customFormat="1" ht="11.25">
      <c r="A66" s="268"/>
      <c r="B66" s="2159"/>
      <c r="C66" s="2160"/>
      <c r="D66" s="2161"/>
      <c r="E66" s="2150"/>
      <c r="F66" s="2151"/>
      <c r="G66" s="2151"/>
      <c r="H66" s="2151"/>
      <c r="I66" s="2151"/>
      <c r="J66" s="2096"/>
      <c r="K66" s="2097"/>
      <c r="L66" s="2097"/>
      <c r="M66" s="2097"/>
      <c r="N66" s="2097"/>
      <c r="O66" s="2097"/>
      <c r="P66" s="2097"/>
      <c r="Q66" s="2097"/>
      <c r="R66" s="2097"/>
      <c r="S66" s="2097"/>
      <c r="T66" s="2097"/>
      <c r="U66" s="2097"/>
      <c r="V66" s="2097"/>
      <c r="W66" s="2097"/>
      <c r="X66" s="2097"/>
      <c r="Y66" s="2097"/>
      <c r="Z66" s="2097"/>
      <c r="AA66" s="2097"/>
      <c r="AB66" s="2097"/>
      <c r="AC66" s="2097"/>
      <c r="AD66" s="2098"/>
      <c r="AE66" s="2101"/>
      <c r="AF66" s="2102"/>
      <c r="AG66" s="2110"/>
      <c r="AH66" s="2110"/>
      <c r="AI66" s="2110"/>
      <c r="AJ66" s="2110"/>
      <c r="AK66" s="2111"/>
      <c r="AL66" s="2111"/>
      <c r="AM66" s="2111"/>
      <c r="AN66" s="2111"/>
      <c r="AO66" s="2112"/>
      <c r="AP66" s="241"/>
    </row>
    <row r="67" spans="1:42" s="246" customFormat="1" ht="11.45" customHeight="1">
      <c r="A67" s="268"/>
      <c r="B67" s="2159"/>
      <c r="C67" s="2160"/>
      <c r="D67" s="2161"/>
      <c r="E67" s="2150" t="s">
        <v>218</v>
      </c>
      <c r="F67" s="2151"/>
      <c r="G67" s="2151"/>
      <c r="H67" s="2151"/>
      <c r="I67" s="2151"/>
      <c r="J67" s="2093" t="s">
        <v>219</v>
      </c>
      <c r="K67" s="2094"/>
      <c r="L67" s="2094"/>
      <c r="M67" s="2094"/>
      <c r="N67" s="2094"/>
      <c r="O67" s="2094"/>
      <c r="P67" s="2094"/>
      <c r="Q67" s="2094"/>
      <c r="R67" s="2094"/>
      <c r="S67" s="2094"/>
      <c r="T67" s="2094"/>
      <c r="U67" s="2094"/>
      <c r="V67" s="2094"/>
      <c r="W67" s="2094"/>
      <c r="X67" s="2094"/>
      <c r="Y67" s="2094"/>
      <c r="Z67" s="2094"/>
      <c r="AA67" s="2094"/>
      <c r="AB67" s="2094"/>
      <c r="AC67" s="2094"/>
      <c r="AD67" s="2095"/>
      <c r="AE67" s="2099"/>
      <c r="AF67" s="2100"/>
      <c r="AG67" s="2110"/>
      <c r="AH67" s="2110"/>
      <c r="AI67" s="2110"/>
      <c r="AJ67" s="2110"/>
      <c r="AK67" s="2111"/>
      <c r="AL67" s="2111"/>
      <c r="AM67" s="2111"/>
      <c r="AN67" s="2111"/>
      <c r="AO67" s="2112"/>
      <c r="AP67" s="241"/>
    </row>
    <row r="68" spans="1:42" s="246" customFormat="1" ht="11.25">
      <c r="A68" s="268"/>
      <c r="B68" s="2159"/>
      <c r="C68" s="2160"/>
      <c r="D68" s="2161"/>
      <c r="E68" s="2150"/>
      <c r="F68" s="2151"/>
      <c r="G68" s="2151"/>
      <c r="H68" s="2151"/>
      <c r="I68" s="2151"/>
      <c r="J68" s="2096"/>
      <c r="K68" s="2097"/>
      <c r="L68" s="2097"/>
      <c r="M68" s="2097"/>
      <c r="N68" s="2097"/>
      <c r="O68" s="2097"/>
      <c r="P68" s="2097"/>
      <c r="Q68" s="2097"/>
      <c r="R68" s="2097"/>
      <c r="S68" s="2097"/>
      <c r="T68" s="2097"/>
      <c r="U68" s="2097"/>
      <c r="V68" s="2097"/>
      <c r="W68" s="2097"/>
      <c r="X68" s="2097"/>
      <c r="Y68" s="2097"/>
      <c r="Z68" s="2097"/>
      <c r="AA68" s="2097"/>
      <c r="AB68" s="2097"/>
      <c r="AC68" s="2097"/>
      <c r="AD68" s="2098"/>
      <c r="AE68" s="2101"/>
      <c r="AF68" s="2102"/>
      <c r="AG68" s="2110"/>
      <c r="AH68" s="2110"/>
      <c r="AI68" s="2110"/>
      <c r="AJ68" s="2110"/>
      <c r="AK68" s="2111"/>
      <c r="AL68" s="2111"/>
      <c r="AM68" s="2111"/>
      <c r="AN68" s="2111"/>
      <c r="AO68" s="2112"/>
      <c r="AP68" s="241"/>
    </row>
    <row r="69" spans="1:42" s="246" customFormat="1" ht="11.45" customHeight="1">
      <c r="A69" s="268"/>
      <c r="B69" s="2159"/>
      <c r="C69" s="2160"/>
      <c r="D69" s="2161"/>
      <c r="E69" s="2150" t="s">
        <v>220</v>
      </c>
      <c r="F69" s="2151"/>
      <c r="G69" s="2151"/>
      <c r="H69" s="2151"/>
      <c r="I69" s="2151"/>
      <c r="J69" s="2083" t="s">
        <v>712</v>
      </c>
      <c r="K69" s="2084"/>
      <c r="L69" s="2084"/>
      <c r="M69" s="2084"/>
      <c r="N69" s="2084"/>
      <c r="O69" s="2084"/>
      <c r="P69" s="2084"/>
      <c r="Q69" s="2084"/>
      <c r="R69" s="2084"/>
      <c r="S69" s="2084"/>
      <c r="T69" s="2084"/>
      <c r="U69" s="2084"/>
      <c r="V69" s="2084"/>
      <c r="W69" s="2084"/>
      <c r="X69" s="2084"/>
      <c r="Y69" s="2084"/>
      <c r="Z69" s="2084"/>
      <c r="AA69" s="2084"/>
      <c r="AB69" s="2084"/>
      <c r="AC69" s="2084"/>
      <c r="AD69" s="2085"/>
      <c r="AE69" s="2099"/>
      <c r="AF69" s="2100"/>
      <c r="AG69" s="2110"/>
      <c r="AH69" s="2110"/>
      <c r="AI69" s="2110"/>
      <c r="AJ69" s="2110"/>
      <c r="AK69" s="2111"/>
      <c r="AL69" s="2111"/>
      <c r="AM69" s="2111"/>
      <c r="AN69" s="2111"/>
      <c r="AO69" s="2112"/>
      <c r="AP69" s="241"/>
    </row>
    <row r="70" spans="1:42" s="246" customFormat="1" ht="11.25">
      <c r="A70" s="268"/>
      <c r="B70" s="2159"/>
      <c r="C70" s="2160"/>
      <c r="D70" s="2161"/>
      <c r="E70" s="2150"/>
      <c r="F70" s="2151"/>
      <c r="G70" s="2151"/>
      <c r="H70" s="2151"/>
      <c r="I70" s="2151"/>
      <c r="J70" s="2086"/>
      <c r="K70" s="2087"/>
      <c r="L70" s="2087"/>
      <c r="M70" s="2087"/>
      <c r="N70" s="2087"/>
      <c r="O70" s="2087"/>
      <c r="P70" s="2087"/>
      <c r="Q70" s="2087"/>
      <c r="R70" s="2087"/>
      <c r="S70" s="2087"/>
      <c r="T70" s="2087"/>
      <c r="U70" s="2087"/>
      <c r="V70" s="2087"/>
      <c r="W70" s="2087"/>
      <c r="X70" s="2087"/>
      <c r="Y70" s="2087"/>
      <c r="Z70" s="2087"/>
      <c r="AA70" s="2087"/>
      <c r="AB70" s="2087"/>
      <c r="AC70" s="2087"/>
      <c r="AD70" s="2088"/>
      <c r="AE70" s="2101"/>
      <c r="AF70" s="2102"/>
      <c r="AG70" s="2110"/>
      <c r="AH70" s="2110"/>
      <c r="AI70" s="2110"/>
      <c r="AJ70" s="2110"/>
      <c r="AK70" s="2111"/>
      <c r="AL70" s="2111"/>
      <c r="AM70" s="2111"/>
      <c r="AN70" s="2111"/>
      <c r="AO70" s="2112"/>
      <c r="AP70" s="241"/>
    </row>
    <row r="71" spans="1:42" s="246" customFormat="1" ht="11.45" customHeight="1">
      <c r="A71" s="268"/>
      <c r="B71" s="2159"/>
      <c r="C71" s="2160"/>
      <c r="D71" s="2161"/>
      <c r="E71" s="2150" t="s">
        <v>221</v>
      </c>
      <c r="F71" s="2151"/>
      <c r="G71" s="2151"/>
      <c r="H71" s="2151"/>
      <c r="I71" s="2151"/>
      <c r="J71" s="2083" t="s">
        <v>222</v>
      </c>
      <c r="K71" s="2084"/>
      <c r="L71" s="2084"/>
      <c r="M71" s="2084"/>
      <c r="N71" s="2084"/>
      <c r="O71" s="2084"/>
      <c r="P71" s="2084"/>
      <c r="Q71" s="2084"/>
      <c r="R71" s="2084"/>
      <c r="S71" s="2084"/>
      <c r="T71" s="2084"/>
      <c r="U71" s="2084"/>
      <c r="V71" s="2084"/>
      <c r="W71" s="2084"/>
      <c r="X71" s="2084"/>
      <c r="Y71" s="2084"/>
      <c r="Z71" s="2084"/>
      <c r="AA71" s="2084"/>
      <c r="AB71" s="2084"/>
      <c r="AC71" s="2084"/>
      <c r="AD71" s="2085"/>
      <c r="AE71" s="2099"/>
      <c r="AF71" s="2100"/>
      <c r="AG71" s="2110"/>
      <c r="AH71" s="2110"/>
      <c r="AI71" s="2110"/>
      <c r="AJ71" s="2110"/>
      <c r="AK71" s="2111"/>
      <c r="AL71" s="2111"/>
      <c r="AM71" s="2111"/>
      <c r="AN71" s="2111"/>
      <c r="AO71" s="2112"/>
      <c r="AP71" s="241"/>
    </row>
    <row r="72" spans="1:42" s="246" customFormat="1" ht="11.25">
      <c r="A72" s="268"/>
      <c r="B72" s="2159"/>
      <c r="C72" s="2160"/>
      <c r="D72" s="2161"/>
      <c r="E72" s="2150"/>
      <c r="F72" s="2151"/>
      <c r="G72" s="2151"/>
      <c r="H72" s="2151"/>
      <c r="I72" s="2151"/>
      <c r="J72" s="2086"/>
      <c r="K72" s="2087"/>
      <c r="L72" s="2087"/>
      <c r="M72" s="2087"/>
      <c r="N72" s="2087"/>
      <c r="O72" s="2087"/>
      <c r="P72" s="2087"/>
      <c r="Q72" s="2087"/>
      <c r="R72" s="2087"/>
      <c r="S72" s="2087"/>
      <c r="T72" s="2087"/>
      <c r="U72" s="2087"/>
      <c r="V72" s="2087"/>
      <c r="W72" s="2087"/>
      <c r="X72" s="2087"/>
      <c r="Y72" s="2087"/>
      <c r="Z72" s="2087"/>
      <c r="AA72" s="2087"/>
      <c r="AB72" s="2087"/>
      <c r="AC72" s="2087"/>
      <c r="AD72" s="2088"/>
      <c r="AE72" s="2101"/>
      <c r="AF72" s="2102"/>
      <c r="AG72" s="2110"/>
      <c r="AH72" s="2110"/>
      <c r="AI72" s="2110"/>
      <c r="AJ72" s="2110"/>
      <c r="AK72" s="2111"/>
      <c r="AL72" s="2111"/>
      <c r="AM72" s="2111"/>
      <c r="AN72" s="2111"/>
      <c r="AO72" s="2112"/>
      <c r="AP72" s="241"/>
    </row>
    <row r="73" spans="1:42" s="246" customFormat="1" ht="11.45" customHeight="1">
      <c r="A73" s="268"/>
      <c r="B73" s="2159"/>
      <c r="C73" s="2160"/>
      <c r="D73" s="2161"/>
      <c r="E73" s="2150" t="s">
        <v>223</v>
      </c>
      <c r="F73" s="2151"/>
      <c r="G73" s="2151"/>
      <c r="H73" s="2151"/>
      <c r="I73" s="2151"/>
      <c r="J73" s="2083" t="s">
        <v>224</v>
      </c>
      <c r="K73" s="2084"/>
      <c r="L73" s="2084"/>
      <c r="M73" s="2084"/>
      <c r="N73" s="2084"/>
      <c r="O73" s="2084"/>
      <c r="P73" s="2084"/>
      <c r="Q73" s="2084"/>
      <c r="R73" s="2084"/>
      <c r="S73" s="2084"/>
      <c r="T73" s="2084"/>
      <c r="U73" s="2084"/>
      <c r="V73" s="2084"/>
      <c r="W73" s="2084"/>
      <c r="X73" s="2084"/>
      <c r="Y73" s="2084"/>
      <c r="Z73" s="2084"/>
      <c r="AA73" s="2084"/>
      <c r="AB73" s="2084"/>
      <c r="AC73" s="2084"/>
      <c r="AD73" s="2085"/>
      <c r="AE73" s="2099"/>
      <c r="AF73" s="2100"/>
      <c r="AG73" s="2110"/>
      <c r="AH73" s="2110"/>
      <c r="AI73" s="2110"/>
      <c r="AJ73" s="2110"/>
      <c r="AK73" s="2111"/>
      <c r="AL73" s="2111"/>
      <c r="AM73" s="2111"/>
      <c r="AN73" s="2111"/>
      <c r="AO73" s="2112"/>
      <c r="AP73" s="241"/>
    </row>
    <row r="74" spans="1:42" s="246" customFormat="1" ht="11.25">
      <c r="A74" s="268"/>
      <c r="B74" s="2159"/>
      <c r="C74" s="2160"/>
      <c r="D74" s="2161"/>
      <c r="E74" s="2150"/>
      <c r="F74" s="2151"/>
      <c r="G74" s="2151"/>
      <c r="H74" s="2151"/>
      <c r="I74" s="2151"/>
      <c r="J74" s="2086"/>
      <c r="K74" s="2087"/>
      <c r="L74" s="2087"/>
      <c r="M74" s="2087"/>
      <c r="N74" s="2087"/>
      <c r="O74" s="2087"/>
      <c r="P74" s="2087"/>
      <c r="Q74" s="2087"/>
      <c r="R74" s="2087"/>
      <c r="S74" s="2087"/>
      <c r="T74" s="2087"/>
      <c r="U74" s="2087"/>
      <c r="V74" s="2087"/>
      <c r="W74" s="2087"/>
      <c r="X74" s="2087"/>
      <c r="Y74" s="2087"/>
      <c r="Z74" s="2087"/>
      <c r="AA74" s="2087"/>
      <c r="AB74" s="2087"/>
      <c r="AC74" s="2087"/>
      <c r="AD74" s="2088"/>
      <c r="AE74" s="2101"/>
      <c r="AF74" s="2102"/>
      <c r="AG74" s="2110"/>
      <c r="AH74" s="2110"/>
      <c r="AI74" s="2110"/>
      <c r="AJ74" s="2110"/>
      <c r="AK74" s="2111"/>
      <c r="AL74" s="2111"/>
      <c r="AM74" s="2111"/>
      <c r="AN74" s="2111"/>
      <c r="AO74" s="2112"/>
      <c r="AP74" s="241"/>
    </row>
    <row r="75" spans="1:42" s="246" customFormat="1" ht="11.45" customHeight="1">
      <c r="A75" s="268"/>
      <c r="B75" s="2159"/>
      <c r="C75" s="2160"/>
      <c r="D75" s="2161"/>
      <c r="E75" s="2148" t="s">
        <v>225</v>
      </c>
      <c r="F75" s="2149"/>
      <c r="G75" s="2149"/>
      <c r="H75" s="2149"/>
      <c r="I75" s="2149"/>
      <c r="J75" s="2122" t="s">
        <v>226</v>
      </c>
      <c r="K75" s="2123"/>
      <c r="L75" s="2123"/>
      <c r="M75" s="2123"/>
      <c r="N75" s="2123"/>
      <c r="O75" s="2123"/>
      <c r="P75" s="2123"/>
      <c r="Q75" s="2123"/>
      <c r="R75" s="2123"/>
      <c r="S75" s="2123"/>
      <c r="T75" s="2123"/>
      <c r="U75" s="2123"/>
      <c r="V75" s="2123"/>
      <c r="W75" s="2123"/>
      <c r="X75" s="2123"/>
      <c r="Y75" s="2123"/>
      <c r="Z75" s="2123"/>
      <c r="AA75" s="2123"/>
      <c r="AB75" s="2123"/>
      <c r="AC75" s="2123"/>
      <c r="AD75" s="2124"/>
      <c r="AE75" s="2099"/>
      <c r="AF75" s="2100"/>
      <c r="AG75" s="2110"/>
      <c r="AH75" s="2110"/>
      <c r="AI75" s="2110"/>
      <c r="AJ75" s="2110"/>
      <c r="AK75" s="2111"/>
      <c r="AL75" s="2111"/>
      <c r="AM75" s="2111"/>
      <c r="AN75" s="2111"/>
      <c r="AO75" s="2112"/>
      <c r="AP75" s="241"/>
    </row>
    <row r="76" spans="1:42" s="246" customFormat="1" ht="11.25">
      <c r="A76" s="268"/>
      <c r="B76" s="2159"/>
      <c r="C76" s="2160"/>
      <c r="D76" s="2161"/>
      <c r="E76" s="2148"/>
      <c r="F76" s="2149"/>
      <c r="G76" s="2149"/>
      <c r="H76" s="2149"/>
      <c r="I76" s="2149"/>
      <c r="J76" s="2125"/>
      <c r="K76" s="2126"/>
      <c r="L76" s="2126"/>
      <c r="M76" s="2126"/>
      <c r="N76" s="2126"/>
      <c r="O76" s="2126"/>
      <c r="P76" s="2126"/>
      <c r="Q76" s="2126"/>
      <c r="R76" s="2126"/>
      <c r="S76" s="2126"/>
      <c r="T76" s="2126"/>
      <c r="U76" s="2126"/>
      <c r="V76" s="2126"/>
      <c r="W76" s="2126"/>
      <c r="X76" s="2126"/>
      <c r="Y76" s="2126"/>
      <c r="Z76" s="2126"/>
      <c r="AA76" s="2126"/>
      <c r="AB76" s="2126"/>
      <c r="AC76" s="2126"/>
      <c r="AD76" s="2127"/>
      <c r="AE76" s="2101"/>
      <c r="AF76" s="2102"/>
      <c r="AG76" s="2110"/>
      <c r="AH76" s="2110"/>
      <c r="AI76" s="2110"/>
      <c r="AJ76" s="2110"/>
      <c r="AK76" s="2111"/>
      <c r="AL76" s="2111"/>
      <c r="AM76" s="2111"/>
      <c r="AN76" s="2111"/>
      <c r="AO76" s="2112"/>
      <c r="AP76" s="241"/>
    </row>
    <row r="77" spans="1:42" s="246" customFormat="1" ht="11.25">
      <c r="A77" s="268"/>
      <c r="B77" s="2159"/>
      <c r="C77" s="2160"/>
      <c r="D77" s="2161"/>
      <c r="E77" s="2150" t="s">
        <v>227</v>
      </c>
      <c r="F77" s="2151"/>
      <c r="G77" s="2151"/>
      <c r="H77" s="2151"/>
      <c r="I77" s="2151"/>
      <c r="J77" s="2122"/>
      <c r="K77" s="2123"/>
      <c r="L77" s="2123"/>
      <c r="M77" s="2123"/>
      <c r="N77" s="2123"/>
      <c r="O77" s="2123"/>
      <c r="P77" s="2123"/>
      <c r="Q77" s="2123"/>
      <c r="R77" s="2123"/>
      <c r="S77" s="2123"/>
      <c r="T77" s="2123"/>
      <c r="U77" s="2123"/>
      <c r="V77" s="2123"/>
      <c r="W77" s="2123"/>
      <c r="X77" s="2123"/>
      <c r="Y77" s="2123"/>
      <c r="Z77" s="2123"/>
      <c r="AA77" s="2123"/>
      <c r="AB77" s="2123"/>
      <c r="AC77" s="2123"/>
      <c r="AD77" s="2124"/>
      <c r="AE77" s="2099"/>
      <c r="AF77" s="2100"/>
      <c r="AG77" s="2110"/>
      <c r="AH77" s="2110"/>
      <c r="AI77" s="2110"/>
      <c r="AJ77" s="2110"/>
      <c r="AK77" s="2111"/>
      <c r="AL77" s="2111"/>
      <c r="AM77" s="2111"/>
      <c r="AN77" s="2111"/>
      <c r="AO77" s="2112"/>
      <c r="AP77" s="241"/>
    </row>
    <row r="78" spans="1:42" s="246" customFormat="1" ht="11.25">
      <c r="A78" s="268"/>
      <c r="B78" s="2159"/>
      <c r="C78" s="2160"/>
      <c r="D78" s="2161"/>
      <c r="E78" s="2150"/>
      <c r="F78" s="2151"/>
      <c r="G78" s="2151"/>
      <c r="H78" s="2151"/>
      <c r="I78" s="2151"/>
      <c r="J78" s="2125"/>
      <c r="K78" s="2126"/>
      <c r="L78" s="2126"/>
      <c r="M78" s="2126"/>
      <c r="N78" s="2126"/>
      <c r="O78" s="2126"/>
      <c r="P78" s="2126"/>
      <c r="Q78" s="2126"/>
      <c r="R78" s="2126"/>
      <c r="S78" s="2126"/>
      <c r="T78" s="2126"/>
      <c r="U78" s="2126"/>
      <c r="V78" s="2126"/>
      <c r="W78" s="2126"/>
      <c r="X78" s="2126"/>
      <c r="Y78" s="2126"/>
      <c r="Z78" s="2126"/>
      <c r="AA78" s="2126"/>
      <c r="AB78" s="2126"/>
      <c r="AC78" s="2126"/>
      <c r="AD78" s="2127"/>
      <c r="AE78" s="2101"/>
      <c r="AF78" s="2102"/>
      <c r="AG78" s="2110"/>
      <c r="AH78" s="2110"/>
      <c r="AI78" s="2110"/>
      <c r="AJ78" s="2110"/>
      <c r="AK78" s="2111"/>
      <c r="AL78" s="2111"/>
      <c r="AM78" s="2111"/>
      <c r="AN78" s="2111"/>
      <c r="AO78" s="2112"/>
      <c r="AP78" s="241"/>
    </row>
    <row r="79" spans="1:42" s="246" customFormat="1" ht="11.25">
      <c r="A79" s="268"/>
      <c r="B79" s="2159"/>
      <c r="C79" s="2160"/>
      <c r="D79" s="2161"/>
      <c r="E79" s="2108"/>
      <c r="F79" s="2109"/>
      <c r="G79" s="2109"/>
      <c r="H79" s="2109"/>
      <c r="I79" s="2109"/>
      <c r="J79" s="2122"/>
      <c r="K79" s="2123"/>
      <c r="L79" s="2123"/>
      <c r="M79" s="2123"/>
      <c r="N79" s="2123"/>
      <c r="O79" s="2123"/>
      <c r="P79" s="2123"/>
      <c r="Q79" s="2123"/>
      <c r="R79" s="2123"/>
      <c r="S79" s="2123"/>
      <c r="T79" s="2123"/>
      <c r="U79" s="2123"/>
      <c r="V79" s="2123"/>
      <c r="W79" s="2123"/>
      <c r="X79" s="2123"/>
      <c r="Y79" s="2123"/>
      <c r="Z79" s="2123"/>
      <c r="AA79" s="2123"/>
      <c r="AB79" s="2123"/>
      <c r="AC79" s="2123"/>
      <c r="AD79" s="2124"/>
      <c r="AE79" s="2099"/>
      <c r="AF79" s="2100"/>
      <c r="AG79" s="2110"/>
      <c r="AH79" s="2110"/>
      <c r="AI79" s="2110"/>
      <c r="AJ79" s="2110"/>
      <c r="AK79" s="2111"/>
      <c r="AL79" s="2111"/>
      <c r="AM79" s="2111"/>
      <c r="AN79" s="2111"/>
      <c r="AO79" s="2112"/>
      <c r="AP79" s="241"/>
    </row>
    <row r="80" spans="1:42" s="246" customFormat="1" ht="11.25">
      <c r="A80" s="268"/>
      <c r="B80" s="2159"/>
      <c r="C80" s="2160"/>
      <c r="D80" s="2161"/>
      <c r="E80" s="2108"/>
      <c r="F80" s="2109"/>
      <c r="G80" s="2109"/>
      <c r="H80" s="2109"/>
      <c r="I80" s="2109"/>
      <c r="J80" s="2125"/>
      <c r="K80" s="2126"/>
      <c r="L80" s="2126"/>
      <c r="M80" s="2126"/>
      <c r="N80" s="2126"/>
      <c r="O80" s="2126"/>
      <c r="P80" s="2126"/>
      <c r="Q80" s="2126"/>
      <c r="R80" s="2126"/>
      <c r="S80" s="2126"/>
      <c r="T80" s="2126"/>
      <c r="U80" s="2126"/>
      <c r="V80" s="2126"/>
      <c r="W80" s="2126"/>
      <c r="X80" s="2126"/>
      <c r="Y80" s="2126"/>
      <c r="Z80" s="2126"/>
      <c r="AA80" s="2126"/>
      <c r="AB80" s="2126"/>
      <c r="AC80" s="2126"/>
      <c r="AD80" s="2127"/>
      <c r="AE80" s="2101"/>
      <c r="AF80" s="2102"/>
      <c r="AG80" s="2110"/>
      <c r="AH80" s="2110"/>
      <c r="AI80" s="2110"/>
      <c r="AJ80" s="2110"/>
      <c r="AK80" s="2111"/>
      <c r="AL80" s="2111"/>
      <c r="AM80" s="2111"/>
      <c r="AN80" s="2111"/>
      <c r="AO80" s="2112"/>
      <c r="AP80" s="241"/>
    </row>
    <row r="81" spans="1:46" s="246" customFormat="1" ht="11.25">
      <c r="A81" s="268"/>
      <c r="B81" s="2159"/>
      <c r="C81" s="2160"/>
      <c r="D81" s="2161"/>
      <c r="E81" s="2108"/>
      <c r="F81" s="2109"/>
      <c r="G81" s="2109"/>
      <c r="H81" s="2109"/>
      <c r="I81" s="2109"/>
      <c r="J81" s="2122"/>
      <c r="K81" s="2123"/>
      <c r="L81" s="2123"/>
      <c r="M81" s="2123"/>
      <c r="N81" s="2123"/>
      <c r="O81" s="2123"/>
      <c r="P81" s="2123"/>
      <c r="Q81" s="2123"/>
      <c r="R81" s="2123"/>
      <c r="S81" s="2123"/>
      <c r="T81" s="2123"/>
      <c r="U81" s="2123"/>
      <c r="V81" s="2123"/>
      <c r="W81" s="2123"/>
      <c r="X81" s="2123"/>
      <c r="Y81" s="2123"/>
      <c r="Z81" s="2123"/>
      <c r="AA81" s="2123"/>
      <c r="AB81" s="2123"/>
      <c r="AC81" s="2123"/>
      <c r="AD81" s="2124"/>
      <c r="AE81" s="2099"/>
      <c r="AF81" s="2100"/>
      <c r="AG81" s="2110"/>
      <c r="AH81" s="2110"/>
      <c r="AI81" s="2110"/>
      <c r="AJ81" s="2110"/>
      <c r="AK81" s="2111"/>
      <c r="AL81" s="2111"/>
      <c r="AM81" s="2111"/>
      <c r="AN81" s="2111"/>
      <c r="AO81" s="2112"/>
      <c r="AP81" s="241"/>
    </row>
    <row r="82" spans="1:46" s="246" customFormat="1" ht="11.25">
      <c r="A82" s="268"/>
      <c r="B82" s="2159"/>
      <c r="C82" s="2160"/>
      <c r="D82" s="2161"/>
      <c r="E82" s="2108"/>
      <c r="F82" s="2109"/>
      <c r="G82" s="2109"/>
      <c r="H82" s="2109"/>
      <c r="I82" s="2109"/>
      <c r="J82" s="2125"/>
      <c r="K82" s="2126"/>
      <c r="L82" s="2126"/>
      <c r="M82" s="2126"/>
      <c r="N82" s="2126"/>
      <c r="O82" s="2126"/>
      <c r="P82" s="2126"/>
      <c r="Q82" s="2126"/>
      <c r="R82" s="2126"/>
      <c r="S82" s="2126"/>
      <c r="T82" s="2126"/>
      <c r="U82" s="2126"/>
      <c r="V82" s="2126"/>
      <c r="W82" s="2126"/>
      <c r="X82" s="2126"/>
      <c r="Y82" s="2126"/>
      <c r="Z82" s="2126"/>
      <c r="AA82" s="2126"/>
      <c r="AB82" s="2126"/>
      <c r="AC82" s="2126"/>
      <c r="AD82" s="2127"/>
      <c r="AE82" s="2101"/>
      <c r="AF82" s="2102"/>
      <c r="AG82" s="2110"/>
      <c r="AH82" s="2110"/>
      <c r="AI82" s="2110"/>
      <c r="AJ82" s="2110"/>
      <c r="AK82" s="2111"/>
      <c r="AL82" s="2111"/>
      <c r="AM82" s="2111"/>
      <c r="AN82" s="2111"/>
      <c r="AO82" s="2112"/>
      <c r="AP82" s="241"/>
    </row>
    <row r="83" spans="1:46" s="246" customFormat="1" ht="11.25" customHeight="1">
      <c r="A83" s="241"/>
      <c r="B83" s="2159"/>
      <c r="C83" s="2160"/>
      <c r="D83" s="2161"/>
      <c r="E83" s="2113" t="s">
        <v>1483</v>
      </c>
      <c r="F83" s="2114"/>
      <c r="G83" s="2114"/>
      <c r="H83" s="2114"/>
      <c r="I83" s="2114"/>
      <c r="J83" s="2114"/>
      <c r="K83" s="2114"/>
      <c r="L83" s="2114"/>
      <c r="M83" s="2114"/>
      <c r="N83" s="2114"/>
      <c r="O83" s="2114"/>
      <c r="P83" s="2114"/>
      <c r="Q83" s="2114"/>
      <c r="R83" s="2114"/>
      <c r="S83" s="2114"/>
      <c r="T83" s="2114"/>
      <c r="U83" s="2114"/>
      <c r="V83" s="2114"/>
      <c r="W83" s="2114"/>
      <c r="X83" s="2114"/>
      <c r="Y83" s="2114"/>
      <c r="Z83" s="2114"/>
      <c r="AA83" s="2114"/>
      <c r="AB83" s="2114"/>
      <c r="AC83" s="2114"/>
      <c r="AD83" s="2114"/>
      <c r="AE83" s="2114"/>
      <c r="AF83" s="2114"/>
      <c r="AG83" s="2114"/>
      <c r="AH83" s="2114"/>
      <c r="AI83" s="2114"/>
      <c r="AJ83" s="2114"/>
      <c r="AK83" s="2114"/>
      <c r="AL83" s="2114"/>
      <c r="AM83" s="2114"/>
      <c r="AN83" s="2114"/>
      <c r="AO83" s="2115"/>
      <c r="AP83" s="241"/>
    </row>
    <row r="84" spans="1:46" s="246" customFormat="1" ht="11.25">
      <c r="A84" s="241"/>
      <c r="B84" s="2159"/>
      <c r="C84" s="2160"/>
      <c r="D84" s="2161"/>
      <c r="E84" s="2116"/>
      <c r="F84" s="2117"/>
      <c r="G84" s="2117"/>
      <c r="H84" s="2117"/>
      <c r="I84" s="2117"/>
      <c r="J84" s="2117"/>
      <c r="K84" s="2117"/>
      <c r="L84" s="2117"/>
      <c r="M84" s="2117"/>
      <c r="N84" s="2117"/>
      <c r="O84" s="2117"/>
      <c r="P84" s="2117"/>
      <c r="Q84" s="2117"/>
      <c r="R84" s="2117"/>
      <c r="S84" s="2117"/>
      <c r="T84" s="2117"/>
      <c r="U84" s="2117"/>
      <c r="V84" s="2117"/>
      <c r="W84" s="2117"/>
      <c r="X84" s="2117"/>
      <c r="Y84" s="2117"/>
      <c r="Z84" s="2117"/>
      <c r="AA84" s="2117"/>
      <c r="AB84" s="2117"/>
      <c r="AC84" s="2117"/>
      <c r="AD84" s="2117"/>
      <c r="AE84" s="2117"/>
      <c r="AF84" s="2117"/>
      <c r="AG84" s="2117"/>
      <c r="AH84" s="2117"/>
      <c r="AI84" s="2117"/>
      <c r="AJ84" s="2117"/>
      <c r="AK84" s="2117"/>
      <c r="AL84" s="2117"/>
      <c r="AM84" s="2117"/>
      <c r="AN84" s="2117"/>
      <c r="AO84" s="2118"/>
      <c r="AP84" s="241"/>
    </row>
    <row r="85" spans="1:46" s="246" customFormat="1" ht="12" thickBot="1">
      <c r="A85" s="241"/>
      <c r="B85" s="2162"/>
      <c r="C85" s="2163"/>
      <c r="D85" s="2164"/>
      <c r="E85" s="2119"/>
      <c r="F85" s="2120"/>
      <c r="G85" s="2120"/>
      <c r="H85" s="2120"/>
      <c r="I85" s="2120"/>
      <c r="J85" s="2120"/>
      <c r="K85" s="2120"/>
      <c r="L85" s="2120"/>
      <c r="M85" s="2120"/>
      <c r="N85" s="2120"/>
      <c r="O85" s="2120"/>
      <c r="P85" s="2120"/>
      <c r="Q85" s="2120"/>
      <c r="R85" s="2120"/>
      <c r="S85" s="2120"/>
      <c r="T85" s="2120"/>
      <c r="U85" s="2120"/>
      <c r="V85" s="2120"/>
      <c r="W85" s="2120"/>
      <c r="X85" s="2120"/>
      <c r="Y85" s="2120"/>
      <c r="Z85" s="2120"/>
      <c r="AA85" s="2120"/>
      <c r="AB85" s="2120"/>
      <c r="AC85" s="2120"/>
      <c r="AD85" s="2120"/>
      <c r="AE85" s="2120"/>
      <c r="AF85" s="2120"/>
      <c r="AG85" s="2120"/>
      <c r="AH85" s="2120"/>
      <c r="AI85" s="2120"/>
      <c r="AJ85" s="2120"/>
      <c r="AK85" s="2120"/>
      <c r="AL85" s="2120"/>
      <c r="AM85" s="2120"/>
      <c r="AN85" s="2120"/>
      <c r="AO85" s="2121"/>
      <c r="AP85" s="241"/>
    </row>
    <row r="86" spans="1:46" ht="17.25" thickBot="1">
      <c r="B86" s="269" t="s">
        <v>204</v>
      </c>
      <c r="C86" s="771"/>
      <c r="D86" s="771"/>
      <c r="E86" s="772"/>
      <c r="F86" s="772"/>
      <c r="G86" s="772"/>
      <c r="H86" s="772"/>
      <c r="I86" s="772"/>
      <c r="J86" s="772"/>
      <c r="K86" s="772"/>
      <c r="L86" s="772"/>
      <c r="M86" s="772"/>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row>
    <row r="87" spans="1:46" s="248" customFormat="1" ht="22.5" customHeight="1">
      <c r="A87" s="247"/>
      <c r="B87" s="2134" t="s">
        <v>228</v>
      </c>
      <c r="C87" s="2135"/>
      <c r="D87" s="2135"/>
      <c r="E87" s="1531"/>
      <c r="F87" s="1532" t="s">
        <v>229</v>
      </c>
      <c r="G87" s="1533" t="s">
        <v>230</v>
      </c>
      <c r="H87" s="1531"/>
      <c r="I87" s="1531"/>
      <c r="J87" s="1531"/>
      <c r="K87" s="1531"/>
      <c r="L87" s="1531"/>
      <c r="M87" s="1531"/>
      <c r="N87" s="1531"/>
      <c r="O87" s="1531"/>
      <c r="P87" s="1531"/>
      <c r="Q87" s="1531"/>
      <c r="R87" s="1531"/>
      <c r="S87" s="1531"/>
      <c r="T87" s="1531"/>
      <c r="U87" s="1531"/>
      <c r="V87" s="1531"/>
      <c r="W87" s="1531"/>
      <c r="X87" s="1531"/>
      <c r="Y87" s="1531"/>
      <c r="Z87" s="1531"/>
      <c r="AA87" s="1531"/>
      <c r="AB87" s="1531"/>
      <c r="AC87" s="1531"/>
      <c r="AD87" s="1531"/>
      <c r="AE87" s="1531"/>
      <c r="AF87" s="1531"/>
      <c r="AG87" s="1531"/>
      <c r="AH87" s="1531"/>
      <c r="AI87" s="1531"/>
      <c r="AJ87" s="999" t="s">
        <v>184</v>
      </c>
      <c r="AK87" s="999" t="s">
        <v>1077</v>
      </c>
      <c r="AL87" s="999"/>
      <c r="AM87" s="999" t="s">
        <v>184</v>
      </c>
      <c r="AN87" s="999" t="s">
        <v>1078</v>
      </c>
      <c r="AO87" s="1534"/>
      <c r="AP87" s="220"/>
      <c r="AQ87" s="215"/>
      <c r="AR87" s="215"/>
      <c r="AS87" s="215"/>
      <c r="AT87" s="215"/>
    </row>
    <row r="88" spans="1:46" ht="18.75">
      <c r="A88" s="220"/>
      <c r="B88" s="2136"/>
      <c r="C88" s="2137"/>
      <c r="D88" s="2137"/>
      <c r="E88" s="1535"/>
      <c r="F88" s="1399" t="s">
        <v>231</v>
      </c>
      <c r="G88" s="2140" t="s">
        <v>1484</v>
      </c>
      <c r="H88" s="2140"/>
      <c r="I88" s="2140"/>
      <c r="J88" s="2140"/>
      <c r="K88" s="2140"/>
      <c r="L88" s="2140"/>
      <c r="M88" s="2140"/>
      <c r="N88" s="2140"/>
      <c r="O88" s="2140"/>
      <c r="P88" s="2140"/>
      <c r="Q88" s="2140"/>
      <c r="R88" s="2140"/>
      <c r="S88" s="2140"/>
      <c r="T88" s="2140"/>
      <c r="U88" s="2140"/>
      <c r="V88" s="2140"/>
      <c r="W88" s="2140"/>
      <c r="X88" s="2140"/>
      <c r="Y88" s="2140"/>
      <c r="Z88" s="2140"/>
      <c r="AA88" s="2140"/>
      <c r="AB88" s="2140"/>
      <c r="AC88" s="2140"/>
      <c r="AD88" s="2140"/>
      <c r="AE88" s="2140"/>
      <c r="AF88" s="2140"/>
      <c r="AG88" s="2140"/>
      <c r="AH88" s="2140"/>
      <c r="AI88" s="1536"/>
      <c r="AJ88" s="2141"/>
      <c r="AK88" s="2141"/>
      <c r="AL88" s="2141"/>
      <c r="AM88" s="2141"/>
      <c r="AN88" s="2141"/>
      <c r="AO88" s="2142"/>
      <c r="AP88" s="220"/>
    </row>
    <row r="89" spans="1:46" ht="18.75" customHeight="1">
      <c r="A89" s="220"/>
      <c r="B89" s="2136"/>
      <c r="C89" s="2137"/>
      <c r="D89" s="2137"/>
      <c r="E89" s="1537"/>
      <c r="F89" s="1536"/>
      <c r="G89" s="2140"/>
      <c r="H89" s="2140"/>
      <c r="I89" s="2140"/>
      <c r="J89" s="2140"/>
      <c r="K89" s="2140"/>
      <c r="L89" s="2140"/>
      <c r="M89" s="2140"/>
      <c r="N89" s="2140"/>
      <c r="O89" s="2140"/>
      <c r="P89" s="2140"/>
      <c r="Q89" s="2140"/>
      <c r="R89" s="2140"/>
      <c r="S89" s="2140"/>
      <c r="T89" s="2140"/>
      <c r="U89" s="2140"/>
      <c r="V89" s="2140"/>
      <c r="W89" s="2140"/>
      <c r="X89" s="2140"/>
      <c r="Y89" s="2140"/>
      <c r="Z89" s="2140"/>
      <c r="AA89" s="2140"/>
      <c r="AB89" s="2140"/>
      <c r="AC89" s="2140"/>
      <c r="AD89" s="2140"/>
      <c r="AE89" s="2140"/>
      <c r="AF89" s="2140"/>
      <c r="AG89" s="2140"/>
      <c r="AH89" s="2140"/>
      <c r="AI89" s="1536"/>
      <c r="AJ89" s="999" t="s">
        <v>184</v>
      </c>
      <c r="AK89" s="999" t="s">
        <v>1077</v>
      </c>
      <c r="AL89" s="999"/>
      <c r="AM89" s="999" t="s">
        <v>184</v>
      </c>
      <c r="AN89" s="999" t="s">
        <v>1078</v>
      </c>
      <c r="AO89" s="1534"/>
      <c r="AP89" s="220"/>
    </row>
    <row r="90" spans="1:46">
      <c r="A90" s="220"/>
      <c r="B90" s="2136"/>
      <c r="C90" s="2137"/>
      <c r="D90" s="2137"/>
      <c r="E90" s="1538"/>
      <c r="F90" s="1539" t="s">
        <v>232</v>
      </c>
      <c r="G90" s="2140" t="s">
        <v>1086</v>
      </c>
      <c r="H90" s="2140"/>
      <c r="I90" s="2140"/>
      <c r="J90" s="2140"/>
      <c r="K90" s="2140"/>
      <c r="L90" s="2140"/>
      <c r="M90" s="2140"/>
      <c r="N90" s="2140"/>
      <c r="O90" s="2140"/>
      <c r="P90" s="2140"/>
      <c r="Q90" s="2140"/>
      <c r="R90" s="2140"/>
      <c r="S90" s="2140"/>
      <c r="T90" s="2140"/>
      <c r="U90" s="2140"/>
      <c r="V90" s="2140"/>
      <c r="W90" s="2140"/>
      <c r="X90" s="2140"/>
      <c r="Y90" s="2140"/>
      <c r="Z90" s="2140"/>
      <c r="AA90" s="2140"/>
      <c r="AB90" s="2140"/>
      <c r="AC90" s="2140"/>
      <c r="AD90" s="2140"/>
      <c r="AE90" s="2140"/>
      <c r="AF90" s="2140"/>
      <c r="AG90" s="2140"/>
      <c r="AH90" s="2140"/>
      <c r="AI90" s="1538"/>
      <c r="AJ90" s="2141"/>
      <c r="AK90" s="2141"/>
      <c r="AL90" s="2141"/>
      <c r="AM90" s="2141"/>
      <c r="AN90" s="2141"/>
      <c r="AO90" s="2142"/>
      <c r="AP90" s="220"/>
    </row>
    <row r="91" spans="1:46" ht="22.5" customHeight="1">
      <c r="A91" s="220"/>
      <c r="B91" s="2136"/>
      <c r="C91" s="2137"/>
      <c r="D91" s="2137"/>
      <c r="E91" s="1538"/>
      <c r="F91" s="1538"/>
      <c r="G91" s="2140"/>
      <c r="H91" s="2140"/>
      <c r="I91" s="2140"/>
      <c r="J91" s="2140"/>
      <c r="K91" s="2140"/>
      <c r="L91" s="2140"/>
      <c r="M91" s="2140"/>
      <c r="N91" s="2140"/>
      <c r="O91" s="2140"/>
      <c r="P91" s="2140"/>
      <c r="Q91" s="2140"/>
      <c r="R91" s="2140"/>
      <c r="S91" s="2140"/>
      <c r="T91" s="2140"/>
      <c r="U91" s="2140"/>
      <c r="V91" s="2140"/>
      <c r="W91" s="2140"/>
      <c r="X91" s="2140"/>
      <c r="Y91" s="2140"/>
      <c r="Z91" s="2140"/>
      <c r="AA91" s="2140"/>
      <c r="AB91" s="2140"/>
      <c r="AC91" s="2140"/>
      <c r="AD91" s="2140"/>
      <c r="AE91" s="2140"/>
      <c r="AF91" s="2140"/>
      <c r="AG91" s="2140"/>
      <c r="AH91" s="2140"/>
      <c r="AI91" s="1538"/>
      <c r="AJ91" s="999" t="s">
        <v>184</v>
      </c>
      <c r="AK91" s="999" t="s">
        <v>1077</v>
      </c>
      <c r="AL91" s="999"/>
      <c r="AM91" s="999" t="s">
        <v>184</v>
      </c>
      <c r="AN91" s="999" t="s">
        <v>1078</v>
      </c>
      <c r="AO91" s="1534"/>
      <c r="AP91" s="220"/>
    </row>
    <row r="92" spans="1:46">
      <c r="A92" s="220"/>
      <c r="B92" s="2136"/>
      <c r="C92" s="2137"/>
      <c r="D92" s="2137"/>
      <c r="E92" s="1540" t="s">
        <v>713</v>
      </c>
      <c r="F92" s="1540"/>
      <c r="G92" s="1540"/>
      <c r="H92" s="1540"/>
      <c r="I92" s="1540"/>
      <c r="J92" s="1540"/>
      <c r="K92" s="1540"/>
      <c r="L92" s="1540"/>
      <c r="M92" s="1540"/>
      <c r="N92" s="1540"/>
      <c r="O92" s="1540"/>
      <c r="P92" s="1540"/>
      <c r="Q92" s="1529" t="s">
        <v>237</v>
      </c>
      <c r="R92" s="2147" t="s">
        <v>1083</v>
      </c>
      <c r="S92" s="2147"/>
      <c r="T92" s="2147"/>
      <c r="U92" s="2147"/>
      <c r="V92" s="2147"/>
      <c r="W92" s="1540"/>
      <c r="X92" s="1540" t="s">
        <v>1087</v>
      </c>
      <c r="Y92" s="1540"/>
      <c r="Z92" s="1540"/>
      <c r="AA92" s="1540"/>
      <c r="AB92" s="1540"/>
      <c r="AC92" s="1540"/>
      <c r="AD92" s="1540"/>
      <c r="AE92" s="1540"/>
      <c r="AF92" s="1540"/>
      <c r="AG92" s="1540"/>
      <c r="AH92" s="1540"/>
      <c r="AI92" s="1540"/>
      <c r="AJ92" s="2141"/>
      <c r="AK92" s="2141"/>
      <c r="AL92" s="2141"/>
      <c r="AM92" s="2141"/>
      <c r="AN92" s="2141"/>
      <c r="AO92" s="2142"/>
      <c r="AP92" s="220"/>
      <c r="AR92" s="1212" t="s">
        <v>1090</v>
      </c>
    </row>
    <row r="93" spans="1:46">
      <c r="A93" s="220"/>
      <c r="B93" s="2136"/>
      <c r="C93" s="2137"/>
      <c r="D93" s="2137"/>
      <c r="E93" s="1540" t="s">
        <v>714</v>
      </c>
      <c r="F93" s="1540"/>
      <c r="G93" s="1540"/>
      <c r="H93" s="1540"/>
      <c r="I93" s="1540"/>
      <c r="J93" s="1540"/>
      <c r="K93" s="1540"/>
      <c r="L93" s="1540"/>
      <c r="M93" s="1540"/>
      <c r="N93" s="1540"/>
      <c r="O93" s="1540"/>
      <c r="P93" s="1540"/>
      <c r="Q93" s="1529" t="s">
        <v>237</v>
      </c>
      <c r="R93" s="2147" t="s">
        <v>1084</v>
      </c>
      <c r="S93" s="2147"/>
      <c r="T93" s="2147"/>
      <c r="U93" s="2147"/>
      <c r="V93" s="2147"/>
      <c r="W93" s="1540"/>
      <c r="X93" s="1540" t="s">
        <v>1088</v>
      </c>
      <c r="Y93" s="1540"/>
      <c r="Z93" s="1540"/>
      <c r="AA93" s="1540"/>
      <c r="AB93" s="1540"/>
      <c r="AC93" s="1540"/>
      <c r="AD93" s="1540"/>
      <c r="AE93" s="1540"/>
      <c r="AF93" s="1540"/>
      <c r="AG93" s="1540"/>
      <c r="AH93" s="1540"/>
      <c r="AI93" s="1540"/>
      <c r="AJ93" s="1540"/>
      <c r="AK93" s="1540"/>
      <c r="AL93" s="1540"/>
      <c r="AM93" s="1540"/>
      <c r="AN93" s="1540"/>
      <c r="AO93" s="1541"/>
      <c r="AP93" s="220"/>
      <c r="AR93" s="1212" t="s">
        <v>1095</v>
      </c>
    </row>
    <row r="94" spans="1:46">
      <c r="A94" s="220"/>
      <c r="B94" s="2136"/>
      <c r="C94" s="2137"/>
      <c r="D94" s="2137"/>
      <c r="E94" s="1540" t="s">
        <v>715</v>
      </c>
      <c r="F94" s="1540"/>
      <c r="G94" s="1540"/>
      <c r="H94" s="1540"/>
      <c r="I94" s="1540"/>
      <c r="J94" s="1540"/>
      <c r="K94" s="1540"/>
      <c r="L94" s="1540"/>
      <c r="M94" s="1540"/>
      <c r="N94" s="1540"/>
      <c r="O94" s="1540"/>
      <c r="P94" s="1540"/>
      <c r="Q94" s="1529" t="s">
        <v>237</v>
      </c>
      <c r="R94" s="2147" t="s">
        <v>1085</v>
      </c>
      <c r="S94" s="2147"/>
      <c r="T94" s="2147"/>
      <c r="U94" s="2147"/>
      <c r="V94" s="2147"/>
      <c r="W94" s="1540"/>
      <c r="X94" s="1540" t="s">
        <v>1485</v>
      </c>
      <c r="Y94" s="1540"/>
      <c r="Z94" s="1540"/>
      <c r="AA94" s="1540"/>
      <c r="AB94" s="1540"/>
      <c r="AC94" s="1540"/>
      <c r="AD94" s="1540"/>
      <c r="AE94" s="1540"/>
      <c r="AF94" s="1540"/>
      <c r="AG94" s="1540"/>
      <c r="AH94" s="1540"/>
      <c r="AI94" s="1540"/>
      <c r="AJ94" s="1540"/>
      <c r="AK94" s="1540"/>
      <c r="AL94" s="1540"/>
      <c r="AM94" s="1540"/>
      <c r="AN94" s="1540"/>
      <c r="AO94" s="1541"/>
      <c r="AP94" s="220"/>
      <c r="AR94" s="1213" t="s">
        <v>1091</v>
      </c>
    </row>
    <row r="95" spans="1:46" ht="18.75" customHeight="1">
      <c r="A95" s="220"/>
      <c r="B95" s="2136"/>
      <c r="C95" s="2137"/>
      <c r="D95" s="2137"/>
      <c r="E95" s="1540"/>
      <c r="F95" s="1540"/>
      <c r="G95" s="1540"/>
      <c r="H95" s="1540"/>
      <c r="I95" s="1540"/>
      <c r="J95" s="1540"/>
      <c r="K95" s="1540"/>
      <c r="L95" s="1540"/>
      <c r="M95" s="1540"/>
      <c r="N95" s="1540"/>
      <c r="O95" s="1540"/>
      <c r="P95" s="1540"/>
      <c r="Q95" s="1540"/>
      <c r="R95" s="1540"/>
      <c r="S95" s="1540"/>
      <c r="T95" s="1540"/>
      <c r="U95" s="1540"/>
      <c r="V95" s="1540"/>
      <c r="W95" s="1540"/>
      <c r="X95" s="1540"/>
      <c r="Y95" s="1540"/>
      <c r="Z95" s="229"/>
      <c r="AA95" s="1540" t="s">
        <v>1089</v>
      </c>
      <c r="AB95" s="1540"/>
      <c r="AC95" s="1540"/>
      <c r="AD95" s="1540"/>
      <c r="AE95" s="1540"/>
      <c r="AF95" s="1540"/>
      <c r="AG95" s="1540"/>
      <c r="AH95" s="1540"/>
      <c r="AI95" s="1540"/>
      <c r="AJ95" s="1540"/>
      <c r="AK95" s="1540"/>
      <c r="AL95" s="1540"/>
      <c r="AM95" s="1540"/>
      <c r="AN95" s="1540"/>
      <c r="AO95" s="1541"/>
      <c r="AP95" s="220"/>
      <c r="AR95" s="1213"/>
    </row>
    <row r="96" spans="1:46">
      <c r="A96" s="220"/>
      <c r="B96" s="2136"/>
      <c r="C96" s="2137"/>
      <c r="D96" s="2137"/>
      <c r="E96" s="1540" t="s">
        <v>15</v>
      </c>
      <c r="F96" s="1540" t="s">
        <v>184</v>
      </c>
      <c r="G96" s="1540" t="s">
        <v>1093</v>
      </c>
      <c r="H96" s="1540"/>
      <c r="I96" s="1540"/>
      <c r="J96" s="1540"/>
      <c r="K96" s="1540"/>
      <c r="L96" s="1540"/>
      <c r="M96" s="1540"/>
      <c r="N96" s="1540"/>
      <c r="O96" s="1540"/>
      <c r="P96" s="1540"/>
      <c r="Q96" s="1540"/>
      <c r="R96" s="1540"/>
      <c r="S96" s="1540"/>
      <c r="T96" s="1540"/>
      <c r="U96" s="1540"/>
      <c r="V96" s="1540"/>
      <c r="W96" s="1540"/>
      <c r="X96" s="1540"/>
      <c r="Y96" s="1540"/>
      <c r="Z96" s="1540"/>
      <c r="AA96" s="1540"/>
      <c r="AB96" s="1540"/>
      <c r="AC96" s="1556"/>
      <c r="AD96" s="2105" t="s">
        <v>234</v>
      </c>
      <c r="AE96" s="2105"/>
      <c r="AF96" s="2105"/>
      <c r="AG96" s="2105"/>
      <c r="AH96" s="2105" t="s">
        <v>235</v>
      </c>
      <c r="AI96" s="2105"/>
      <c r="AJ96" s="2105"/>
      <c r="AK96" s="2105"/>
      <c r="AL96" s="2105" t="s">
        <v>236</v>
      </c>
      <c r="AM96" s="2105"/>
      <c r="AN96" s="2105"/>
      <c r="AO96" s="2106"/>
      <c r="AP96" s="220"/>
      <c r="AR96" s="1212" t="s">
        <v>1094</v>
      </c>
    </row>
    <row r="97" spans="1:49" ht="16.5" customHeight="1">
      <c r="A97" s="220"/>
      <c r="B97" s="2136"/>
      <c r="C97" s="2137"/>
      <c r="D97" s="2137"/>
      <c r="E97" s="1542"/>
      <c r="F97" s="1540" t="s">
        <v>1092</v>
      </c>
      <c r="G97" s="1542"/>
      <c r="H97" s="2128"/>
      <c r="I97" s="2129"/>
      <c r="J97" s="2129"/>
      <c r="K97" s="2129"/>
      <c r="L97" s="2129"/>
      <c r="M97" s="2129"/>
      <c r="N97" s="2129"/>
      <c r="O97" s="2129"/>
      <c r="P97" s="2129"/>
      <c r="Q97" s="2130"/>
      <c r="R97" s="229"/>
      <c r="S97" s="1540" t="s">
        <v>238</v>
      </c>
      <c r="T97" s="1542"/>
      <c r="U97" s="1542"/>
      <c r="V97" s="2107"/>
      <c r="W97" s="2107"/>
      <c r="X97" s="2107"/>
      <c r="Y97" s="2107"/>
      <c r="Z97" s="2107"/>
      <c r="AA97" s="2107"/>
      <c r="AB97" s="2107"/>
      <c r="AC97" s="1543"/>
      <c r="AD97" s="2105"/>
      <c r="AE97" s="2105"/>
      <c r="AF97" s="2105"/>
      <c r="AG97" s="2105"/>
      <c r="AH97" s="2105"/>
      <c r="AI97" s="2105"/>
      <c r="AJ97" s="2105"/>
      <c r="AK97" s="2105"/>
      <c r="AL97" s="2105"/>
      <c r="AM97" s="2105"/>
      <c r="AN97" s="2105"/>
      <c r="AO97" s="2106"/>
      <c r="AP97" s="220"/>
      <c r="AR97" s="1212"/>
    </row>
    <row r="98" spans="1:49" ht="16.5" customHeight="1">
      <c r="A98" s="220"/>
      <c r="B98" s="2136"/>
      <c r="C98" s="2137"/>
      <c r="D98" s="2137"/>
      <c r="E98" s="1542" t="s">
        <v>239</v>
      </c>
      <c r="F98" s="1542"/>
      <c r="G98" s="1542"/>
      <c r="H98" s="2131"/>
      <c r="I98" s="2132"/>
      <c r="J98" s="2132"/>
      <c r="K98" s="2132"/>
      <c r="L98" s="2132"/>
      <c r="M98" s="2132"/>
      <c r="N98" s="2132"/>
      <c r="O98" s="2132"/>
      <c r="P98" s="2132"/>
      <c r="Q98" s="2133"/>
      <c r="R98" s="229"/>
      <c r="S98" s="1540" t="s">
        <v>240</v>
      </c>
      <c r="T98" s="1542"/>
      <c r="U98" s="1542"/>
      <c r="V98" s="2107"/>
      <c r="W98" s="2107"/>
      <c r="X98" s="2107"/>
      <c r="Y98" s="2107"/>
      <c r="Z98" s="2107"/>
      <c r="AA98" s="2107"/>
      <c r="AB98" s="2107"/>
      <c r="AC98" s="1542"/>
      <c r="AD98" s="2143"/>
      <c r="AE98" s="2143"/>
      <c r="AF98" s="2143"/>
      <c r="AG98" s="2143"/>
      <c r="AH98" s="2143"/>
      <c r="AI98" s="2143"/>
      <c r="AJ98" s="2143"/>
      <c r="AK98" s="2143"/>
      <c r="AL98" s="2143"/>
      <c r="AM98" s="2143"/>
      <c r="AN98" s="2143"/>
      <c r="AO98" s="2145"/>
      <c r="AP98" s="220"/>
    </row>
    <row r="99" spans="1:49">
      <c r="A99" s="220"/>
      <c r="B99" s="2136"/>
      <c r="C99" s="2137"/>
      <c r="D99" s="2137"/>
      <c r="E99" s="1544" t="s">
        <v>1102</v>
      </c>
      <c r="F99" s="1542"/>
      <c r="G99" s="1542"/>
      <c r="H99" s="1542"/>
      <c r="I99" s="1542"/>
      <c r="J99" s="1542"/>
      <c r="K99" s="1542"/>
      <c r="L99" s="1542"/>
      <c r="M99" s="1530"/>
      <c r="N99" s="1542"/>
      <c r="O99" s="1542"/>
      <c r="P99" s="1540"/>
      <c r="Q99" s="1542"/>
      <c r="R99" s="1542"/>
      <c r="S99" s="1542"/>
      <c r="T99" s="1542"/>
      <c r="U99" s="1542"/>
      <c r="V99" s="1542"/>
      <c r="W99" s="1542"/>
      <c r="X99" s="1542"/>
      <c r="Y99" s="1542"/>
      <c r="Z99" s="1542"/>
      <c r="AA99" s="1542"/>
      <c r="AB99" s="1542"/>
      <c r="AC99" s="1542"/>
      <c r="AD99" s="2143"/>
      <c r="AE99" s="2143"/>
      <c r="AF99" s="2143"/>
      <c r="AG99" s="2143"/>
      <c r="AH99" s="2143"/>
      <c r="AI99" s="2143"/>
      <c r="AJ99" s="2143"/>
      <c r="AK99" s="2143"/>
      <c r="AL99" s="2143"/>
      <c r="AM99" s="2143"/>
      <c r="AN99" s="2143"/>
      <c r="AO99" s="2145"/>
      <c r="AP99" s="220"/>
    </row>
    <row r="100" spans="1:49" ht="17.25" thickBot="1">
      <c r="A100" s="220"/>
      <c r="B100" s="2138"/>
      <c r="C100" s="2139"/>
      <c r="D100" s="2139"/>
      <c r="E100" s="1545"/>
      <c r="F100" s="1545"/>
      <c r="G100" s="1545"/>
      <c r="H100" s="1545"/>
      <c r="I100" s="1545"/>
      <c r="J100" s="1545"/>
      <c r="K100" s="1545"/>
      <c r="L100" s="1545"/>
      <c r="M100" s="1545"/>
      <c r="N100" s="1545"/>
      <c r="O100" s="1545"/>
      <c r="P100" s="1545"/>
      <c r="Q100" s="1545"/>
      <c r="R100" s="1545"/>
      <c r="S100" s="1545"/>
      <c r="T100" s="1545"/>
      <c r="U100" s="1545"/>
      <c r="V100" s="1545"/>
      <c r="W100" s="1545"/>
      <c r="X100" s="1545"/>
      <c r="Y100" s="1545"/>
      <c r="Z100" s="1545"/>
      <c r="AA100" s="1545"/>
      <c r="AB100" s="1545"/>
      <c r="AC100" s="1545"/>
      <c r="AD100" s="2144"/>
      <c r="AE100" s="2144"/>
      <c r="AF100" s="2144"/>
      <c r="AG100" s="2144"/>
      <c r="AH100" s="2144"/>
      <c r="AI100" s="2144"/>
      <c r="AJ100" s="2144"/>
      <c r="AK100" s="2144"/>
      <c r="AL100" s="2144"/>
      <c r="AM100" s="2144"/>
      <c r="AN100" s="2144"/>
      <c r="AO100" s="2146"/>
      <c r="AP100" s="220"/>
    </row>
    <row r="101" spans="1:49">
      <c r="A101" s="220"/>
      <c r="B101" s="271"/>
      <c r="C101" s="271"/>
      <c r="D101" s="271"/>
      <c r="E101" s="272" t="s">
        <v>242</v>
      </c>
      <c r="F101" s="2103" t="s">
        <v>1486</v>
      </c>
      <c r="G101" s="2103"/>
      <c r="H101" s="2103"/>
      <c r="I101" s="2103"/>
      <c r="J101" s="2103"/>
      <c r="K101" s="2103"/>
      <c r="L101" s="2103"/>
      <c r="M101" s="2103"/>
      <c r="N101" s="2103"/>
      <c r="O101" s="2103"/>
      <c r="P101" s="2103"/>
      <c r="Q101" s="2103"/>
      <c r="R101" s="2103"/>
      <c r="S101" s="2103"/>
      <c r="T101" s="2103"/>
      <c r="U101" s="2103"/>
      <c r="V101" s="2103"/>
      <c r="W101" s="2103"/>
      <c r="X101" s="2103"/>
      <c r="Y101" s="2103"/>
      <c r="Z101" s="2103"/>
      <c r="AA101" s="2103"/>
      <c r="AB101" s="2103"/>
      <c r="AC101" s="2103"/>
      <c r="AD101" s="2103"/>
      <c r="AE101" s="2103"/>
      <c r="AF101" s="2103"/>
      <c r="AG101" s="2103"/>
      <c r="AH101" s="2103"/>
      <c r="AI101" s="2103"/>
      <c r="AJ101" s="2103"/>
      <c r="AK101" s="2103"/>
      <c r="AL101" s="2103"/>
      <c r="AM101" s="2103"/>
      <c r="AN101" s="2103"/>
      <c r="AO101" s="2103"/>
      <c r="AP101" s="249"/>
      <c r="AQ101" s="250"/>
    </row>
    <row r="102" spans="1:49">
      <c r="A102" s="220"/>
      <c r="B102" s="271"/>
      <c r="C102" s="271"/>
      <c r="D102" s="271"/>
      <c r="E102" s="273"/>
      <c r="F102" s="2104"/>
      <c r="G102" s="2104"/>
      <c r="H102" s="2104"/>
      <c r="I102" s="2104"/>
      <c r="J102" s="2104"/>
      <c r="K102" s="2104"/>
      <c r="L102" s="2104"/>
      <c r="M102" s="2104"/>
      <c r="N102" s="2104"/>
      <c r="O102" s="2104"/>
      <c r="P102" s="2104"/>
      <c r="Q102" s="2104"/>
      <c r="R102" s="2104"/>
      <c r="S102" s="2104"/>
      <c r="T102" s="2104"/>
      <c r="U102" s="2104"/>
      <c r="V102" s="2104"/>
      <c r="W102" s="2104"/>
      <c r="X102" s="2104"/>
      <c r="Y102" s="2104"/>
      <c r="Z102" s="2104"/>
      <c r="AA102" s="2104"/>
      <c r="AB102" s="2104"/>
      <c r="AC102" s="2104"/>
      <c r="AD102" s="2104"/>
      <c r="AE102" s="2104"/>
      <c r="AF102" s="2104"/>
      <c r="AG102" s="2104"/>
      <c r="AH102" s="2104"/>
      <c r="AI102" s="2104"/>
      <c r="AJ102" s="2104"/>
      <c r="AK102" s="2104"/>
      <c r="AL102" s="2104"/>
      <c r="AM102" s="2104"/>
      <c r="AN102" s="2104"/>
      <c r="AO102" s="2104"/>
      <c r="AP102" s="249"/>
      <c r="AQ102" s="250"/>
    </row>
    <row r="103" spans="1:49">
      <c r="A103" s="220"/>
      <c r="B103" s="271"/>
      <c r="C103" s="271"/>
      <c r="D103" s="271"/>
      <c r="E103" s="273"/>
      <c r="F103" s="2104"/>
      <c r="G103" s="2104"/>
      <c r="H103" s="2104"/>
      <c r="I103" s="2104"/>
      <c r="J103" s="2104"/>
      <c r="K103" s="2104"/>
      <c r="L103" s="2104"/>
      <c r="M103" s="2104"/>
      <c r="N103" s="2104"/>
      <c r="O103" s="2104"/>
      <c r="P103" s="2104"/>
      <c r="Q103" s="2104"/>
      <c r="R103" s="2104"/>
      <c r="S103" s="2104"/>
      <c r="T103" s="2104"/>
      <c r="U103" s="2104"/>
      <c r="V103" s="2104"/>
      <c r="W103" s="2104"/>
      <c r="X103" s="2104"/>
      <c r="Y103" s="2104"/>
      <c r="Z103" s="2104"/>
      <c r="AA103" s="2104"/>
      <c r="AB103" s="2104"/>
      <c r="AC103" s="2104"/>
      <c r="AD103" s="2104"/>
      <c r="AE103" s="2104"/>
      <c r="AF103" s="2104"/>
      <c r="AG103" s="2104"/>
      <c r="AH103" s="2104"/>
      <c r="AI103" s="2104"/>
      <c r="AJ103" s="2104"/>
      <c r="AK103" s="2104"/>
      <c r="AL103" s="2104"/>
      <c r="AM103" s="2104"/>
      <c r="AN103" s="2104"/>
      <c r="AO103" s="2104"/>
      <c r="AP103" s="249"/>
      <c r="AQ103" s="250"/>
    </row>
    <row r="104" spans="1:49">
      <c r="A104" s="220"/>
      <c r="B104" s="271"/>
      <c r="C104" s="271"/>
      <c r="D104" s="271"/>
      <c r="E104" s="273"/>
      <c r="F104" s="2104"/>
      <c r="G104" s="2104"/>
      <c r="H104" s="2104"/>
      <c r="I104" s="2104"/>
      <c r="J104" s="2104"/>
      <c r="K104" s="2104"/>
      <c r="L104" s="2104"/>
      <c r="M104" s="2104"/>
      <c r="N104" s="2104"/>
      <c r="O104" s="2104"/>
      <c r="P104" s="2104"/>
      <c r="Q104" s="2104"/>
      <c r="R104" s="2104"/>
      <c r="S104" s="2104"/>
      <c r="T104" s="2104"/>
      <c r="U104" s="2104"/>
      <c r="V104" s="2104"/>
      <c r="W104" s="2104"/>
      <c r="X104" s="2104"/>
      <c r="Y104" s="2104"/>
      <c r="Z104" s="2104"/>
      <c r="AA104" s="2104"/>
      <c r="AB104" s="2104"/>
      <c r="AC104" s="2104"/>
      <c r="AD104" s="2104"/>
      <c r="AE104" s="2104"/>
      <c r="AF104" s="2104"/>
      <c r="AG104" s="2104"/>
      <c r="AH104" s="2104"/>
      <c r="AI104" s="2104"/>
      <c r="AJ104" s="2104"/>
      <c r="AK104" s="2104"/>
      <c r="AL104" s="2104"/>
      <c r="AM104" s="2104"/>
      <c r="AN104" s="2104"/>
      <c r="AO104" s="2104"/>
      <c r="AP104" s="249"/>
      <c r="AQ104" s="250"/>
      <c r="AR104" s="2072"/>
      <c r="AS104" s="2072"/>
      <c r="AT104" s="2072"/>
      <c r="AU104" s="2072"/>
      <c r="AV104" s="2072"/>
      <c r="AW104" s="2072"/>
    </row>
    <row r="105" spans="1:49">
      <c r="A105" s="220"/>
      <c r="B105" s="271"/>
      <c r="C105" s="271"/>
      <c r="D105" s="271"/>
      <c r="E105" s="273"/>
      <c r="F105" s="2104"/>
      <c r="G105" s="2104"/>
      <c r="H105" s="2104"/>
      <c r="I105" s="2104"/>
      <c r="J105" s="2104"/>
      <c r="K105" s="2104"/>
      <c r="L105" s="2104"/>
      <c r="M105" s="2104"/>
      <c r="N105" s="2104"/>
      <c r="O105" s="2104"/>
      <c r="P105" s="2104"/>
      <c r="Q105" s="2104"/>
      <c r="R105" s="2104"/>
      <c r="S105" s="2104"/>
      <c r="T105" s="2104"/>
      <c r="U105" s="2104"/>
      <c r="V105" s="2104"/>
      <c r="W105" s="2104"/>
      <c r="X105" s="2104"/>
      <c r="Y105" s="2104"/>
      <c r="Z105" s="2104"/>
      <c r="AA105" s="2104"/>
      <c r="AB105" s="2104"/>
      <c r="AC105" s="2104"/>
      <c r="AD105" s="2104"/>
      <c r="AE105" s="2104"/>
      <c r="AF105" s="2104"/>
      <c r="AG105" s="2104"/>
      <c r="AH105" s="2104"/>
      <c r="AI105" s="2104"/>
      <c r="AJ105" s="2104"/>
      <c r="AK105" s="2104"/>
      <c r="AL105" s="2104"/>
      <c r="AM105" s="2104"/>
      <c r="AN105" s="2104"/>
      <c r="AO105" s="2104"/>
      <c r="AP105" s="249"/>
      <c r="AQ105" s="250"/>
      <c r="AR105" s="2072"/>
      <c r="AS105" s="2072"/>
      <c r="AT105" s="2072"/>
      <c r="AU105" s="2072"/>
      <c r="AV105" s="2072"/>
      <c r="AW105" s="2072"/>
    </row>
    <row r="106" spans="1:49">
      <c r="A106" s="220"/>
      <c r="B106" s="271"/>
      <c r="C106" s="271"/>
      <c r="D106" s="271"/>
      <c r="E106" s="273"/>
      <c r="F106" s="2104"/>
      <c r="G106" s="2104"/>
      <c r="H106" s="2104"/>
      <c r="I106" s="2104"/>
      <c r="J106" s="2104"/>
      <c r="K106" s="2104"/>
      <c r="L106" s="2104"/>
      <c r="M106" s="2104"/>
      <c r="N106" s="2104"/>
      <c r="O106" s="2104"/>
      <c r="P106" s="2104"/>
      <c r="Q106" s="2104"/>
      <c r="R106" s="2104"/>
      <c r="S106" s="2104"/>
      <c r="T106" s="2104"/>
      <c r="U106" s="2104"/>
      <c r="V106" s="2104"/>
      <c r="W106" s="2104"/>
      <c r="X106" s="2104"/>
      <c r="Y106" s="2104"/>
      <c r="Z106" s="2104"/>
      <c r="AA106" s="2104"/>
      <c r="AB106" s="2104"/>
      <c r="AC106" s="2104"/>
      <c r="AD106" s="2104"/>
      <c r="AE106" s="2104"/>
      <c r="AF106" s="2104"/>
      <c r="AG106" s="2104"/>
      <c r="AH106" s="2104"/>
      <c r="AI106" s="2104"/>
      <c r="AJ106" s="2104"/>
      <c r="AK106" s="2104"/>
      <c r="AL106" s="2104"/>
      <c r="AM106" s="2104"/>
      <c r="AN106" s="2104"/>
      <c r="AO106" s="2104"/>
      <c r="AP106" s="249"/>
      <c r="AQ106" s="250"/>
      <c r="AR106" s="2072"/>
      <c r="AS106" s="2072"/>
      <c r="AT106" s="2072"/>
      <c r="AU106" s="2072"/>
      <c r="AV106" s="2072"/>
      <c r="AW106" s="2072"/>
    </row>
    <row r="107" spans="1:49" ht="4.5" customHeight="1">
      <c r="B107" s="274"/>
      <c r="C107" s="274"/>
      <c r="D107" s="274"/>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6"/>
      <c r="AB107" s="277"/>
      <c r="AC107" s="278"/>
      <c r="AD107" s="278"/>
      <c r="AE107" s="278"/>
      <c r="AF107" s="278"/>
      <c r="AG107" s="278"/>
      <c r="AH107" s="278"/>
      <c r="AI107" s="278"/>
      <c r="AJ107" s="278"/>
      <c r="AK107" s="278"/>
      <c r="AL107" s="278"/>
      <c r="AM107" s="278"/>
      <c r="AN107" s="278"/>
      <c r="AO107" s="278"/>
    </row>
  </sheetData>
  <mergeCells count="131">
    <mergeCell ref="AF1:AP1"/>
    <mergeCell ref="B2:AO2"/>
    <mergeCell ref="B4:D4"/>
    <mergeCell ref="E4:AD4"/>
    <mergeCell ref="AE4:AH4"/>
    <mergeCell ref="AI4:AO4"/>
    <mergeCell ref="B5:D5"/>
    <mergeCell ref="E5:AO5"/>
    <mergeCell ref="B6:D6"/>
    <mergeCell ref="E6:AO6"/>
    <mergeCell ref="B7:D18"/>
    <mergeCell ref="E7:AO7"/>
    <mergeCell ref="E13:V13"/>
    <mergeCell ref="E14:AO14"/>
    <mergeCell ref="E16:V16"/>
    <mergeCell ref="E18:V18"/>
    <mergeCell ref="F32:AN33"/>
    <mergeCell ref="F37:AI38"/>
    <mergeCell ref="AJ37:AO37"/>
    <mergeCell ref="B20:D49"/>
    <mergeCell ref="F20:AI21"/>
    <mergeCell ref="AJ20:AO20"/>
    <mergeCell ref="F23:AI23"/>
    <mergeCell ref="F25:AI25"/>
    <mergeCell ref="F28:AI28"/>
    <mergeCell ref="AF51:AP51"/>
    <mergeCell ref="B52:AO52"/>
    <mergeCell ref="B54:D85"/>
    <mergeCell ref="E55:AO55"/>
    <mergeCell ref="E57:I58"/>
    <mergeCell ref="AG57:AH58"/>
    <mergeCell ref="AI57:AJ58"/>
    <mergeCell ref="AK57:AO58"/>
    <mergeCell ref="E59:I60"/>
    <mergeCell ref="AG59:AH60"/>
    <mergeCell ref="AI59:AJ60"/>
    <mergeCell ref="AK59:AO60"/>
    <mergeCell ref="E61:I62"/>
    <mergeCell ref="AG61:AH62"/>
    <mergeCell ref="AI61:AJ62"/>
    <mergeCell ref="AK61:AO62"/>
    <mergeCell ref="E63:I64"/>
    <mergeCell ref="AG63:AH64"/>
    <mergeCell ref="AI63:AJ64"/>
    <mergeCell ref="AK63:AO64"/>
    <mergeCell ref="E65:I66"/>
    <mergeCell ref="AG65:AH66"/>
    <mergeCell ref="AI65:AJ66"/>
    <mergeCell ref="AK65:AO66"/>
    <mergeCell ref="E67:I68"/>
    <mergeCell ref="AG67:AH68"/>
    <mergeCell ref="AI67:AJ68"/>
    <mergeCell ref="AK67:AO68"/>
    <mergeCell ref="J65:AD66"/>
    <mergeCell ref="AE65:AF66"/>
    <mergeCell ref="E69:I70"/>
    <mergeCell ref="AG69:AH70"/>
    <mergeCell ref="AI69:AJ70"/>
    <mergeCell ref="AK69:AO70"/>
    <mergeCell ref="E71:I72"/>
    <mergeCell ref="AG71:AH72"/>
    <mergeCell ref="AI71:AJ72"/>
    <mergeCell ref="AK71:AO72"/>
    <mergeCell ref="J69:AD70"/>
    <mergeCell ref="AE69:AF70"/>
    <mergeCell ref="J71:AD72"/>
    <mergeCell ref="AE71:AF72"/>
    <mergeCell ref="E73:I74"/>
    <mergeCell ref="AG73:AH74"/>
    <mergeCell ref="AI73:AJ74"/>
    <mergeCell ref="AK73:AO74"/>
    <mergeCell ref="E75:I76"/>
    <mergeCell ref="AG75:AH76"/>
    <mergeCell ref="AI75:AJ76"/>
    <mergeCell ref="AK75:AO76"/>
    <mergeCell ref="J73:AD74"/>
    <mergeCell ref="AE73:AF74"/>
    <mergeCell ref="J75:AD76"/>
    <mergeCell ref="AE75:AF76"/>
    <mergeCell ref="E77:I78"/>
    <mergeCell ref="AG77:AH78"/>
    <mergeCell ref="AI77:AJ78"/>
    <mergeCell ref="AK77:AO78"/>
    <mergeCell ref="B87:D100"/>
    <mergeCell ref="G88:AH89"/>
    <mergeCell ref="AJ88:AO88"/>
    <mergeCell ref="G90:AH91"/>
    <mergeCell ref="AJ90:AO90"/>
    <mergeCell ref="AJ92:AO92"/>
    <mergeCell ref="V98:AB98"/>
    <mergeCell ref="AD98:AG100"/>
    <mergeCell ref="AH98:AK100"/>
    <mergeCell ref="AL98:AO100"/>
    <mergeCell ref="R92:V92"/>
    <mergeCell ref="R93:V93"/>
    <mergeCell ref="R94:V94"/>
    <mergeCell ref="J81:AD82"/>
    <mergeCell ref="AE81:AF82"/>
    <mergeCell ref="H97:Q98"/>
    <mergeCell ref="E79:I80"/>
    <mergeCell ref="AG79:AH80"/>
    <mergeCell ref="AI79:AJ80"/>
    <mergeCell ref="AK79:AO80"/>
    <mergeCell ref="J77:AD78"/>
    <mergeCell ref="AE77:AF78"/>
    <mergeCell ref="J79:AD80"/>
    <mergeCell ref="AE79:AF80"/>
    <mergeCell ref="AR104:AW106"/>
    <mergeCell ref="J57:AD58"/>
    <mergeCell ref="AE57:AF58"/>
    <mergeCell ref="J59:AD60"/>
    <mergeCell ref="AE59:AF60"/>
    <mergeCell ref="J61:AD62"/>
    <mergeCell ref="AE61:AF62"/>
    <mergeCell ref="J63:AD64"/>
    <mergeCell ref="AE63:AF64"/>
    <mergeCell ref="J67:AD68"/>
    <mergeCell ref="AE67:AF68"/>
    <mergeCell ref="F101:AO106"/>
    <mergeCell ref="AD96:AG96"/>
    <mergeCell ref="AH96:AK96"/>
    <mergeCell ref="AL96:AO96"/>
    <mergeCell ref="V97:AB97"/>
    <mergeCell ref="AD97:AG97"/>
    <mergeCell ref="AH97:AK97"/>
    <mergeCell ref="AL97:AO97"/>
    <mergeCell ref="E81:I82"/>
    <mergeCell ref="AG81:AH82"/>
    <mergeCell ref="AI81:AJ82"/>
    <mergeCell ref="AK81:AO82"/>
    <mergeCell ref="E83:AO85"/>
  </mergeCells>
  <phoneticPr fontId="1"/>
  <dataValidations count="7">
    <dataValidation type="list" allowBlank="1" showInputMessage="1" showErrorMessage="1" sqref="W11:W13 AM11:AM13 W15:W16 AM15:AM16 AM25 AD8 AM28 AJ25 AM35 AJ28 AJ38 AM38 Z30 AD30 AH30 AL30 AJ87 AM87 AJ89 AM89 AJ91 AM91 F96 E8:E9 L8 T8 Z8 AM21 AJ21 AJ23 AM23 AJ35" xr:uid="{00000000-0002-0000-0400-000000000000}">
      <formula1>"□,■"</formula1>
    </dataValidation>
    <dataValidation type="list" allowBlank="1" showInputMessage="1" showErrorMessage="1" sqref="AG59:AH82" xr:uid="{00000000-0002-0000-0400-000001000000}">
      <formula1>"×,△,○,◎"</formula1>
    </dataValidation>
    <dataValidation type="list" allowBlank="1" showInputMessage="1" showErrorMessage="1" sqref="AI59:AJ82" xr:uid="{00000000-0002-0000-0400-000002000000}">
      <formula1>"Ａ,Ｂ,Ｃ,Ｄ"</formula1>
    </dataValidation>
    <dataValidation type="list" allowBlank="1" showInputMessage="1" showErrorMessage="1" sqref="R92:V92" xr:uid="{00000000-0002-0000-0400-000003000000}">
      <formula1>"□ A-? 体制,■ A-1 体制,■ A-2 体制,■ A-3 体制"</formula1>
    </dataValidation>
    <dataValidation type="list" allowBlank="1" showInputMessage="1" showErrorMessage="1" sqref="R93:V93" xr:uid="{00000000-0002-0000-0400-000004000000}">
      <formula1>"□ B-? 体制,■ B-1 体制,■ B-2 体制,■ B-3 体制"</formula1>
    </dataValidation>
    <dataValidation type="list" allowBlank="1" showInputMessage="1" showErrorMessage="1" sqref="R94:V94" xr:uid="{00000000-0002-0000-0400-000005000000}">
      <formula1>"□ C 体制,■ C 体制"</formula1>
    </dataValidation>
    <dataValidation type="list" allowBlank="1" showInputMessage="1" showErrorMessage="1" sqref="AE59:AF82" xr:uid="{00000000-0002-0000-0400-000006000000}">
      <formula1>"各部,本部,全社"</formula1>
    </dataValidation>
  </dataValidations>
  <printOptions horizontalCentered="1"/>
  <pageMargins left="0.78740157480314965" right="0.78740157480314965" top="0.59055118110236227" bottom="0.59055118110236227" header="0.39370078740157483" footer="0.19685039370078741"/>
  <pageSetup paperSize="9" scale="91" orientation="portrait" r:id="rId1"/>
  <headerFooter alignWithMargins="0"/>
  <rowBreaks count="1" manualBreakCount="1">
    <brk id="50" max="41"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pageSetUpPr fitToPage="1"/>
  </sheetPr>
  <dimension ref="A1:BN104"/>
  <sheetViews>
    <sheetView view="pageBreakPreview" zoomScaleNormal="75" zoomScaleSheetLayoutView="100" workbookViewId="0">
      <selection activeCell="AS31" sqref="AS31"/>
    </sheetView>
  </sheetViews>
  <sheetFormatPr defaultColWidth="9" defaultRowHeight="16.5"/>
  <cols>
    <col min="1" max="1" width="0.875" style="215" customWidth="1"/>
    <col min="2" max="41" width="2.125" style="215" customWidth="1"/>
    <col min="42" max="43" width="0.875" style="215" customWidth="1"/>
    <col min="44" max="44" width="10.625" style="215" customWidth="1"/>
    <col min="45" max="45" width="11.625" style="215" customWidth="1"/>
    <col min="46" max="46" width="83" style="215" customWidth="1"/>
    <col min="47" max="47" width="1.625" style="215" customWidth="1"/>
    <col min="48" max="16384" width="9" style="215"/>
  </cols>
  <sheetData>
    <row r="1" spans="1:66" ht="17.25" thickBot="1">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08" t="s">
        <v>1339</v>
      </c>
      <c r="AG1" s="2208"/>
      <c r="AH1" s="2208"/>
      <c r="AI1" s="2208"/>
      <c r="AJ1" s="2208"/>
      <c r="AK1" s="2208"/>
      <c r="AL1" s="2208"/>
      <c r="AM1" s="2208"/>
      <c r="AN1" s="2208"/>
      <c r="AO1" s="2208"/>
      <c r="AP1" s="2208"/>
      <c r="AR1" s="227"/>
    </row>
    <row r="2" spans="1:66" s="218" customFormat="1" ht="33.75" thickBot="1">
      <c r="A2" s="972"/>
      <c r="B2" s="2209" t="s">
        <v>163</v>
      </c>
      <c r="C2" s="2210"/>
      <c r="D2" s="2210"/>
      <c r="E2" s="2210"/>
      <c r="F2" s="2210"/>
      <c r="G2" s="2210"/>
      <c r="H2" s="2210"/>
      <c r="I2" s="2210"/>
      <c r="J2" s="2210"/>
      <c r="K2" s="2210"/>
      <c r="L2" s="2210"/>
      <c r="M2" s="2210"/>
      <c r="N2" s="2210"/>
      <c r="O2" s="2210"/>
      <c r="P2" s="2210"/>
      <c r="Q2" s="2210"/>
      <c r="R2" s="2210"/>
      <c r="S2" s="2210"/>
      <c r="T2" s="2210"/>
      <c r="U2" s="2210"/>
      <c r="V2" s="2210"/>
      <c r="W2" s="2210"/>
      <c r="X2" s="2210"/>
      <c r="Y2" s="2210"/>
      <c r="Z2" s="2210"/>
      <c r="AA2" s="2210"/>
      <c r="AB2" s="2210"/>
      <c r="AC2" s="2210"/>
      <c r="AD2" s="2210"/>
      <c r="AE2" s="2210"/>
      <c r="AF2" s="2210"/>
      <c r="AG2" s="2210"/>
      <c r="AH2" s="2210"/>
      <c r="AI2" s="2210"/>
      <c r="AJ2" s="2210"/>
      <c r="AK2" s="2210"/>
      <c r="AL2" s="2210"/>
      <c r="AM2" s="2210"/>
      <c r="AN2" s="2210"/>
      <c r="AO2" s="2211"/>
      <c r="AR2" s="972"/>
      <c r="AS2" s="1451" t="s">
        <v>963</v>
      </c>
      <c r="AT2" s="1064" t="str">
        <f>HYPERLINK("#目次!A2","●")</f>
        <v>●</v>
      </c>
    </row>
    <row r="3" spans="1:66" ht="17.25" thickBot="1">
      <c r="A3" s="227"/>
      <c r="B3" s="227" t="s">
        <v>164</v>
      </c>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227"/>
      <c r="AC3" s="227"/>
      <c r="AD3" s="227"/>
      <c r="AE3" s="227"/>
      <c r="AF3" s="227"/>
      <c r="AG3" s="227"/>
      <c r="AH3" s="227"/>
      <c r="AI3" s="227"/>
      <c r="AJ3" s="227"/>
      <c r="AK3" s="227"/>
      <c r="AL3" s="227"/>
      <c r="AM3" s="227"/>
      <c r="AN3" s="227"/>
      <c r="AO3" s="227"/>
      <c r="AR3" s="227"/>
      <c r="AS3" s="1451" t="s">
        <v>1058</v>
      </c>
      <c r="AT3" s="1065" t="str">
        <f>HYPERLINK("#フロー!A2","●")</f>
        <v>●</v>
      </c>
    </row>
    <row r="4" spans="1:66" ht="18.75">
      <c r="A4" s="227"/>
      <c r="B4" s="2212" t="s">
        <v>165</v>
      </c>
      <c r="C4" s="2213"/>
      <c r="D4" s="2214"/>
      <c r="E4" s="2215" t="str">
        <f>+基本データ!D5</f>
        <v>東京電力HD</v>
      </c>
      <c r="F4" s="2216"/>
      <c r="G4" s="2216"/>
      <c r="H4" s="2216"/>
      <c r="I4" s="2216"/>
      <c r="J4" s="2216"/>
      <c r="K4" s="2216"/>
      <c r="L4" s="2216"/>
      <c r="M4" s="2216"/>
      <c r="N4" s="2216"/>
      <c r="O4" s="2216"/>
      <c r="P4" s="2216"/>
      <c r="Q4" s="2216"/>
      <c r="R4" s="2216"/>
      <c r="S4" s="2216"/>
      <c r="T4" s="2216"/>
      <c r="U4" s="2216"/>
      <c r="V4" s="2216"/>
      <c r="W4" s="2216"/>
      <c r="X4" s="2216"/>
      <c r="Y4" s="2216"/>
      <c r="Z4" s="2216"/>
      <c r="AA4" s="2216"/>
      <c r="AB4" s="2216"/>
      <c r="AC4" s="2216"/>
      <c r="AD4" s="2217"/>
      <c r="AE4" s="2218" t="s">
        <v>166</v>
      </c>
      <c r="AF4" s="2213"/>
      <c r="AG4" s="2213"/>
      <c r="AH4" s="2214"/>
      <c r="AI4" s="2219"/>
      <c r="AJ4" s="2220"/>
      <c r="AK4" s="2220"/>
      <c r="AL4" s="2220"/>
      <c r="AM4" s="2220"/>
      <c r="AN4" s="2220"/>
      <c r="AO4" s="2221"/>
      <c r="AR4" s="227"/>
      <c r="AS4" t="s">
        <v>1063</v>
      </c>
      <c r="AT4"/>
    </row>
    <row r="5" spans="1:66" ht="17.25" thickBot="1">
      <c r="A5" s="227"/>
      <c r="B5" s="2222" t="s">
        <v>167</v>
      </c>
      <c r="C5" s="2223"/>
      <c r="D5" s="2224"/>
      <c r="E5" s="2225" t="str">
        <f>+基本データ!D4</f>
        <v>〇〇設計業務委託</v>
      </c>
      <c r="F5" s="2226"/>
      <c r="G5" s="2226"/>
      <c r="H5" s="2226"/>
      <c r="I5" s="2226"/>
      <c r="J5" s="2226"/>
      <c r="K5" s="2226"/>
      <c r="L5" s="2226"/>
      <c r="M5" s="2226"/>
      <c r="N5" s="2226"/>
      <c r="O5" s="2226"/>
      <c r="P5" s="2226"/>
      <c r="Q5" s="2226"/>
      <c r="R5" s="2226"/>
      <c r="S5" s="2226"/>
      <c r="T5" s="2226"/>
      <c r="U5" s="2226"/>
      <c r="V5" s="2226"/>
      <c r="W5" s="2226"/>
      <c r="X5" s="2226"/>
      <c r="Y5" s="2226"/>
      <c r="Z5" s="2226"/>
      <c r="AA5" s="2226"/>
      <c r="AB5" s="2226"/>
      <c r="AC5" s="2226"/>
      <c r="AD5" s="2226"/>
      <c r="AE5" s="2226"/>
      <c r="AF5" s="2226"/>
      <c r="AG5" s="2226"/>
      <c r="AH5" s="2226"/>
      <c r="AI5" s="2226"/>
      <c r="AJ5" s="2226"/>
      <c r="AK5" s="2226"/>
      <c r="AL5" s="2226"/>
      <c r="AM5" s="2226"/>
      <c r="AN5" s="2226"/>
      <c r="AO5" s="2227"/>
      <c r="AR5" s="227"/>
      <c r="AS5" s="1056" t="s">
        <v>1059</v>
      </c>
      <c r="AT5" s="1056" t="s">
        <v>1064</v>
      </c>
    </row>
    <row r="6" spans="1:66" ht="17.25" thickTop="1">
      <c r="A6" s="227"/>
      <c r="B6" s="2222" t="s">
        <v>168</v>
      </c>
      <c r="C6" s="2223"/>
      <c r="D6" s="2224"/>
      <c r="E6" s="2225"/>
      <c r="F6" s="2226"/>
      <c r="G6" s="2226"/>
      <c r="H6" s="2226"/>
      <c r="I6" s="2226"/>
      <c r="J6" s="2226"/>
      <c r="K6" s="2226"/>
      <c r="L6" s="2226"/>
      <c r="M6" s="2226"/>
      <c r="N6" s="2226"/>
      <c r="O6" s="2226"/>
      <c r="P6" s="2226"/>
      <c r="Q6" s="2226"/>
      <c r="R6" s="2226"/>
      <c r="S6" s="2226"/>
      <c r="T6" s="2226"/>
      <c r="U6" s="2226"/>
      <c r="V6" s="2226"/>
      <c r="W6" s="2226"/>
      <c r="X6" s="2226"/>
      <c r="Y6" s="2226"/>
      <c r="Z6" s="2226"/>
      <c r="AA6" s="2226"/>
      <c r="AB6" s="2226"/>
      <c r="AC6" s="2226"/>
      <c r="AD6" s="2226"/>
      <c r="AE6" s="2226"/>
      <c r="AF6" s="2226"/>
      <c r="AG6" s="2226"/>
      <c r="AH6" s="2226"/>
      <c r="AI6" s="2226"/>
      <c r="AJ6" s="2226"/>
      <c r="AK6" s="2226"/>
      <c r="AL6" s="2226"/>
      <c r="AM6" s="2226"/>
      <c r="AN6" s="2226"/>
      <c r="AO6" s="2227"/>
      <c r="AR6" s="227"/>
      <c r="AS6" s="973">
        <v>44917</v>
      </c>
      <c r="AT6" s="974" t="s">
        <v>169</v>
      </c>
    </row>
    <row r="7" spans="1:66">
      <c r="A7" s="227"/>
      <c r="B7" s="2248" t="s">
        <v>170</v>
      </c>
      <c r="C7" s="2249"/>
      <c r="D7" s="2249"/>
      <c r="E7" s="2255" t="s">
        <v>171</v>
      </c>
      <c r="F7" s="2255"/>
      <c r="G7" s="2255"/>
      <c r="H7" s="2255"/>
      <c r="I7" s="2255"/>
      <c r="J7" s="2255"/>
      <c r="K7" s="2255"/>
      <c r="L7" s="2255"/>
      <c r="M7" s="2255"/>
      <c r="N7" s="2255"/>
      <c r="O7" s="2255"/>
      <c r="P7" s="2255"/>
      <c r="Q7" s="2255"/>
      <c r="R7" s="2255"/>
      <c r="S7" s="2255"/>
      <c r="T7" s="2255"/>
      <c r="U7" s="2255"/>
      <c r="V7" s="2255"/>
      <c r="W7" s="2255"/>
      <c r="X7" s="2255"/>
      <c r="Y7" s="2255"/>
      <c r="Z7" s="2255"/>
      <c r="AA7" s="2255"/>
      <c r="AB7" s="2255"/>
      <c r="AC7" s="2255"/>
      <c r="AD7" s="2255"/>
      <c r="AE7" s="2255"/>
      <c r="AF7" s="2255"/>
      <c r="AG7" s="2255"/>
      <c r="AH7" s="2255"/>
      <c r="AI7" s="2255"/>
      <c r="AJ7" s="2255"/>
      <c r="AK7" s="2255"/>
      <c r="AL7" s="2255"/>
      <c r="AM7" s="2255"/>
      <c r="AN7" s="2255"/>
      <c r="AO7" s="2256"/>
      <c r="AR7" s="227"/>
      <c r="AS7" s="975">
        <v>44988</v>
      </c>
      <c r="AT7" s="974" t="s">
        <v>172</v>
      </c>
    </row>
    <row r="8" spans="1:66">
      <c r="A8" s="227"/>
      <c r="B8" s="2250"/>
      <c r="C8" s="2249"/>
      <c r="D8" s="2249"/>
      <c r="E8" s="924" t="s">
        <v>964</v>
      </c>
      <c r="F8" s="924"/>
      <c r="G8" s="924"/>
      <c r="H8" s="924"/>
      <c r="I8" s="924"/>
      <c r="J8" s="924"/>
      <c r="K8" s="924"/>
      <c r="L8" s="924"/>
      <c r="M8" s="924"/>
      <c r="N8" s="924"/>
      <c r="O8" s="924"/>
      <c r="P8" s="924"/>
      <c r="Q8" s="924"/>
      <c r="R8" s="924"/>
      <c r="S8" s="924"/>
      <c r="T8" s="924"/>
      <c r="U8" s="924"/>
      <c r="V8" s="924"/>
      <c r="W8" s="924"/>
      <c r="X8" s="924"/>
      <c r="Y8" s="924"/>
      <c r="AA8" s="924"/>
      <c r="AB8" s="924"/>
      <c r="AC8" s="924"/>
      <c r="AD8" s="924"/>
      <c r="AE8" s="924"/>
      <c r="AF8" s="924"/>
      <c r="AG8" s="924"/>
      <c r="AH8" s="924"/>
      <c r="AI8" s="924"/>
      <c r="AJ8" s="924"/>
      <c r="AK8" s="924"/>
      <c r="AL8" s="924"/>
      <c r="AM8" s="924"/>
      <c r="AN8" s="924"/>
      <c r="AO8" s="925"/>
      <c r="AR8" s="227"/>
      <c r="AS8" s="975">
        <v>45043</v>
      </c>
      <c r="AT8" s="974" t="s">
        <v>173</v>
      </c>
    </row>
    <row r="9" spans="1:66" ht="18.75">
      <c r="A9" s="227"/>
      <c r="B9" s="2250"/>
      <c r="C9" s="2249"/>
      <c r="D9" s="2249"/>
      <c r="E9" s="924" t="s">
        <v>174</v>
      </c>
      <c r="F9" s="924"/>
      <c r="G9" s="924"/>
      <c r="H9" s="924"/>
      <c r="I9" s="924"/>
      <c r="J9" s="924"/>
      <c r="K9" s="924"/>
      <c r="L9" s="924"/>
      <c r="M9" s="924"/>
      <c r="N9" s="924"/>
      <c r="O9" s="924"/>
      <c r="P9" s="924"/>
      <c r="Q9" s="924"/>
      <c r="R9" s="924"/>
      <c r="S9" s="924"/>
      <c r="T9" s="924"/>
      <c r="U9" s="924"/>
      <c r="V9" s="924"/>
      <c r="W9" s="924"/>
      <c r="X9" s="924"/>
      <c r="Y9" s="924"/>
      <c r="AA9" s="924"/>
      <c r="AB9" s="924"/>
      <c r="AC9" s="924"/>
      <c r="AD9" s="924"/>
      <c r="AE9" s="924"/>
      <c r="AF9" s="924"/>
      <c r="AG9" s="924"/>
      <c r="AH9" s="924"/>
      <c r="AI9" s="924"/>
      <c r="AJ9" s="924"/>
      <c r="AK9" s="924"/>
      <c r="AL9" s="924"/>
      <c r="AM9" s="924"/>
      <c r="AN9" s="924"/>
      <c r="AO9" s="925"/>
      <c r="AR9" s="227"/>
      <c r="AS9" s="876">
        <v>45099</v>
      </c>
      <c r="AT9" s="921" t="s">
        <v>175</v>
      </c>
    </row>
    <row r="10" spans="1:66" ht="18">
      <c r="A10" s="227"/>
      <c r="B10" s="2250"/>
      <c r="C10" s="2249"/>
      <c r="D10" s="2249"/>
      <c r="E10" s="221"/>
      <c r="F10" s="221"/>
      <c r="G10" s="221"/>
      <c r="H10" s="221"/>
      <c r="I10" s="221"/>
      <c r="J10" s="221"/>
      <c r="K10" s="221"/>
      <c r="L10" s="221"/>
      <c r="M10" s="221"/>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2"/>
      <c r="AR10" s="227"/>
      <c r="AS10" s="1454">
        <v>45218</v>
      </c>
      <c r="AT10" s="1528" t="s">
        <v>709</v>
      </c>
    </row>
    <row r="11" spans="1:66">
      <c r="A11" s="227"/>
      <c r="B11" s="2250"/>
      <c r="C11" s="2249"/>
      <c r="D11" s="2249"/>
      <c r="E11" s="924" t="s">
        <v>176</v>
      </c>
      <c r="F11" s="924"/>
      <c r="G11" s="924"/>
      <c r="H11" s="924"/>
      <c r="I11" s="924"/>
      <c r="J11" s="924"/>
      <c r="K11" s="924"/>
      <c r="L11" s="924"/>
      <c r="M11" s="924"/>
      <c r="N11" s="924"/>
      <c r="O11" s="924"/>
      <c r="P11" s="924"/>
      <c r="Q11" s="924"/>
      <c r="R11" s="924"/>
      <c r="S11" s="924"/>
      <c r="T11" s="924"/>
      <c r="U11" s="924"/>
      <c r="V11" s="924"/>
      <c r="W11" s="924" t="s">
        <v>177</v>
      </c>
      <c r="X11" s="924" t="s">
        <v>178</v>
      </c>
      <c r="Y11" s="924"/>
      <c r="Z11" s="924"/>
      <c r="AA11" s="924"/>
      <c r="AB11" s="924"/>
      <c r="AC11" s="924"/>
      <c r="AD11" s="924"/>
      <c r="AE11" s="924"/>
      <c r="AF11" s="924"/>
      <c r="AG11" s="924"/>
      <c r="AH11" s="924"/>
      <c r="AI11" s="924"/>
      <c r="AJ11" s="924"/>
      <c r="AK11" s="924"/>
      <c r="AL11" s="924" t="s">
        <v>179</v>
      </c>
      <c r="AM11" s="924" t="s">
        <v>177</v>
      </c>
      <c r="AN11" s="924" t="s">
        <v>180</v>
      </c>
      <c r="AO11" s="925"/>
      <c r="AR11" s="227"/>
      <c r="AS11" s="1454">
        <v>45798</v>
      </c>
      <c r="AT11" s="1494" t="s">
        <v>1073</v>
      </c>
      <c r="AU11" s="976"/>
      <c r="AV11" s="976"/>
      <c r="AW11" s="976"/>
      <c r="AX11" s="976"/>
      <c r="AY11" s="976"/>
      <c r="AZ11" s="976"/>
      <c r="BA11" s="976"/>
      <c r="BB11" s="229"/>
    </row>
    <row r="12" spans="1:66">
      <c r="A12" s="227"/>
      <c r="B12" s="2250"/>
      <c r="C12" s="2249"/>
      <c r="D12" s="2249"/>
      <c r="E12" s="924" t="s">
        <v>181</v>
      </c>
      <c r="F12" s="924"/>
      <c r="G12" s="924"/>
      <c r="H12" s="924"/>
      <c r="I12" s="924"/>
      <c r="J12" s="924"/>
      <c r="K12" s="924"/>
      <c r="L12" s="924"/>
      <c r="M12" s="924"/>
      <c r="N12" s="924"/>
      <c r="O12" s="924"/>
      <c r="P12" s="924"/>
      <c r="Q12" s="924"/>
      <c r="R12" s="924"/>
      <c r="S12" s="924"/>
      <c r="T12" s="924"/>
      <c r="U12" s="924"/>
      <c r="V12" s="924"/>
      <c r="W12" s="924" t="s">
        <v>177</v>
      </c>
      <c r="X12" s="924" t="s">
        <v>178</v>
      </c>
      <c r="Y12" s="924"/>
      <c r="Z12" s="924"/>
      <c r="AA12" s="924"/>
      <c r="AB12" s="924"/>
      <c r="AC12" s="924"/>
      <c r="AD12" s="924"/>
      <c r="AE12" s="924"/>
      <c r="AF12" s="924"/>
      <c r="AG12" s="924"/>
      <c r="AH12" s="924"/>
      <c r="AI12" s="924"/>
      <c r="AJ12" s="924"/>
      <c r="AK12" s="924"/>
      <c r="AL12" s="924" t="s">
        <v>179</v>
      </c>
      <c r="AM12" s="924" t="s">
        <v>177</v>
      </c>
      <c r="AN12" s="924" t="s">
        <v>180</v>
      </c>
      <c r="AO12" s="925"/>
      <c r="AR12" s="227"/>
      <c r="AS12" s="1509">
        <v>46031</v>
      </c>
      <c r="AT12" s="1455" t="s">
        <v>1096</v>
      </c>
      <c r="AU12" s="229"/>
      <c r="AV12" s="229"/>
      <c r="AW12" s="229"/>
      <c r="AX12" s="229"/>
      <c r="AY12" s="229"/>
      <c r="AZ12" s="229"/>
      <c r="BA12" s="229"/>
      <c r="BB12" s="229"/>
    </row>
    <row r="13" spans="1:66">
      <c r="A13" s="227"/>
      <c r="B13" s="2250"/>
      <c r="C13" s="2249"/>
      <c r="D13" s="2249"/>
      <c r="E13" s="2257" t="s">
        <v>182</v>
      </c>
      <c r="F13" s="2258"/>
      <c r="G13" s="2258"/>
      <c r="H13" s="2258"/>
      <c r="I13" s="2258"/>
      <c r="J13" s="2258"/>
      <c r="K13" s="2258"/>
      <c r="L13" s="2258"/>
      <c r="M13" s="2258"/>
      <c r="N13" s="2258"/>
      <c r="O13" s="2258"/>
      <c r="P13" s="2258"/>
      <c r="Q13" s="2258"/>
      <c r="R13" s="2258"/>
      <c r="S13" s="2258"/>
      <c r="T13" s="2258"/>
      <c r="U13" s="2258"/>
      <c r="V13" s="2258"/>
      <c r="W13" s="924" t="s">
        <v>965</v>
      </c>
      <c r="X13" s="2259" t="s">
        <v>966</v>
      </c>
      <c r="Y13" s="2259"/>
      <c r="Z13" s="2259"/>
      <c r="AA13" s="2259"/>
      <c r="AB13" s="2259"/>
      <c r="AC13" s="2259"/>
      <c r="AD13" s="2259"/>
      <c r="AE13" s="2259"/>
      <c r="AF13" s="2259"/>
      <c r="AG13" s="2259"/>
      <c r="AH13" s="2259"/>
      <c r="AI13" s="2259"/>
      <c r="AJ13" s="2259"/>
      <c r="AK13" s="2259"/>
      <c r="AL13" s="924" t="s">
        <v>179</v>
      </c>
      <c r="AM13" s="924" t="s">
        <v>177</v>
      </c>
      <c r="AN13" s="924" t="s">
        <v>180</v>
      </c>
      <c r="AO13" s="925"/>
      <c r="AR13" s="227"/>
      <c r="AS13" s="1082"/>
      <c r="AT13" s="1082"/>
      <c r="AU13" s="229"/>
      <c r="AV13" s="229"/>
      <c r="AW13" s="229"/>
      <c r="AX13" s="229"/>
      <c r="AY13" s="229"/>
      <c r="AZ13" s="229"/>
      <c r="BA13" s="229"/>
      <c r="BB13" s="229"/>
      <c r="BC13" s="229"/>
      <c r="BD13" s="229"/>
      <c r="BE13" s="229"/>
      <c r="BF13" s="229"/>
      <c r="BG13" s="229"/>
      <c r="BH13" s="229"/>
      <c r="BI13" s="229"/>
      <c r="BJ13" s="229"/>
      <c r="BK13" s="229"/>
      <c r="BL13" s="229"/>
      <c r="BM13" s="229"/>
      <c r="BN13" s="229"/>
    </row>
    <row r="14" spans="1:66">
      <c r="A14" s="227"/>
      <c r="B14" s="2251"/>
      <c r="C14" s="2252"/>
      <c r="D14" s="2252"/>
      <c r="E14" s="2260" t="s">
        <v>183</v>
      </c>
      <c r="F14" s="2261"/>
      <c r="G14" s="2261"/>
      <c r="H14" s="2261"/>
      <c r="I14" s="2261"/>
      <c r="J14" s="2261"/>
      <c r="K14" s="2261"/>
      <c r="L14" s="2261"/>
      <c r="M14" s="2261"/>
      <c r="N14" s="2261"/>
      <c r="O14" s="2261"/>
      <c r="P14" s="2261"/>
      <c r="Q14" s="2261"/>
      <c r="R14" s="2261"/>
      <c r="S14" s="2261"/>
      <c r="T14" s="2261"/>
      <c r="U14" s="2261"/>
      <c r="V14" s="2261"/>
      <c r="W14" s="2261"/>
      <c r="X14" s="2261"/>
      <c r="Y14" s="2261"/>
      <c r="Z14" s="2261"/>
      <c r="AA14" s="2261"/>
      <c r="AB14" s="2261"/>
      <c r="AC14" s="2261"/>
      <c r="AD14" s="2261"/>
      <c r="AE14" s="2261"/>
      <c r="AF14" s="2261"/>
      <c r="AG14" s="2261"/>
      <c r="AH14" s="2261"/>
      <c r="AI14" s="2261"/>
      <c r="AJ14" s="2261"/>
      <c r="AK14" s="2261"/>
      <c r="AL14" s="2261"/>
      <c r="AM14" s="2261"/>
      <c r="AN14" s="2261"/>
      <c r="AO14" s="2262"/>
      <c r="AR14" s="227"/>
      <c r="AS14" s="1082"/>
      <c r="AT14" s="1216"/>
      <c r="AU14" s="976"/>
      <c r="AV14" s="976"/>
      <c r="AW14" s="976"/>
      <c r="AX14" s="976"/>
      <c r="AY14" s="976"/>
      <c r="AZ14" s="976"/>
      <c r="BA14" s="976"/>
      <c r="BB14" s="976"/>
      <c r="BC14" s="976"/>
      <c r="BD14" s="976"/>
      <c r="BE14" s="976"/>
      <c r="BF14" s="976"/>
      <c r="BG14" s="976"/>
      <c r="BH14" s="976"/>
      <c r="BI14" s="976"/>
      <c r="BJ14" s="976"/>
      <c r="BK14" s="229"/>
      <c r="BL14" s="229"/>
      <c r="BM14" s="229"/>
      <c r="BN14" s="229"/>
    </row>
    <row r="15" spans="1:66">
      <c r="A15" s="227"/>
      <c r="B15" s="2251"/>
      <c r="C15" s="2252"/>
      <c r="D15" s="2252"/>
      <c r="E15" s="928"/>
      <c r="F15" s="929"/>
      <c r="G15" s="929"/>
      <c r="H15" s="929"/>
      <c r="I15" s="929"/>
      <c r="J15" s="929"/>
      <c r="K15" s="929"/>
      <c r="L15" s="929"/>
      <c r="M15" s="929"/>
      <c r="N15" s="929"/>
      <c r="O15" s="929"/>
      <c r="P15" s="929"/>
      <c r="Q15" s="929"/>
      <c r="R15" s="929"/>
      <c r="S15" s="929"/>
      <c r="T15" s="929"/>
      <c r="U15" s="929"/>
      <c r="V15" s="929"/>
      <c r="W15" s="223" t="s">
        <v>184</v>
      </c>
      <c r="X15" s="223" t="s">
        <v>185</v>
      </c>
      <c r="Y15" s="223"/>
      <c r="Z15" s="223"/>
      <c r="AA15" s="223"/>
      <c r="AB15" s="223"/>
      <c r="AC15" s="223"/>
      <c r="AD15" s="223"/>
      <c r="AE15" s="223"/>
      <c r="AF15" s="223"/>
      <c r="AG15" s="223"/>
      <c r="AH15" s="223"/>
      <c r="AI15" s="223"/>
      <c r="AJ15" s="223"/>
      <c r="AK15" s="223"/>
      <c r="AL15" s="223" t="s">
        <v>186</v>
      </c>
      <c r="AM15" s="223" t="s">
        <v>184</v>
      </c>
      <c r="AN15" s="223" t="s">
        <v>187</v>
      </c>
      <c r="AO15" s="224"/>
      <c r="AR15" s="227"/>
      <c r="AS15" s="1082"/>
      <c r="AT15" s="1216"/>
      <c r="AU15" s="976"/>
      <c r="AV15" s="976"/>
      <c r="AW15" s="976"/>
      <c r="AX15" s="976"/>
      <c r="AY15" s="976"/>
      <c r="AZ15" s="976"/>
      <c r="BA15" s="976"/>
      <c r="BB15" s="976"/>
      <c r="BC15" s="976"/>
      <c r="BD15" s="976"/>
      <c r="BE15" s="976"/>
      <c r="BF15" s="976"/>
      <c r="BG15" s="976"/>
      <c r="BH15" s="976"/>
      <c r="BI15" s="976"/>
      <c r="BJ15" s="976"/>
      <c r="BK15" s="229"/>
      <c r="BL15" s="229"/>
      <c r="BM15" s="229"/>
      <c r="BN15" s="229"/>
    </row>
    <row r="16" spans="1:66">
      <c r="A16" s="227"/>
      <c r="B16" s="2251"/>
      <c r="C16" s="2252"/>
      <c r="D16" s="2252"/>
      <c r="E16" s="2257" t="s">
        <v>967</v>
      </c>
      <c r="F16" s="2258"/>
      <c r="G16" s="2258"/>
      <c r="H16" s="2258"/>
      <c r="I16" s="2258"/>
      <c r="J16" s="2258"/>
      <c r="K16" s="2258"/>
      <c r="L16" s="2258"/>
      <c r="M16" s="2258"/>
      <c r="N16" s="2258"/>
      <c r="O16" s="2258"/>
      <c r="P16" s="2258"/>
      <c r="Q16" s="2258"/>
      <c r="R16" s="2258"/>
      <c r="S16" s="2258"/>
      <c r="T16" s="2258"/>
      <c r="U16" s="2258"/>
      <c r="V16" s="2258"/>
      <c r="W16" s="223" t="s">
        <v>184</v>
      </c>
      <c r="X16" s="223" t="s">
        <v>185</v>
      </c>
      <c r="Y16" s="223"/>
      <c r="Z16" s="223"/>
      <c r="AA16" s="223"/>
      <c r="AB16" s="223"/>
      <c r="AC16" s="223"/>
      <c r="AD16" s="223"/>
      <c r="AE16" s="223"/>
      <c r="AF16" s="223"/>
      <c r="AG16" s="223"/>
      <c r="AH16" s="223"/>
      <c r="AI16" s="223"/>
      <c r="AJ16" s="223"/>
      <c r="AK16" s="223"/>
      <c r="AL16" s="223" t="s">
        <v>186</v>
      </c>
      <c r="AM16" s="223" t="s">
        <v>184</v>
      </c>
      <c r="AN16" s="223" t="s">
        <v>187</v>
      </c>
      <c r="AO16" s="224"/>
      <c r="AR16" s="227"/>
      <c r="AS16" s="1082"/>
      <c r="AT16" s="1216"/>
      <c r="AU16" s="976"/>
      <c r="AV16" s="976"/>
      <c r="AW16" s="976"/>
      <c r="AX16" s="976"/>
      <c r="AY16" s="976"/>
      <c r="AZ16" s="976"/>
      <c r="BA16" s="976"/>
      <c r="BB16" s="976"/>
      <c r="BC16" s="976"/>
      <c r="BD16" s="976"/>
      <c r="BE16" s="976"/>
      <c r="BF16" s="976"/>
      <c r="BG16" s="976"/>
      <c r="BH16" s="976"/>
      <c r="BI16" s="976"/>
      <c r="BJ16" s="976"/>
      <c r="BK16" s="229"/>
      <c r="BL16" s="229"/>
      <c r="BM16" s="229"/>
      <c r="BN16" s="229"/>
    </row>
    <row r="17" spans="1:66">
      <c r="A17" s="227"/>
      <c r="B17" s="2251"/>
      <c r="C17" s="2252"/>
      <c r="D17" s="2252"/>
      <c r="E17" s="926"/>
      <c r="F17" s="927"/>
      <c r="G17" s="927"/>
      <c r="H17" s="927"/>
      <c r="I17" s="927"/>
      <c r="J17" s="927"/>
      <c r="K17" s="927"/>
      <c r="L17" s="927"/>
      <c r="M17" s="927"/>
      <c r="N17" s="927"/>
      <c r="O17" s="927"/>
      <c r="P17" s="927"/>
      <c r="Q17" s="927"/>
      <c r="R17" s="927"/>
      <c r="S17" s="927"/>
      <c r="T17" s="927"/>
      <c r="U17" s="927"/>
      <c r="V17" s="927"/>
      <c r="W17" s="223"/>
      <c r="X17" s="223"/>
      <c r="Y17" s="223"/>
      <c r="Z17" s="223"/>
      <c r="AA17" s="223"/>
      <c r="AB17" s="223"/>
      <c r="AC17" s="223"/>
      <c r="AD17" s="223"/>
      <c r="AE17" s="223"/>
      <c r="AF17" s="223"/>
      <c r="AG17" s="223"/>
      <c r="AH17" s="223"/>
      <c r="AI17" s="223"/>
      <c r="AJ17" s="223"/>
      <c r="AK17" s="223"/>
      <c r="AL17" s="223"/>
      <c r="AM17" s="223"/>
      <c r="AN17" s="223"/>
      <c r="AO17" s="224"/>
      <c r="AR17" s="227"/>
      <c r="AS17" s="1082"/>
      <c r="AT17" s="1216"/>
      <c r="AU17" s="976"/>
      <c r="AV17" s="976"/>
      <c r="AW17" s="976"/>
      <c r="AX17" s="976"/>
      <c r="AY17" s="976"/>
      <c r="AZ17" s="976"/>
      <c r="BA17" s="976"/>
      <c r="BB17" s="976"/>
      <c r="BC17" s="976"/>
      <c r="BD17" s="976"/>
      <c r="BE17" s="976"/>
      <c r="BF17" s="976"/>
      <c r="BG17" s="976"/>
      <c r="BH17" s="976"/>
      <c r="BI17" s="976"/>
      <c r="BJ17" s="976"/>
      <c r="BK17" s="229"/>
      <c r="BL17" s="229"/>
      <c r="BM17" s="229"/>
      <c r="BN17" s="229"/>
    </row>
    <row r="18" spans="1:66" ht="17.25" thickBot="1">
      <c r="A18" s="227"/>
      <c r="B18" s="2253"/>
      <c r="C18" s="2254"/>
      <c r="D18" s="2254"/>
      <c r="E18" s="2232"/>
      <c r="F18" s="2233"/>
      <c r="G18" s="2233"/>
      <c r="H18" s="2233"/>
      <c r="I18" s="2233"/>
      <c r="J18" s="2233"/>
      <c r="K18" s="2233"/>
      <c r="L18" s="2233"/>
      <c r="M18" s="2233"/>
      <c r="N18" s="2233"/>
      <c r="O18" s="2233"/>
      <c r="P18" s="2233"/>
      <c r="Q18" s="2233"/>
      <c r="R18" s="2233"/>
      <c r="S18" s="2233"/>
      <c r="T18" s="2233"/>
      <c r="U18" s="2233"/>
      <c r="V18" s="2233"/>
      <c r="W18" s="225"/>
      <c r="X18" s="225"/>
      <c r="Y18" s="225"/>
      <c r="Z18" s="225"/>
      <c r="AA18" s="225"/>
      <c r="AB18" s="225"/>
      <c r="AC18" s="225"/>
      <c r="AD18" s="225"/>
      <c r="AE18" s="225"/>
      <c r="AF18" s="225"/>
      <c r="AG18" s="225"/>
      <c r="AH18" s="225"/>
      <c r="AI18" s="225"/>
      <c r="AJ18" s="225"/>
      <c r="AK18" s="225"/>
      <c r="AL18" s="225"/>
      <c r="AM18" s="225"/>
      <c r="AN18" s="225"/>
      <c r="AO18" s="226"/>
      <c r="AR18" s="227"/>
      <c r="AS18" s="229"/>
      <c r="AT18" s="229"/>
      <c r="AU18" s="229"/>
      <c r="AV18" s="229"/>
      <c r="AW18" s="229"/>
      <c r="AX18" s="229"/>
      <c r="AY18" s="229"/>
      <c r="AZ18" s="229"/>
      <c r="BA18" s="229"/>
      <c r="BB18" s="229"/>
      <c r="BC18" s="229"/>
      <c r="BD18" s="229"/>
      <c r="BE18" s="229"/>
      <c r="BF18" s="229"/>
      <c r="BG18" s="229"/>
      <c r="BH18" s="229"/>
      <c r="BI18" s="229"/>
      <c r="BJ18" s="229"/>
      <c r="BK18" s="229"/>
      <c r="BL18" s="229"/>
      <c r="BM18" s="229"/>
      <c r="BN18" s="229"/>
    </row>
    <row r="19" spans="1:66" ht="17.25" thickBot="1">
      <c r="A19" s="227"/>
      <c r="B19" s="227" t="s">
        <v>189</v>
      </c>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c r="AF19" s="227"/>
      <c r="AG19" s="227"/>
      <c r="AH19" s="227"/>
      <c r="AI19" s="227"/>
      <c r="AJ19" s="227"/>
      <c r="AK19" s="227"/>
      <c r="AL19" s="227"/>
      <c r="AM19" s="227"/>
      <c r="AN19" s="227"/>
      <c r="AO19" s="227"/>
    </row>
    <row r="20" spans="1:66">
      <c r="A20" s="227"/>
      <c r="B20" s="2234" t="s">
        <v>190</v>
      </c>
      <c r="C20" s="2235"/>
      <c r="D20" s="2236"/>
      <c r="E20" s="977" t="s">
        <v>15</v>
      </c>
      <c r="F20" s="2243" t="s">
        <v>191</v>
      </c>
      <c r="G20" s="2243"/>
      <c r="H20" s="2243"/>
      <c r="I20" s="2243"/>
      <c r="J20" s="2243"/>
      <c r="K20" s="2243"/>
      <c r="L20" s="2243"/>
      <c r="M20" s="2243"/>
      <c r="N20" s="2243"/>
      <c r="O20" s="2243"/>
      <c r="P20" s="2243"/>
      <c r="Q20" s="2243"/>
      <c r="R20" s="2243"/>
      <c r="S20" s="2243"/>
      <c r="T20" s="2243"/>
      <c r="U20" s="2243"/>
      <c r="V20" s="2243"/>
      <c r="W20" s="2243"/>
      <c r="X20" s="2243"/>
      <c r="Y20" s="2243"/>
      <c r="Z20" s="2243"/>
      <c r="AA20" s="2243"/>
      <c r="AB20" s="2243"/>
      <c r="AC20" s="2243"/>
      <c r="AD20" s="2243"/>
      <c r="AE20" s="2243"/>
      <c r="AF20" s="2243"/>
      <c r="AG20" s="2243"/>
      <c r="AH20" s="2243"/>
      <c r="AI20" s="2243"/>
      <c r="AJ20" s="2245"/>
      <c r="AK20" s="2245"/>
      <c r="AL20" s="2245"/>
      <c r="AM20" s="2245"/>
      <c r="AN20" s="2245"/>
      <c r="AO20" s="2246"/>
      <c r="AR20" s="227"/>
    </row>
    <row r="21" spans="1:66">
      <c r="A21" s="978"/>
      <c r="B21" s="2237"/>
      <c r="C21" s="2238"/>
      <c r="D21" s="2239"/>
      <c r="E21" s="360"/>
      <c r="F21" s="2244"/>
      <c r="G21" s="2244"/>
      <c r="H21" s="2244"/>
      <c r="I21" s="2244"/>
      <c r="J21" s="2244"/>
      <c r="K21" s="2244"/>
      <c r="L21" s="2244"/>
      <c r="M21" s="2244"/>
      <c r="N21" s="2244"/>
      <c r="O21" s="2244"/>
      <c r="P21" s="2244"/>
      <c r="Q21" s="2244"/>
      <c r="R21" s="2244"/>
      <c r="S21" s="2244"/>
      <c r="T21" s="2244"/>
      <c r="U21" s="2244"/>
      <c r="V21" s="2244"/>
      <c r="W21" s="2244"/>
      <c r="X21" s="2244"/>
      <c r="Y21" s="2244"/>
      <c r="Z21" s="2244"/>
      <c r="AA21" s="2244"/>
      <c r="AB21" s="2244"/>
      <c r="AC21" s="2244"/>
      <c r="AD21" s="2244"/>
      <c r="AE21" s="2244"/>
      <c r="AF21" s="2244"/>
      <c r="AG21" s="2244"/>
      <c r="AH21" s="2244"/>
      <c r="AI21" s="2244"/>
      <c r="AJ21" s="2230" t="s">
        <v>968</v>
      </c>
      <c r="AK21" s="2230"/>
      <c r="AL21" s="2230"/>
      <c r="AM21" s="2230"/>
      <c r="AN21" s="2230"/>
      <c r="AO21" s="2231"/>
      <c r="AR21" s="227"/>
    </row>
    <row r="22" spans="1:66">
      <c r="A22" s="227"/>
      <c r="B22" s="2237"/>
      <c r="C22" s="2238"/>
      <c r="D22" s="2239"/>
      <c r="E22" s="360" t="s">
        <v>15</v>
      </c>
      <c r="F22" s="2244" t="s">
        <v>193</v>
      </c>
      <c r="G22" s="2244"/>
      <c r="H22" s="2244"/>
      <c r="I22" s="2244"/>
      <c r="J22" s="2244"/>
      <c r="K22" s="2244"/>
      <c r="L22" s="2244"/>
      <c r="M22" s="2244"/>
      <c r="N22" s="2244"/>
      <c r="O22" s="2244"/>
      <c r="P22" s="2244"/>
      <c r="Q22" s="2244"/>
      <c r="R22" s="2244"/>
      <c r="S22" s="2244"/>
      <c r="T22" s="2244"/>
      <c r="U22" s="2244"/>
      <c r="V22" s="2244"/>
      <c r="W22" s="2244"/>
      <c r="X22" s="2244"/>
      <c r="Y22" s="2244"/>
      <c r="Z22" s="2244"/>
      <c r="AA22" s="2244"/>
      <c r="AB22" s="2244"/>
      <c r="AC22" s="2244"/>
      <c r="AD22" s="2244"/>
      <c r="AE22" s="2244"/>
      <c r="AF22" s="2244"/>
      <c r="AG22" s="2244"/>
      <c r="AH22" s="2244"/>
      <c r="AI22" s="2244"/>
      <c r="AJ22" s="2230" t="s">
        <v>968</v>
      </c>
      <c r="AK22" s="2230"/>
      <c r="AL22" s="2230"/>
      <c r="AM22" s="2230"/>
      <c r="AN22" s="2230"/>
      <c r="AO22" s="2231"/>
      <c r="AR22" s="227"/>
    </row>
    <row r="23" spans="1:66">
      <c r="A23" s="227"/>
      <c r="B23" s="2237"/>
      <c r="C23" s="2238"/>
      <c r="D23" s="2239"/>
      <c r="E23" s="360" t="s">
        <v>15</v>
      </c>
      <c r="F23" s="2244" t="s">
        <v>194</v>
      </c>
      <c r="G23" s="2244"/>
      <c r="H23" s="2244"/>
      <c r="I23" s="2244"/>
      <c r="J23" s="2244"/>
      <c r="K23" s="2244"/>
      <c r="L23" s="2244"/>
      <c r="M23" s="2244"/>
      <c r="N23" s="2244"/>
      <c r="O23" s="2244"/>
      <c r="P23" s="2244"/>
      <c r="Q23" s="2244"/>
      <c r="R23" s="2244"/>
      <c r="S23" s="2244"/>
      <c r="T23" s="2244"/>
      <c r="U23" s="2244"/>
      <c r="V23" s="2244"/>
      <c r="W23" s="2244"/>
      <c r="X23" s="2244"/>
      <c r="Y23" s="2244"/>
      <c r="Z23" s="2244"/>
      <c r="AA23" s="2244"/>
      <c r="AB23" s="2244"/>
      <c r="AC23" s="2244"/>
      <c r="AD23" s="2244"/>
      <c r="AE23" s="2244"/>
      <c r="AF23" s="2244"/>
      <c r="AG23" s="2244"/>
      <c r="AH23" s="2244"/>
      <c r="AI23" s="2244"/>
      <c r="AJ23" s="2230" t="s">
        <v>968</v>
      </c>
      <c r="AK23" s="2230"/>
      <c r="AL23" s="2230"/>
      <c r="AM23" s="2230"/>
      <c r="AN23" s="2230"/>
      <c r="AO23" s="2231"/>
      <c r="AR23" s="227"/>
    </row>
    <row r="24" spans="1:66">
      <c r="A24" s="227"/>
      <c r="B24" s="2237"/>
      <c r="C24" s="2238"/>
      <c r="D24" s="2239"/>
      <c r="E24" s="360" t="s">
        <v>15</v>
      </c>
      <c r="F24" s="436" t="s">
        <v>195</v>
      </c>
      <c r="G24" s="360"/>
      <c r="H24" s="360"/>
      <c r="I24" s="360"/>
      <c r="J24" s="360"/>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979"/>
      <c r="AK24" s="979"/>
      <c r="AL24" s="979"/>
      <c r="AM24" s="979"/>
      <c r="AN24" s="979"/>
      <c r="AO24" s="980"/>
      <c r="AR24" s="227"/>
      <c r="AT24" s="229"/>
      <c r="AU24" s="229"/>
      <c r="AV24" s="229"/>
      <c r="AW24" s="229"/>
      <c r="AX24" s="229"/>
      <c r="AY24" s="229"/>
      <c r="AZ24" s="229"/>
      <c r="BA24" s="229"/>
      <c r="BB24" s="229"/>
      <c r="BC24" s="229"/>
    </row>
    <row r="25" spans="1:66">
      <c r="A25" s="227"/>
      <c r="B25" s="2237"/>
      <c r="C25" s="2238"/>
      <c r="D25" s="2239"/>
      <c r="E25" s="360"/>
      <c r="F25" s="2247" t="s">
        <v>196</v>
      </c>
      <c r="G25" s="2247"/>
      <c r="H25" s="2247"/>
      <c r="I25" s="2247"/>
      <c r="J25" s="2247"/>
      <c r="K25" s="2247"/>
      <c r="L25" s="2247"/>
      <c r="M25" s="2247"/>
      <c r="N25" s="2247"/>
      <c r="O25" s="2247"/>
      <c r="P25" s="2247"/>
      <c r="Q25" s="2247"/>
      <c r="R25" s="2247"/>
      <c r="S25" s="2247"/>
      <c r="T25" s="2247"/>
      <c r="U25" s="2247"/>
      <c r="V25" s="2247"/>
      <c r="W25" s="2247"/>
      <c r="X25" s="2247"/>
      <c r="Y25" s="2247"/>
      <c r="Z25" s="2247"/>
      <c r="AA25" s="2247"/>
      <c r="AB25" s="2247"/>
      <c r="AC25" s="2247"/>
      <c r="AD25" s="2247"/>
      <c r="AE25" s="2247"/>
      <c r="AF25" s="2247"/>
      <c r="AG25" s="2247"/>
      <c r="AH25" s="2247"/>
      <c r="AI25" s="2247"/>
      <c r="AJ25" s="2230" t="s">
        <v>192</v>
      </c>
      <c r="AK25" s="2230"/>
      <c r="AL25" s="2230"/>
      <c r="AM25" s="2230"/>
      <c r="AN25" s="2230"/>
      <c r="AO25" s="2231"/>
      <c r="AR25" s="227"/>
    </row>
    <row r="26" spans="1:66">
      <c r="A26" s="227"/>
      <c r="B26" s="2237"/>
      <c r="C26" s="2238"/>
      <c r="D26" s="2239"/>
      <c r="E26" s="360" t="s">
        <v>15</v>
      </c>
      <c r="F26" s="436" t="s">
        <v>197</v>
      </c>
      <c r="G26" s="360"/>
      <c r="H26" s="360"/>
      <c r="I26" s="360"/>
      <c r="J26" s="360"/>
      <c r="K26" s="360"/>
      <c r="L26" s="360"/>
      <c r="M26" s="360"/>
      <c r="N26" s="360"/>
      <c r="O26" s="360"/>
      <c r="P26" s="360"/>
      <c r="Q26" s="360"/>
      <c r="R26" s="360"/>
      <c r="S26" s="360"/>
      <c r="T26" s="360"/>
      <c r="U26" s="360"/>
      <c r="V26" s="360"/>
      <c r="W26" s="436"/>
      <c r="X26" s="436"/>
      <c r="Y26" s="2263" t="s">
        <v>198</v>
      </c>
      <c r="Z26" s="2263"/>
      <c r="AA26" s="2263"/>
      <c r="AB26" s="2263"/>
      <c r="AC26" s="2263"/>
      <c r="AD26" s="2263"/>
      <c r="AE26" s="2263"/>
      <c r="AF26" s="2263"/>
      <c r="AG26" s="2263"/>
      <c r="AH26" s="2263"/>
      <c r="AI26" s="2263"/>
      <c r="AJ26" s="2263"/>
      <c r="AK26" s="2263"/>
      <c r="AL26" s="2263"/>
      <c r="AM26" s="2263"/>
      <c r="AN26" s="2263"/>
      <c r="AO26" s="2264"/>
      <c r="AR26" s="227"/>
    </row>
    <row r="27" spans="1:66">
      <c r="A27" s="978"/>
      <c r="B27" s="2237"/>
      <c r="C27" s="2238"/>
      <c r="D27" s="2239"/>
      <c r="E27" s="360"/>
      <c r="F27" s="436" t="s">
        <v>199</v>
      </c>
      <c r="G27" s="360"/>
      <c r="H27" s="360"/>
      <c r="I27" s="360"/>
      <c r="J27" s="360"/>
      <c r="K27" s="360"/>
      <c r="L27" s="360"/>
      <c r="M27" s="360"/>
      <c r="N27" s="360"/>
      <c r="O27" s="360"/>
      <c r="P27" s="360"/>
      <c r="Q27" s="360"/>
      <c r="R27" s="360"/>
      <c r="S27" s="360"/>
      <c r="T27" s="360"/>
      <c r="U27" s="360"/>
      <c r="V27" s="360"/>
      <c r="W27" s="436"/>
      <c r="X27" s="436"/>
      <c r="Y27" s="436"/>
      <c r="Z27" s="436"/>
      <c r="AA27" s="436"/>
      <c r="AB27" s="436"/>
      <c r="AC27" s="436"/>
      <c r="AD27" s="436"/>
      <c r="AE27" s="436"/>
      <c r="AF27" s="436"/>
      <c r="AG27" s="436"/>
      <c r="AH27" s="436"/>
      <c r="AI27" s="436"/>
      <c r="AJ27" s="436"/>
      <c r="AK27" s="436"/>
      <c r="AL27" s="436"/>
      <c r="AM27" s="436"/>
      <c r="AN27" s="436"/>
      <c r="AO27" s="981"/>
    </row>
    <row r="28" spans="1:66">
      <c r="A28" s="978"/>
      <c r="B28" s="2237"/>
      <c r="C28" s="2238"/>
      <c r="D28" s="2239"/>
      <c r="E28" s="360"/>
      <c r="F28" s="2244" t="s">
        <v>200</v>
      </c>
      <c r="G28" s="2244"/>
      <c r="H28" s="2244"/>
      <c r="I28" s="2244"/>
      <c r="J28" s="2244"/>
      <c r="K28" s="2244"/>
      <c r="L28" s="2244"/>
      <c r="M28" s="2244"/>
      <c r="N28" s="2244"/>
      <c r="O28" s="2244"/>
      <c r="P28" s="2244"/>
      <c r="Q28" s="2244"/>
      <c r="R28" s="2244"/>
      <c r="S28" s="2244"/>
      <c r="T28" s="2244"/>
      <c r="U28" s="2244"/>
      <c r="V28" s="2244"/>
      <c r="W28" s="2244"/>
      <c r="X28" s="2244"/>
      <c r="Y28" s="2244"/>
      <c r="Z28" s="2244"/>
      <c r="AA28" s="2244"/>
      <c r="AB28" s="2244"/>
      <c r="AC28" s="2244"/>
      <c r="AD28" s="2244"/>
      <c r="AE28" s="2244"/>
      <c r="AF28" s="2244"/>
      <c r="AG28" s="2244"/>
      <c r="AH28" s="2244"/>
      <c r="AI28" s="2244"/>
      <c r="AJ28" s="2244"/>
      <c r="AK28" s="2244"/>
      <c r="AL28" s="2244"/>
      <c r="AM28" s="2244"/>
      <c r="AN28" s="2244"/>
      <c r="AO28" s="981"/>
    </row>
    <row r="29" spans="1:66">
      <c r="A29" s="978"/>
      <c r="B29" s="2237"/>
      <c r="C29" s="2238"/>
      <c r="D29" s="2239"/>
      <c r="E29" s="360"/>
      <c r="F29" s="2244"/>
      <c r="G29" s="2244"/>
      <c r="H29" s="2244"/>
      <c r="I29" s="2244"/>
      <c r="J29" s="2244"/>
      <c r="K29" s="2244"/>
      <c r="L29" s="2244"/>
      <c r="M29" s="2244"/>
      <c r="N29" s="2244"/>
      <c r="O29" s="2244"/>
      <c r="P29" s="2244"/>
      <c r="Q29" s="2244"/>
      <c r="R29" s="2244"/>
      <c r="S29" s="2244"/>
      <c r="T29" s="2244"/>
      <c r="U29" s="2244"/>
      <c r="V29" s="2244"/>
      <c r="W29" s="2244"/>
      <c r="X29" s="2244"/>
      <c r="Y29" s="2244"/>
      <c r="Z29" s="2244"/>
      <c r="AA29" s="2244"/>
      <c r="AB29" s="2244"/>
      <c r="AC29" s="2244"/>
      <c r="AD29" s="2244"/>
      <c r="AE29" s="2244"/>
      <c r="AF29" s="2244"/>
      <c r="AG29" s="2244"/>
      <c r="AH29" s="2244"/>
      <c r="AI29" s="2244"/>
      <c r="AJ29" s="2244"/>
      <c r="AK29" s="2244"/>
      <c r="AL29" s="2244"/>
      <c r="AM29" s="2244"/>
      <c r="AN29" s="2244"/>
      <c r="AO29" s="981"/>
    </row>
    <row r="30" spans="1:66">
      <c r="A30" s="978"/>
      <c r="B30" s="2237"/>
      <c r="C30" s="2238"/>
      <c r="D30" s="2239"/>
      <c r="E30" s="360" t="s">
        <v>15</v>
      </c>
      <c r="F30" s="436" t="s">
        <v>201</v>
      </c>
      <c r="G30" s="360"/>
      <c r="H30" s="360"/>
      <c r="I30" s="360"/>
      <c r="J30" s="360"/>
      <c r="K30" s="360"/>
      <c r="L30" s="360"/>
      <c r="M30" s="360"/>
      <c r="N30" s="360"/>
      <c r="O30" s="360"/>
      <c r="P30" s="360"/>
      <c r="Q30" s="360"/>
      <c r="R30" s="360"/>
      <c r="S30" s="360"/>
      <c r="T30" s="360"/>
      <c r="U30" s="360"/>
      <c r="V30" s="360"/>
      <c r="W30" s="436"/>
      <c r="X30" s="436"/>
      <c r="Y30" s="436"/>
      <c r="Z30" s="436"/>
      <c r="AA30" s="436"/>
      <c r="AB30" s="436"/>
      <c r="AC30" s="436"/>
      <c r="AD30" s="436"/>
      <c r="AE30" s="436"/>
      <c r="AF30" s="436"/>
      <c r="AG30" s="436"/>
      <c r="AH30" s="436"/>
      <c r="AI30" s="436"/>
      <c r="AJ30" s="2208" t="s">
        <v>969</v>
      </c>
      <c r="AK30" s="2208"/>
      <c r="AL30" s="2208"/>
      <c r="AM30" s="2208"/>
      <c r="AN30" s="2208"/>
      <c r="AO30" s="2228"/>
    </row>
    <row r="31" spans="1:66">
      <c r="A31" s="982"/>
      <c r="B31" s="2237"/>
      <c r="C31" s="2238"/>
      <c r="D31" s="2239"/>
      <c r="E31" s="982" t="s">
        <v>15</v>
      </c>
      <c r="F31" s="2229" t="s">
        <v>202</v>
      </c>
      <c r="G31" s="2229"/>
      <c r="H31" s="2229"/>
      <c r="I31" s="2229"/>
      <c r="J31" s="2229"/>
      <c r="K31" s="2229"/>
      <c r="L31" s="2229"/>
      <c r="M31" s="2229"/>
      <c r="N31" s="2229"/>
      <c r="O31" s="2229"/>
      <c r="P31" s="2229"/>
      <c r="Q31" s="2229"/>
      <c r="R31" s="2229"/>
      <c r="S31" s="2229"/>
      <c r="T31" s="2229"/>
      <c r="U31" s="2229"/>
      <c r="V31" s="2229"/>
      <c r="W31" s="2229"/>
      <c r="X31" s="2229"/>
      <c r="Y31" s="2229"/>
      <c r="Z31" s="2229"/>
      <c r="AA31" s="2229"/>
      <c r="AB31" s="2229"/>
      <c r="AC31" s="2229"/>
      <c r="AD31" s="2229"/>
      <c r="AE31" s="2229"/>
      <c r="AF31" s="2229"/>
      <c r="AG31" s="2229"/>
      <c r="AH31" s="2229"/>
      <c r="AI31" s="2229"/>
      <c r="AJ31" s="2230"/>
      <c r="AK31" s="2230"/>
      <c r="AL31" s="2230"/>
      <c r="AM31" s="2230"/>
      <c r="AN31" s="2230"/>
      <c r="AO31" s="2231"/>
    </row>
    <row r="32" spans="1:66">
      <c r="A32" s="227"/>
      <c r="B32" s="2237"/>
      <c r="C32" s="2238"/>
      <c r="D32" s="2239"/>
      <c r="E32" s="983"/>
      <c r="F32" s="2229"/>
      <c r="G32" s="2229"/>
      <c r="H32" s="2229"/>
      <c r="I32" s="2229"/>
      <c r="J32" s="2229"/>
      <c r="K32" s="2229"/>
      <c r="L32" s="2229"/>
      <c r="M32" s="2229"/>
      <c r="N32" s="2229"/>
      <c r="O32" s="2229"/>
      <c r="P32" s="2229"/>
      <c r="Q32" s="2229"/>
      <c r="R32" s="2229"/>
      <c r="S32" s="2229"/>
      <c r="T32" s="2229"/>
      <c r="U32" s="2229"/>
      <c r="V32" s="2229"/>
      <c r="W32" s="2229"/>
      <c r="X32" s="2229"/>
      <c r="Y32" s="2229"/>
      <c r="Z32" s="2229"/>
      <c r="AA32" s="2229"/>
      <c r="AB32" s="2229"/>
      <c r="AC32" s="2229"/>
      <c r="AD32" s="2229"/>
      <c r="AE32" s="2229"/>
      <c r="AF32" s="2229"/>
      <c r="AG32" s="2229"/>
      <c r="AH32" s="2229"/>
      <c r="AI32" s="2229"/>
      <c r="AJ32" s="2230" t="s">
        <v>968</v>
      </c>
      <c r="AK32" s="2230"/>
      <c r="AL32" s="2230"/>
      <c r="AM32" s="2230"/>
      <c r="AN32" s="2230"/>
      <c r="AO32" s="2231"/>
      <c r="AV32" s="231"/>
      <c r="AW32" s="231"/>
    </row>
    <row r="33" spans="1:49">
      <c r="A33" s="227"/>
      <c r="B33" s="2237"/>
      <c r="C33" s="2238"/>
      <c r="D33" s="2239"/>
      <c r="E33" s="983"/>
      <c r="F33" s="982"/>
      <c r="G33" s="982"/>
      <c r="H33" s="982"/>
      <c r="I33" s="982"/>
      <c r="J33" s="982"/>
      <c r="K33" s="982"/>
      <c r="L33" s="982"/>
      <c r="M33" s="982"/>
      <c r="N33" s="982"/>
      <c r="O33" s="982"/>
      <c r="P33" s="982"/>
      <c r="Q33" s="982"/>
      <c r="R33" s="982"/>
      <c r="S33" s="982"/>
      <c r="T33" s="982"/>
      <c r="U33" s="982"/>
      <c r="V33" s="982"/>
      <c r="W33" s="982"/>
      <c r="X33" s="982"/>
      <c r="Y33" s="982"/>
      <c r="Z33" s="982"/>
      <c r="AA33" s="982"/>
      <c r="AB33" s="982"/>
      <c r="AC33" s="982"/>
      <c r="AD33" s="982"/>
      <c r="AE33" s="982"/>
      <c r="AF33" s="982"/>
      <c r="AG33" s="982"/>
      <c r="AH33" s="982"/>
      <c r="AI33" s="982"/>
      <c r="AJ33" s="979"/>
      <c r="AK33" s="979"/>
      <c r="AL33" s="979"/>
      <c r="AM33" s="979"/>
      <c r="AN33" s="979"/>
      <c r="AO33" s="980"/>
      <c r="AV33" s="231"/>
      <c r="AW33" s="231"/>
    </row>
    <row r="34" spans="1:49">
      <c r="A34" s="227"/>
      <c r="B34" s="2237"/>
      <c r="C34" s="2238"/>
      <c r="D34" s="2239"/>
      <c r="E34" s="983"/>
      <c r="F34" s="982"/>
      <c r="G34" s="982"/>
      <c r="H34" s="982"/>
      <c r="I34" s="982"/>
      <c r="J34" s="982"/>
      <c r="K34" s="982"/>
      <c r="L34" s="982"/>
      <c r="M34" s="982"/>
      <c r="N34" s="982"/>
      <c r="O34" s="982"/>
      <c r="P34" s="982"/>
      <c r="Q34" s="982"/>
      <c r="R34" s="982"/>
      <c r="S34" s="982"/>
      <c r="T34" s="982"/>
      <c r="U34" s="982"/>
      <c r="V34" s="982"/>
      <c r="W34" s="982"/>
      <c r="X34" s="982"/>
      <c r="Y34" s="982"/>
      <c r="Z34" s="982"/>
      <c r="AA34" s="982"/>
      <c r="AB34" s="982"/>
      <c r="AC34" s="982"/>
      <c r="AD34" s="982"/>
      <c r="AE34" s="982"/>
      <c r="AF34" s="982"/>
      <c r="AG34" s="982"/>
      <c r="AH34" s="982"/>
      <c r="AI34" s="982"/>
      <c r="AJ34" s="979"/>
      <c r="AK34" s="979"/>
      <c r="AL34" s="979"/>
      <c r="AM34" s="979"/>
      <c r="AN34" s="979"/>
      <c r="AO34" s="980"/>
      <c r="AV34" s="231"/>
      <c r="AW34" s="231"/>
    </row>
    <row r="35" spans="1:49">
      <c r="A35" s="227"/>
      <c r="B35" s="2237"/>
      <c r="C35" s="2238"/>
      <c r="D35" s="2239"/>
      <c r="E35" s="983"/>
      <c r="F35" s="982"/>
      <c r="G35" s="982"/>
      <c r="H35" s="982"/>
      <c r="I35" s="982"/>
      <c r="J35" s="982"/>
      <c r="K35" s="982"/>
      <c r="L35" s="982"/>
      <c r="M35" s="982"/>
      <c r="N35" s="982"/>
      <c r="O35" s="982"/>
      <c r="P35" s="982"/>
      <c r="Q35" s="982"/>
      <c r="R35" s="982"/>
      <c r="S35" s="982"/>
      <c r="T35" s="982"/>
      <c r="U35" s="982"/>
      <c r="V35" s="982"/>
      <c r="W35" s="982"/>
      <c r="X35" s="982"/>
      <c r="Y35" s="982"/>
      <c r="Z35" s="982"/>
      <c r="AA35" s="982"/>
      <c r="AB35" s="982"/>
      <c r="AC35" s="982"/>
      <c r="AD35" s="982"/>
      <c r="AE35" s="982"/>
      <c r="AF35" s="982"/>
      <c r="AG35" s="982"/>
      <c r="AH35" s="982"/>
      <c r="AI35" s="982"/>
      <c r="AJ35" s="979"/>
      <c r="AK35" s="979"/>
      <c r="AL35" s="979"/>
      <c r="AM35" s="979"/>
      <c r="AN35" s="979"/>
      <c r="AO35" s="980"/>
      <c r="AV35" s="231"/>
      <c r="AW35" s="231"/>
    </row>
    <row r="36" spans="1:49">
      <c r="A36" s="227"/>
      <c r="B36" s="2237"/>
      <c r="C36" s="2238"/>
      <c r="D36" s="2239"/>
      <c r="E36" s="983"/>
      <c r="F36" s="982"/>
      <c r="G36" s="982"/>
      <c r="H36" s="982"/>
      <c r="I36" s="982"/>
      <c r="J36" s="982"/>
      <c r="K36" s="982"/>
      <c r="L36" s="982"/>
      <c r="M36" s="982"/>
      <c r="N36" s="982"/>
      <c r="O36" s="982"/>
      <c r="P36" s="982"/>
      <c r="Q36" s="982"/>
      <c r="R36" s="982"/>
      <c r="S36" s="982"/>
      <c r="T36" s="982"/>
      <c r="U36" s="982"/>
      <c r="V36" s="982"/>
      <c r="W36" s="982"/>
      <c r="X36" s="982"/>
      <c r="Y36" s="982"/>
      <c r="Z36" s="982"/>
      <c r="AA36" s="982"/>
      <c r="AB36" s="982"/>
      <c r="AC36" s="982"/>
      <c r="AD36" s="982"/>
      <c r="AE36" s="982"/>
      <c r="AF36" s="982"/>
      <c r="AG36" s="982"/>
      <c r="AH36" s="982"/>
      <c r="AI36" s="982"/>
      <c r="AJ36" s="979"/>
      <c r="AK36" s="979"/>
      <c r="AL36" s="979"/>
      <c r="AM36" s="979"/>
      <c r="AN36" s="979"/>
      <c r="AO36" s="980"/>
      <c r="AV36" s="231"/>
      <c r="AW36" s="231"/>
    </row>
    <row r="37" spans="1:49">
      <c r="A37" s="227"/>
      <c r="B37" s="2237"/>
      <c r="C37" s="2238"/>
      <c r="D37" s="2239"/>
      <c r="E37" s="983"/>
      <c r="F37" s="982"/>
      <c r="G37" s="982"/>
      <c r="H37" s="982"/>
      <c r="I37" s="982"/>
      <c r="J37" s="982"/>
      <c r="K37" s="982"/>
      <c r="L37" s="982"/>
      <c r="M37" s="982"/>
      <c r="N37" s="982"/>
      <c r="O37" s="982"/>
      <c r="P37" s="982"/>
      <c r="Q37" s="982"/>
      <c r="R37" s="982"/>
      <c r="S37" s="982"/>
      <c r="T37" s="982"/>
      <c r="U37" s="982"/>
      <c r="V37" s="982"/>
      <c r="W37" s="982"/>
      <c r="X37" s="982"/>
      <c r="Y37" s="982"/>
      <c r="Z37" s="982"/>
      <c r="AA37" s="982"/>
      <c r="AB37" s="982"/>
      <c r="AC37" s="982"/>
      <c r="AD37" s="982"/>
      <c r="AE37" s="982"/>
      <c r="AF37" s="982"/>
      <c r="AG37" s="982"/>
      <c r="AH37" s="982"/>
      <c r="AI37" s="982"/>
      <c r="AJ37" s="979"/>
      <c r="AK37" s="979"/>
      <c r="AL37" s="979"/>
      <c r="AM37" s="979"/>
      <c r="AN37" s="979"/>
      <c r="AO37" s="980"/>
      <c r="AV37" s="231"/>
      <c r="AW37" s="231"/>
    </row>
    <row r="38" spans="1:49">
      <c r="A38" s="227"/>
      <c r="B38" s="2237"/>
      <c r="C38" s="2238"/>
      <c r="D38" s="2239"/>
      <c r="E38" s="983"/>
      <c r="F38" s="982"/>
      <c r="G38" s="982"/>
      <c r="H38" s="982"/>
      <c r="I38" s="982"/>
      <c r="J38" s="982"/>
      <c r="K38" s="982"/>
      <c r="L38" s="982"/>
      <c r="M38" s="982"/>
      <c r="N38" s="982"/>
      <c r="O38" s="982"/>
      <c r="P38" s="982"/>
      <c r="Q38" s="982"/>
      <c r="R38" s="982"/>
      <c r="S38" s="982"/>
      <c r="T38" s="982"/>
      <c r="U38" s="982"/>
      <c r="V38" s="982"/>
      <c r="W38" s="982"/>
      <c r="X38" s="982"/>
      <c r="Y38" s="982"/>
      <c r="Z38" s="982"/>
      <c r="AA38" s="982"/>
      <c r="AB38" s="982"/>
      <c r="AC38" s="982"/>
      <c r="AD38" s="982"/>
      <c r="AE38" s="982"/>
      <c r="AF38" s="982"/>
      <c r="AG38" s="982"/>
      <c r="AH38" s="982"/>
      <c r="AI38" s="982"/>
      <c r="AJ38" s="979"/>
      <c r="AK38" s="979"/>
      <c r="AL38" s="979"/>
      <c r="AM38" s="979"/>
      <c r="AN38" s="979"/>
      <c r="AO38" s="980"/>
      <c r="AV38" s="231"/>
      <c r="AW38" s="231"/>
    </row>
    <row r="39" spans="1:49">
      <c r="A39" s="227"/>
      <c r="B39" s="2237"/>
      <c r="C39" s="2238"/>
      <c r="D39" s="2239"/>
      <c r="E39" s="983"/>
      <c r="F39" s="982"/>
      <c r="G39" s="982"/>
      <c r="H39" s="982"/>
      <c r="I39" s="982"/>
      <c r="J39" s="982"/>
      <c r="K39" s="982"/>
      <c r="L39" s="982"/>
      <c r="M39" s="982"/>
      <c r="N39" s="982"/>
      <c r="O39" s="982"/>
      <c r="P39" s="982"/>
      <c r="Q39" s="982"/>
      <c r="R39" s="982"/>
      <c r="S39" s="982"/>
      <c r="T39" s="982"/>
      <c r="U39" s="982"/>
      <c r="V39" s="982"/>
      <c r="W39" s="982"/>
      <c r="X39" s="982"/>
      <c r="Y39" s="982"/>
      <c r="Z39" s="982"/>
      <c r="AA39" s="982"/>
      <c r="AB39" s="982"/>
      <c r="AC39" s="982"/>
      <c r="AD39" s="982"/>
      <c r="AE39" s="982"/>
      <c r="AF39" s="982"/>
      <c r="AG39" s="982"/>
      <c r="AH39" s="982"/>
      <c r="AI39" s="982"/>
      <c r="AJ39" s="979"/>
      <c r="AK39" s="979"/>
      <c r="AL39" s="979"/>
      <c r="AM39" s="979"/>
      <c r="AN39" s="979"/>
      <c r="AO39" s="980"/>
      <c r="AV39" s="231"/>
      <c r="AW39" s="231"/>
    </row>
    <row r="40" spans="1:49">
      <c r="A40" s="227"/>
      <c r="B40" s="2237"/>
      <c r="C40" s="2238"/>
      <c r="D40" s="2239"/>
      <c r="E40" s="983"/>
      <c r="F40" s="982"/>
      <c r="G40" s="982"/>
      <c r="H40" s="982"/>
      <c r="I40" s="982"/>
      <c r="J40" s="982"/>
      <c r="K40" s="982"/>
      <c r="L40" s="982"/>
      <c r="M40" s="982"/>
      <c r="N40" s="982"/>
      <c r="O40" s="982"/>
      <c r="P40" s="982"/>
      <c r="Q40" s="982"/>
      <c r="R40" s="982"/>
      <c r="S40" s="982"/>
      <c r="T40" s="982"/>
      <c r="U40" s="982"/>
      <c r="V40" s="982"/>
      <c r="W40" s="982"/>
      <c r="X40" s="982"/>
      <c r="Y40" s="982"/>
      <c r="Z40" s="982"/>
      <c r="AA40" s="982"/>
      <c r="AB40" s="982"/>
      <c r="AC40" s="982"/>
      <c r="AD40" s="982"/>
      <c r="AE40" s="982"/>
      <c r="AF40" s="982"/>
      <c r="AG40" s="982"/>
      <c r="AH40" s="982"/>
      <c r="AI40" s="982"/>
      <c r="AJ40" s="979"/>
      <c r="AK40" s="979"/>
      <c r="AL40" s="979"/>
      <c r="AM40" s="979"/>
      <c r="AN40" s="979"/>
      <c r="AO40" s="980"/>
      <c r="AV40" s="231"/>
      <c r="AW40" s="231"/>
    </row>
    <row r="41" spans="1:49">
      <c r="A41" s="227"/>
      <c r="B41" s="2237"/>
      <c r="C41" s="2238"/>
      <c r="D41" s="2239"/>
      <c r="E41" s="983"/>
      <c r="F41" s="982"/>
      <c r="G41" s="982"/>
      <c r="H41" s="982"/>
      <c r="I41" s="982"/>
      <c r="J41" s="982"/>
      <c r="K41" s="982"/>
      <c r="L41" s="982"/>
      <c r="M41" s="982"/>
      <c r="N41" s="982"/>
      <c r="O41" s="982"/>
      <c r="P41" s="982"/>
      <c r="Q41" s="982"/>
      <c r="R41" s="982"/>
      <c r="S41" s="982"/>
      <c r="T41" s="982"/>
      <c r="U41" s="982"/>
      <c r="V41" s="982"/>
      <c r="W41" s="982"/>
      <c r="X41" s="982"/>
      <c r="Y41" s="982"/>
      <c r="Z41" s="982"/>
      <c r="AA41" s="982"/>
      <c r="AB41" s="982"/>
      <c r="AC41" s="982"/>
      <c r="AD41" s="982"/>
      <c r="AE41" s="982"/>
      <c r="AF41" s="982"/>
      <c r="AG41" s="982"/>
      <c r="AH41" s="982"/>
      <c r="AI41" s="982"/>
      <c r="AJ41" s="979"/>
      <c r="AK41" s="979"/>
      <c r="AL41" s="979"/>
      <c r="AM41" s="979"/>
      <c r="AN41" s="979"/>
      <c r="AO41" s="980"/>
      <c r="AV41" s="231"/>
      <c r="AW41" s="231"/>
    </row>
    <row r="42" spans="1:49">
      <c r="A42" s="227"/>
      <c r="B42" s="2237"/>
      <c r="C42" s="2238"/>
      <c r="D42" s="2239"/>
      <c r="E42" s="983"/>
      <c r="F42" s="982"/>
      <c r="G42" s="982"/>
      <c r="H42" s="982"/>
      <c r="I42" s="982"/>
      <c r="J42" s="982"/>
      <c r="K42" s="982"/>
      <c r="L42" s="982"/>
      <c r="M42" s="982"/>
      <c r="N42" s="982"/>
      <c r="O42" s="982"/>
      <c r="P42" s="982"/>
      <c r="Q42" s="982"/>
      <c r="R42" s="982"/>
      <c r="S42" s="982"/>
      <c r="T42" s="982"/>
      <c r="U42" s="982"/>
      <c r="V42" s="982"/>
      <c r="W42" s="982"/>
      <c r="X42" s="982"/>
      <c r="Y42" s="982"/>
      <c r="Z42" s="982"/>
      <c r="AA42" s="982"/>
      <c r="AB42" s="982"/>
      <c r="AC42" s="982"/>
      <c r="AD42" s="982"/>
      <c r="AE42" s="982"/>
      <c r="AF42" s="982"/>
      <c r="AG42" s="982"/>
      <c r="AH42" s="982"/>
      <c r="AI42" s="982"/>
      <c r="AJ42" s="979"/>
      <c r="AK42" s="979"/>
      <c r="AL42" s="979"/>
      <c r="AM42" s="979"/>
      <c r="AN42" s="979"/>
      <c r="AO42" s="980"/>
      <c r="AV42" s="231"/>
      <c r="AW42" s="231"/>
    </row>
    <row r="43" spans="1:49">
      <c r="A43" s="227"/>
      <c r="B43" s="2237"/>
      <c r="C43" s="2238"/>
      <c r="D43" s="2239"/>
      <c r="E43" s="983"/>
      <c r="F43" s="982"/>
      <c r="G43" s="982"/>
      <c r="H43" s="982"/>
      <c r="I43" s="982"/>
      <c r="J43" s="982"/>
      <c r="K43" s="982"/>
      <c r="L43" s="982"/>
      <c r="M43" s="982"/>
      <c r="N43" s="982"/>
      <c r="O43" s="982"/>
      <c r="P43" s="982"/>
      <c r="Q43" s="982"/>
      <c r="R43" s="982"/>
      <c r="S43" s="982"/>
      <c r="T43" s="982"/>
      <c r="U43" s="982"/>
      <c r="V43" s="982"/>
      <c r="W43" s="982"/>
      <c r="X43" s="982"/>
      <c r="Y43" s="982"/>
      <c r="Z43" s="982"/>
      <c r="AA43" s="982"/>
      <c r="AB43" s="982"/>
      <c r="AC43" s="982"/>
      <c r="AD43" s="982"/>
      <c r="AE43" s="982"/>
      <c r="AF43" s="982"/>
      <c r="AG43" s="982"/>
      <c r="AH43" s="982"/>
      <c r="AI43" s="982"/>
      <c r="AJ43" s="979"/>
      <c r="AK43" s="979"/>
      <c r="AL43" s="979"/>
      <c r="AM43" s="979"/>
      <c r="AN43" s="979"/>
      <c r="AO43" s="980"/>
      <c r="AV43" s="231"/>
      <c r="AW43" s="231"/>
    </row>
    <row r="44" spans="1:49">
      <c r="A44" s="227"/>
      <c r="B44" s="2237"/>
      <c r="C44" s="2238"/>
      <c r="D44" s="2239"/>
      <c r="E44" s="983"/>
      <c r="F44" s="982"/>
      <c r="G44" s="982"/>
      <c r="H44" s="982"/>
      <c r="I44" s="982"/>
      <c r="J44" s="982"/>
      <c r="K44" s="982"/>
      <c r="L44" s="982"/>
      <c r="M44" s="982"/>
      <c r="N44" s="982"/>
      <c r="O44" s="982"/>
      <c r="P44" s="982"/>
      <c r="Q44" s="982"/>
      <c r="R44" s="982"/>
      <c r="S44" s="982"/>
      <c r="T44" s="982"/>
      <c r="U44" s="982"/>
      <c r="V44" s="982"/>
      <c r="W44" s="982"/>
      <c r="X44" s="982"/>
      <c r="Y44" s="982"/>
      <c r="Z44" s="982"/>
      <c r="AA44" s="982"/>
      <c r="AB44" s="982"/>
      <c r="AC44" s="982"/>
      <c r="AD44" s="982"/>
      <c r="AE44" s="982"/>
      <c r="AF44" s="982"/>
      <c r="AG44" s="982"/>
      <c r="AH44" s="982"/>
      <c r="AI44" s="982"/>
      <c r="AJ44" s="979"/>
      <c r="AK44" s="979"/>
      <c r="AL44" s="979"/>
      <c r="AM44" s="979"/>
      <c r="AN44" s="979"/>
      <c r="AO44" s="980"/>
      <c r="AV44" s="231"/>
      <c r="AW44" s="231"/>
    </row>
    <row r="45" spans="1:49" s="238" customFormat="1" ht="18.75">
      <c r="A45" s="462"/>
      <c r="B45" s="2237"/>
      <c r="C45" s="2238"/>
      <c r="D45" s="2239"/>
      <c r="E45" s="984"/>
      <c r="F45" s="985"/>
      <c r="G45" s="985"/>
      <c r="H45" s="985"/>
      <c r="I45" s="985"/>
      <c r="J45" s="985"/>
      <c r="K45" s="985"/>
      <c r="L45" s="985"/>
      <c r="M45" s="985"/>
      <c r="N45" s="985"/>
      <c r="O45" s="985"/>
      <c r="P45" s="985"/>
      <c r="Q45" s="985"/>
      <c r="R45" s="985"/>
      <c r="S45" s="985"/>
      <c r="T45" s="985"/>
      <c r="U45" s="985"/>
      <c r="V45" s="985"/>
      <c r="W45" s="985"/>
      <c r="X45" s="985"/>
      <c r="Y45" s="985"/>
      <c r="Z45" s="985"/>
      <c r="AA45" s="985"/>
      <c r="AB45" s="985"/>
      <c r="AC45" s="985"/>
      <c r="AD45" s="985"/>
      <c r="AE45" s="985"/>
      <c r="AF45" s="985"/>
      <c r="AG45" s="985"/>
      <c r="AH45" s="985"/>
      <c r="AI45" s="985"/>
      <c r="AJ45" s="986"/>
      <c r="AK45" s="986"/>
      <c r="AL45" s="986"/>
      <c r="AM45" s="986"/>
      <c r="AN45" s="986"/>
      <c r="AO45" s="987"/>
      <c r="AR45" s="239"/>
      <c r="AS45" s="239"/>
      <c r="AT45" s="239"/>
      <c r="AU45" s="239"/>
      <c r="AV45" s="239"/>
      <c r="AW45" s="240"/>
    </row>
    <row r="46" spans="1:49" s="246" customFormat="1" ht="19.5" thickBot="1">
      <c r="B46" s="2240"/>
      <c r="C46" s="2241"/>
      <c r="D46" s="2242"/>
      <c r="E46" s="988"/>
      <c r="F46" s="989"/>
      <c r="G46" s="989"/>
      <c r="H46" s="989"/>
      <c r="I46" s="989"/>
      <c r="J46" s="989"/>
      <c r="K46" s="989"/>
      <c r="L46" s="989"/>
      <c r="M46" s="989"/>
      <c r="N46" s="989"/>
      <c r="O46" s="989"/>
      <c r="P46" s="989"/>
      <c r="Q46" s="989"/>
      <c r="R46" s="989"/>
      <c r="S46" s="989"/>
      <c r="T46" s="989"/>
      <c r="U46" s="989"/>
      <c r="V46" s="989"/>
      <c r="W46" s="989"/>
      <c r="X46" s="989"/>
      <c r="Y46" s="989"/>
      <c r="Z46" s="989"/>
      <c r="AA46" s="989"/>
      <c r="AB46" s="989"/>
      <c r="AC46" s="989"/>
      <c r="AD46" s="989"/>
      <c r="AE46" s="989"/>
      <c r="AF46" s="989"/>
      <c r="AG46" s="989"/>
      <c r="AH46" s="989"/>
      <c r="AI46" s="989"/>
      <c r="AJ46" s="990"/>
      <c r="AK46" s="990"/>
      <c r="AL46" s="990"/>
      <c r="AM46" s="990"/>
      <c r="AN46" s="990"/>
      <c r="AO46" s="991"/>
    </row>
    <row r="47" spans="1:49" s="248" customFormat="1" ht="6"/>
    <row r="48" spans="1:49" s="250" customFormat="1" ht="17.25" thickBot="1">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c r="AF48" s="2208" t="str">
        <f>+AF1</f>
        <v>参考帳票（2026/1/9）</v>
      </c>
      <c r="AG48" s="2208"/>
      <c r="AH48" s="2208"/>
      <c r="AI48" s="2208"/>
      <c r="AJ48" s="2208"/>
      <c r="AK48" s="2208"/>
      <c r="AL48" s="2208"/>
      <c r="AM48" s="2208"/>
      <c r="AN48" s="2208"/>
      <c r="AO48" s="2208"/>
      <c r="AP48" s="2208"/>
      <c r="AQ48" s="215"/>
    </row>
    <row r="49" spans="1:49" s="218" customFormat="1" ht="33.75" thickBot="1">
      <c r="B49" s="2209" t="s">
        <v>203</v>
      </c>
      <c r="C49" s="2210"/>
      <c r="D49" s="2210"/>
      <c r="E49" s="2210"/>
      <c r="F49" s="2210"/>
      <c r="G49" s="2210"/>
      <c r="H49" s="2210"/>
      <c r="I49" s="2210"/>
      <c r="J49" s="2210"/>
      <c r="K49" s="2210"/>
      <c r="L49" s="2210"/>
      <c r="M49" s="2210"/>
      <c r="N49" s="2210"/>
      <c r="O49" s="2210"/>
      <c r="P49" s="2210"/>
      <c r="Q49" s="2210"/>
      <c r="R49" s="2210"/>
      <c r="S49" s="2210"/>
      <c r="T49" s="2210"/>
      <c r="U49" s="2210"/>
      <c r="V49" s="2210"/>
      <c r="W49" s="2210"/>
      <c r="X49" s="2210"/>
      <c r="Y49" s="2210"/>
      <c r="Z49" s="2210"/>
      <c r="AA49" s="2210"/>
      <c r="AB49" s="2210"/>
      <c r="AC49" s="2210"/>
      <c r="AD49" s="2210"/>
      <c r="AE49" s="2210"/>
      <c r="AF49" s="2210"/>
      <c r="AG49" s="2210"/>
      <c r="AH49" s="2210"/>
      <c r="AI49" s="2210"/>
      <c r="AJ49" s="2210"/>
      <c r="AK49" s="2210"/>
      <c r="AL49" s="2210"/>
      <c r="AM49" s="2210"/>
      <c r="AN49" s="2210"/>
      <c r="AO49" s="2211"/>
    </row>
    <row r="50" spans="1:49" ht="17.25" thickBot="1">
      <c r="B50" s="215" t="s">
        <v>204</v>
      </c>
    </row>
    <row r="51" spans="1:49" s="257" customFormat="1" ht="9.75">
      <c r="A51" s="992"/>
      <c r="B51" s="2234" t="s">
        <v>190</v>
      </c>
      <c r="C51" s="2235"/>
      <c r="D51" s="2236"/>
      <c r="E51" s="993"/>
      <c r="F51" s="994"/>
      <c r="G51" s="994"/>
      <c r="H51" s="994"/>
      <c r="I51" s="994"/>
      <c r="J51" s="994"/>
      <c r="K51" s="994"/>
      <c r="L51" s="994"/>
      <c r="M51" s="994"/>
      <c r="N51" s="994"/>
      <c r="O51" s="994"/>
      <c r="P51" s="994"/>
      <c r="Q51" s="994"/>
      <c r="R51" s="994"/>
      <c r="S51" s="994"/>
      <c r="T51" s="994"/>
      <c r="U51" s="994"/>
      <c r="V51" s="994"/>
      <c r="W51" s="994"/>
      <c r="X51" s="994"/>
      <c r="Y51" s="994"/>
      <c r="Z51" s="994"/>
      <c r="AA51" s="994"/>
      <c r="AB51" s="994"/>
      <c r="AC51" s="994"/>
      <c r="AD51" s="994"/>
      <c r="AE51" s="994"/>
      <c r="AF51" s="994"/>
      <c r="AG51" s="994"/>
      <c r="AH51" s="994"/>
      <c r="AI51" s="994"/>
      <c r="AJ51" s="995"/>
      <c r="AK51" s="995"/>
      <c r="AL51" s="995"/>
      <c r="AM51" s="995"/>
      <c r="AN51" s="995"/>
      <c r="AO51" s="996"/>
      <c r="AR51" s="258"/>
      <c r="AS51" s="258"/>
      <c r="AT51" s="258"/>
      <c r="AU51" s="258"/>
      <c r="AV51" s="258"/>
      <c r="AW51" s="259"/>
    </row>
    <row r="52" spans="1:49" s="250" customFormat="1">
      <c r="A52" s="997"/>
      <c r="B52" s="2237"/>
      <c r="C52" s="2238"/>
      <c r="D52" s="2239"/>
      <c r="E52" s="2265" t="s">
        <v>205</v>
      </c>
      <c r="F52" s="2265"/>
      <c r="G52" s="2265"/>
      <c r="H52" s="2265"/>
      <c r="I52" s="2265"/>
      <c r="J52" s="2265"/>
      <c r="K52" s="2265"/>
      <c r="L52" s="2265"/>
      <c r="M52" s="2265"/>
      <c r="N52" s="2265"/>
      <c r="O52" s="2265"/>
      <c r="P52" s="2265"/>
      <c r="Q52" s="2265"/>
      <c r="R52" s="2265"/>
      <c r="S52" s="2265"/>
      <c r="T52" s="2265"/>
      <c r="U52" s="2265"/>
      <c r="V52" s="2265"/>
      <c r="W52" s="2265"/>
      <c r="X52" s="2265"/>
      <c r="Y52" s="2265"/>
      <c r="Z52" s="2265"/>
      <c r="AA52" s="2265"/>
      <c r="AB52" s="2265"/>
      <c r="AC52" s="2265"/>
      <c r="AD52" s="2265"/>
      <c r="AE52" s="2265"/>
      <c r="AF52" s="2265"/>
      <c r="AG52" s="2265"/>
      <c r="AH52" s="2265"/>
      <c r="AI52" s="2265"/>
      <c r="AJ52" s="2265"/>
      <c r="AK52" s="2265"/>
      <c r="AL52" s="2265"/>
      <c r="AM52" s="2265"/>
      <c r="AN52" s="2265"/>
      <c r="AO52" s="2266"/>
      <c r="AP52" s="215"/>
      <c r="AQ52" s="215"/>
      <c r="AR52" s="261"/>
      <c r="AS52" s="261"/>
      <c r="AT52" s="261"/>
      <c r="AU52" s="261"/>
      <c r="AV52" s="261"/>
      <c r="AW52" s="262"/>
    </row>
    <row r="53" spans="1:49" s="250" customFormat="1">
      <c r="A53" s="997"/>
      <c r="B53" s="2237"/>
      <c r="C53" s="2238"/>
      <c r="D53" s="2239"/>
      <c r="E53" s="998"/>
      <c r="F53" s="999" t="s">
        <v>206</v>
      </c>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1000"/>
      <c r="AP53" s="215"/>
      <c r="AQ53" s="215"/>
      <c r="AR53" s="261"/>
      <c r="AS53" s="261"/>
      <c r="AT53" s="261"/>
      <c r="AU53" s="261"/>
      <c r="AV53" s="261"/>
      <c r="AW53" s="262"/>
    </row>
    <row r="54" spans="1:49" s="246" customFormat="1" ht="11.25" customHeight="1">
      <c r="A54" s="1001"/>
      <c r="B54" s="2237"/>
      <c r="C54" s="2238"/>
      <c r="D54" s="2239"/>
      <c r="E54" s="2267" t="s">
        <v>207</v>
      </c>
      <c r="F54" s="2268"/>
      <c r="G54" s="2268"/>
      <c r="H54" s="2268"/>
      <c r="I54" s="2268"/>
      <c r="J54" s="2073" t="s">
        <v>208</v>
      </c>
      <c r="K54" s="2074"/>
      <c r="L54" s="2074"/>
      <c r="M54" s="2074"/>
      <c r="N54" s="2074"/>
      <c r="O54" s="2074"/>
      <c r="P54" s="2074"/>
      <c r="Q54" s="2074"/>
      <c r="R54" s="2074"/>
      <c r="S54" s="2074"/>
      <c r="T54" s="2074"/>
      <c r="U54" s="2074"/>
      <c r="V54" s="2074"/>
      <c r="W54" s="2074"/>
      <c r="X54" s="2074"/>
      <c r="Y54" s="2074"/>
      <c r="Z54" s="2074"/>
      <c r="AA54" s="2074"/>
      <c r="AB54" s="2074"/>
      <c r="AC54" s="2074"/>
      <c r="AD54" s="2075"/>
      <c r="AE54" s="2079" t="s">
        <v>1072</v>
      </c>
      <c r="AF54" s="2080"/>
      <c r="AG54" s="2169" t="s">
        <v>209</v>
      </c>
      <c r="AH54" s="2169"/>
      <c r="AI54" s="2170" t="s">
        <v>210</v>
      </c>
      <c r="AJ54" s="2170"/>
      <c r="AK54" s="2269" t="s">
        <v>211</v>
      </c>
      <c r="AL54" s="2269"/>
      <c r="AM54" s="2269"/>
      <c r="AN54" s="2269"/>
      <c r="AO54" s="2270"/>
      <c r="AS54" s="266"/>
      <c r="AV54" s="267"/>
      <c r="AW54" s="267"/>
    </row>
    <row r="55" spans="1:49" s="246" customFormat="1" ht="11.25">
      <c r="B55" s="2237"/>
      <c r="C55" s="2238"/>
      <c r="D55" s="2239"/>
      <c r="E55" s="2267"/>
      <c r="F55" s="2268"/>
      <c r="G55" s="2268"/>
      <c r="H55" s="2268"/>
      <c r="I55" s="2268"/>
      <c r="J55" s="2076"/>
      <c r="K55" s="2077"/>
      <c r="L55" s="2077"/>
      <c r="M55" s="2077"/>
      <c r="N55" s="2077"/>
      <c r="O55" s="2077"/>
      <c r="P55" s="2077"/>
      <c r="Q55" s="2077"/>
      <c r="R55" s="2077"/>
      <c r="S55" s="2077"/>
      <c r="T55" s="2077"/>
      <c r="U55" s="2077"/>
      <c r="V55" s="2077"/>
      <c r="W55" s="2077"/>
      <c r="X55" s="2077"/>
      <c r="Y55" s="2077"/>
      <c r="Z55" s="2077"/>
      <c r="AA55" s="2077"/>
      <c r="AB55" s="2077"/>
      <c r="AC55" s="2077"/>
      <c r="AD55" s="2078"/>
      <c r="AE55" s="2081"/>
      <c r="AF55" s="2082"/>
      <c r="AG55" s="2169"/>
      <c r="AH55" s="2169"/>
      <c r="AI55" s="2170"/>
      <c r="AJ55" s="2170"/>
      <c r="AK55" s="2269"/>
      <c r="AL55" s="2269"/>
      <c r="AM55" s="2269"/>
      <c r="AN55" s="2269"/>
      <c r="AO55" s="2270"/>
    </row>
    <row r="56" spans="1:49" s="246" customFormat="1" ht="11.25" customHeight="1">
      <c r="A56" s="1002"/>
      <c r="B56" s="2237"/>
      <c r="C56" s="2238"/>
      <c r="D56" s="2239"/>
      <c r="E56" s="2271" t="s">
        <v>212</v>
      </c>
      <c r="F56" s="2272"/>
      <c r="G56" s="2272"/>
      <c r="H56" s="2272"/>
      <c r="I56" s="2272"/>
      <c r="J56" s="2083" t="s">
        <v>710</v>
      </c>
      <c r="K56" s="2084"/>
      <c r="L56" s="2084"/>
      <c r="M56" s="2084"/>
      <c r="N56" s="2084"/>
      <c r="O56" s="2084"/>
      <c r="P56" s="2084"/>
      <c r="Q56" s="2084"/>
      <c r="R56" s="2084"/>
      <c r="S56" s="2084"/>
      <c r="T56" s="2084"/>
      <c r="U56" s="2084"/>
      <c r="V56" s="2084"/>
      <c r="W56" s="2084"/>
      <c r="X56" s="2084"/>
      <c r="Y56" s="2084"/>
      <c r="Z56" s="2084"/>
      <c r="AA56" s="2084"/>
      <c r="AB56" s="2084"/>
      <c r="AC56" s="2084"/>
      <c r="AD56" s="2085"/>
      <c r="AE56" s="2089"/>
      <c r="AF56" s="2090"/>
      <c r="AG56" s="2110" t="s">
        <v>1221</v>
      </c>
      <c r="AH56" s="2110"/>
      <c r="AI56" s="2110"/>
      <c r="AJ56" s="2110"/>
      <c r="AK56" s="2273"/>
      <c r="AL56" s="2273"/>
      <c r="AM56" s="2273"/>
      <c r="AN56" s="2273"/>
      <c r="AO56" s="2274"/>
    </row>
    <row r="57" spans="1:49" s="246" customFormat="1" ht="11.25">
      <c r="A57" s="1002"/>
      <c r="B57" s="2237"/>
      <c r="C57" s="2238"/>
      <c r="D57" s="2239"/>
      <c r="E57" s="2271"/>
      <c r="F57" s="2272"/>
      <c r="G57" s="2272"/>
      <c r="H57" s="2272"/>
      <c r="I57" s="2272"/>
      <c r="J57" s="2086"/>
      <c r="K57" s="2087"/>
      <c r="L57" s="2087"/>
      <c r="M57" s="2087"/>
      <c r="N57" s="2087"/>
      <c r="O57" s="2087"/>
      <c r="P57" s="2087"/>
      <c r="Q57" s="2087"/>
      <c r="R57" s="2087"/>
      <c r="S57" s="2087"/>
      <c r="T57" s="2087"/>
      <c r="U57" s="2087"/>
      <c r="V57" s="2087"/>
      <c r="W57" s="2087"/>
      <c r="X57" s="2087"/>
      <c r="Y57" s="2087"/>
      <c r="Z57" s="2087"/>
      <c r="AA57" s="2087"/>
      <c r="AB57" s="2087"/>
      <c r="AC57" s="2087"/>
      <c r="AD57" s="2088"/>
      <c r="AE57" s="2091"/>
      <c r="AF57" s="2092"/>
      <c r="AG57" s="2110"/>
      <c r="AH57" s="2110"/>
      <c r="AI57" s="2110"/>
      <c r="AJ57" s="2110"/>
      <c r="AK57" s="2273"/>
      <c r="AL57" s="2273"/>
      <c r="AM57" s="2273"/>
      <c r="AN57" s="2273"/>
      <c r="AO57" s="2274"/>
    </row>
    <row r="58" spans="1:49" s="246" customFormat="1" ht="11.25" customHeight="1">
      <c r="A58" s="1002"/>
      <c r="B58" s="2237"/>
      <c r="C58" s="2238"/>
      <c r="D58" s="2239"/>
      <c r="E58" s="2271" t="s">
        <v>213</v>
      </c>
      <c r="F58" s="2272"/>
      <c r="G58" s="2272"/>
      <c r="H58" s="2272"/>
      <c r="I58" s="2272"/>
      <c r="J58" s="2083" t="s">
        <v>214</v>
      </c>
      <c r="K58" s="2084"/>
      <c r="L58" s="2084"/>
      <c r="M58" s="2084"/>
      <c r="N58" s="2084"/>
      <c r="O58" s="2084"/>
      <c r="P58" s="2084"/>
      <c r="Q58" s="2084"/>
      <c r="R58" s="2084"/>
      <c r="S58" s="2084"/>
      <c r="T58" s="2084"/>
      <c r="U58" s="2084"/>
      <c r="V58" s="2084"/>
      <c r="W58" s="2084"/>
      <c r="X58" s="2084"/>
      <c r="Y58" s="2084"/>
      <c r="Z58" s="2084"/>
      <c r="AA58" s="2084"/>
      <c r="AB58" s="2084"/>
      <c r="AC58" s="2084"/>
      <c r="AD58" s="2085"/>
      <c r="AE58" s="2089"/>
      <c r="AF58" s="2090"/>
      <c r="AG58" s="2110" t="s">
        <v>1221</v>
      </c>
      <c r="AH58" s="2110"/>
      <c r="AI58" s="2110"/>
      <c r="AJ58" s="2110"/>
      <c r="AK58" s="2273"/>
      <c r="AL58" s="2273"/>
      <c r="AM58" s="2273"/>
      <c r="AN58" s="2273"/>
      <c r="AO58" s="2274"/>
    </row>
    <row r="59" spans="1:49" s="246" customFormat="1" ht="11.25">
      <c r="A59" s="1002"/>
      <c r="B59" s="2237"/>
      <c r="C59" s="2238"/>
      <c r="D59" s="2239"/>
      <c r="E59" s="2271"/>
      <c r="F59" s="2272"/>
      <c r="G59" s="2272"/>
      <c r="H59" s="2272"/>
      <c r="I59" s="2272"/>
      <c r="J59" s="2086"/>
      <c r="K59" s="2087"/>
      <c r="L59" s="2087"/>
      <c r="M59" s="2087"/>
      <c r="N59" s="2087"/>
      <c r="O59" s="2087"/>
      <c r="P59" s="2087"/>
      <c r="Q59" s="2087"/>
      <c r="R59" s="2087"/>
      <c r="S59" s="2087"/>
      <c r="T59" s="2087"/>
      <c r="U59" s="2087"/>
      <c r="V59" s="2087"/>
      <c r="W59" s="2087"/>
      <c r="X59" s="2087"/>
      <c r="Y59" s="2087"/>
      <c r="Z59" s="2087"/>
      <c r="AA59" s="2087"/>
      <c r="AB59" s="2087"/>
      <c r="AC59" s="2087"/>
      <c r="AD59" s="2088"/>
      <c r="AE59" s="2091"/>
      <c r="AF59" s="2092"/>
      <c r="AG59" s="2110"/>
      <c r="AH59" s="2110"/>
      <c r="AI59" s="2110"/>
      <c r="AJ59" s="2110"/>
      <c r="AK59" s="2273"/>
      <c r="AL59" s="2273"/>
      <c r="AM59" s="2273"/>
      <c r="AN59" s="2273"/>
      <c r="AO59" s="2274"/>
    </row>
    <row r="60" spans="1:49" s="246" customFormat="1" ht="11.25" customHeight="1">
      <c r="A60" s="1002"/>
      <c r="B60" s="2237"/>
      <c r="C60" s="2238"/>
      <c r="D60" s="2239"/>
      <c r="E60" s="2271" t="s">
        <v>215</v>
      </c>
      <c r="F60" s="2272"/>
      <c r="G60" s="2272"/>
      <c r="H60" s="2272"/>
      <c r="I60" s="2272"/>
      <c r="J60" s="2083" t="s">
        <v>711</v>
      </c>
      <c r="K60" s="2084"/>
      <c r="L60" s="2084"/>
      <c r="M60" s="2084"/>
      <c r="N60" s="2084"/>
      <c r="O60" s="2084"/>
      <c r="P60" s="2084"/>
      <c r="Q60" s="2084"/>
      <c r="R60" s="2084"/>
      <c r="S60" s="2084"/>
      <c r="T60" s="2084"/>
      <c r="U60" s="2084"/>
      <c r="V60" s="2084"/>
      <c r="W60" s="2084"/>
      <c r="X60" s="2084"/>
      <c r="Y60" s="2084"/>
      <c r="Z60" s="2084"/>
      <c r="AA60" s="2084"/>
      <c r="AB60" s="2084"/>
      <c r="AC60" s="2084"/>
      <c r="AD60" s="2085"/>
      <c r="AE60" s="2089"/>
      <c r="AF60" s="2090"/>
      <c r="AG60" s="2110" t="s">
        <v>1221</v>
      </c>
      <c r="AH60" s="2110"/>
      <c r="AI60" s="2110"/>
      <c r="AJ60" s="2110"/>
      <c r="AK60" s="2273"/>
      <c r="AL60" s="2273"/>
      <c r="AM60" s="2273"/>
      <c r="AN60" s="2273"/>
      <c r="AO60" s="2274"/>
    </row>
    <row r="61" spans="1:49" s="246" customFormat="1" ht="11.25">
      <c r="A61" s="1002"/>
      <c r="B61" s="2237"/>
      <c r="C61" s="2238"/>
      <c r="D61" s="2239"/>
      <c r="E61" s="2271"/>
      <c r="F61" s="2272"/>
      <c r="G61" s="2272"/>
      <c r="H61" s="2272"/>
      <c r="I61" s="2272"/>
      <c r="J61" s="2086"/>
      <c r="K61" s="2087"/>
      <c r="L61" s="2087"/>
      <c r="M61" s="2087"/>
      <c r="N61" s="2087"/>
      <c r="O61" s="2087"/>
      <c r="P61" s="2087"/>
      <c r="Q61" s="2087"/>
      <c r="R61" s="2087"/>
      <c r="S61" s="2087"/>
      <c r="T61" s="2087"/>
      <c r="U61" s="2087"/>
      <c r="V61" s="2087"/>
      <c r="W61" s="2087"/>
      <c r="X61" s="2087"/>
      <c r="Y61" s="2087"/>
      <c r="Z61" s="2087"/>
      <c r="AA61" s="2087"/>
      <c r="AB61" s="2087"/>
      <c r="AC61" s="2087"/>
      <c r="AD61" s="2088"/>
      <c r="AE61" s="2091"/>
      <c r="AF61" s="2092"/>
      <c r="AG61" s="2110"/>
      <c r="AH61" s="2110"/>
      <c r="AI61" s="2110"/>
      <c r="AJ61" s="2110"/>
      <c r="AK61" s="2273"/>
      <c r="AL61" s="2273"/>
      <c r="AM61" s="2273"/>
      <c r="AN61" s="2273"/>
      <c r="AO61" s="2274"/>
    </row>
    <row r="62" spans="1:49" s="246" customFormat="1" ht="11.25" customHeight="1">
      <c r="A62" s="1002"/>
      <c r="B62" s="2237"/>
      <c r="C62" s="2238"/>
      <c r="D62" s="2239"/>
      <c r="E62" s="2271" t="s">
        <v>216</v>
      </c>
      <c r="F62" s="2272"/>
      <c r="G62" s="2272"/>
      <c r="H62" s="2272"/>
      <c r="I62" s="2272"/>
      <c r="J62" s="2093" t="s">
        <v>217</v>
      </c>
      <c r="K62" s="2094"/>
      <c r="L62" s="2094"/>
      <c r="M62" s="2094"/>
      <c r="N62" s="2094"/>
      <c r="O62" s="2094"/>
      <c r="P62" s="2094"/>
      <c r="Q62" s="2094"/>
      <c r="R62" s="2094"/>
      <c r="S62" s="2094"/>
      <c r="T62" s="2094"/>
      <c r="U62" s="2094"/>
      <c r="V62" s="2094"/>
      <c r="W62" s="2094"/>
      <c r="X62" s="2094"/>
      <c r="Y62" s="2094"/>
      <c r="Z62" s="2094"/>
      <c r="AA62" s="2094"/>
      <c r="AB62" s="2094"/>
      <c r="AC62" s="2094"/>
      <c r="AD62" s="2095"/>
      <c r="AE62" s="2099"/>
      <c r="AF62" s="2100"/>
      <c r="AG62" s="2110" t="s">
        <v>1221</v>
      </c>
      <c r="AH62" s="2110"/>
      <c r="AI62" s="2110"/>
      <c r="AJ62" s="2110"/>
      <c r="AK62" s="2273"/>
      <c r="AL62" s="2273"/>
      <c r="AM62" s="2273"/>
      <c r="AN62" s="2273"/>
      <c r="AO62" s="2274"/>
    </row>
    <row r="63" spans="1:49" s="246" customFormat="1" ht="11.25">
      <c r="A63" s="1002"/>
      <c r="B63" s="2237"/>
      <c r="C63" s="2238"/>
      <c r="D63" s="2239"/>
      <c r="E63" s="2271"/>
      <c r="F63" s="2272"/>
      <c r="G63" s="2272"/>
      <c r="H63" s="2272"/>
      <c r="I63" s="2272"/>
      <c r="J63" s="2096"/>
      <c r="K63" s="2097"/>
      <c r="L63" s="2097"/>
      <c r="M63" s="2097"/>
      <c r="N63" s="2097"/>
      <c r="O63" s="2097"/>
      <c r="P63" s="2097"/>
      <c r="Q63" s="2097"/>
      <c r="R63" s="2097"/>
      <c r="S63" s="2097"/>
      <c r="T63" s="2097"/>
      <c r="U63" s="2097"/>
      <c r="V63" s="2097"/>
      <c r="W63" s="2097"/>
      <c r="X63" s="2097"/>
      <c r="Y63" s="2097"/>
      <c r="Z63" s="2097"/>
      <c r="AA63" s="2097"/>
      <c r="AB63" s="2097"/>
      <c r="AC63" s="2097"/>
      <c r="AD63" s="2098"/>
      <c r="AE63" s="2101"/>
      <c r="AF63" s="2102"/>
      <c r="AG63" s="2110"/>
      <c r="AH63" s="2110"/>
      <c r="AI63" s="2110"/>
      <c r="AJ63" s="2110"/>
      <c r="AK63" s="2273"/>
      <c r="AL63" s="2273"/>
      <c r="AM63" s="2273"/>
      <c r="AN63" s="2273"/>
      <c r="AO63" s="2274"/>
    </row>
    <row r="64" spans="1:49" s="246" customFormat="1" ht="11.25" customHeight="1">
      <c r="A64" s="1002"/>
      <c r="B64" s="2237"/>
      <c r="C64" s="2238"/>
      <c r="D64" s="2239"/>
      <c r="E64" s="2271" t="s">
        <v>218</v>
      </c>
      <c r="F64" s="2272"/>
      <c r="G64" s="2272"/>
      <c r="H64" s="2272"/>
      <c r="I64" s="2272"/>
      <c r="J64" s="2093" t="s">
        <v>219</v>
      </c>
      <c r="K64" s="2094"/>
      <c r="L64" s="2094"/>
      <c r="M64" s="2094"/>
      <c r="N64" s="2094"/>
      <c r="O64" s="2094"/>
      <c r="P64" s="2094"/>
      <c r="Q64" s="2094"/>
      <c r="R64" s="2094"/>
      <c r="S64" s="2094"/>
      <c r="T64" s="2094"/>
      <c r="U64" s="2094"/>
      <c r="V64" s="2094"/>
      <c r="W64" s="2094"/>
      <c r="X64" s="2094"/>
      <c r="Y64" s="2094"/>
      <c r="Z64" s="2094"/>
      <c r="AA64" s="2094"/>
      <c r="AB64" s="2094"/>
      <c r="AC64" s="2094"/>
      <c r="AD64" s="2095"/>
      <c r="AE64" s="2099"/>
      <c r="AF64" s="2100"/>
      <c r="AG64" s="2110" t="s">
        <v>1221</v>
      </c>
      <c r="AH64" s="2110"/>
      <c r="AI64" s="2110"/>
      <c r="AJ64" s="2110"/>
      <c r="AK64" s="2273"/>
      <c r="AL64" s="2273"/>
      <c r="AM64" s="2273"/>
      <c r="AN64" s="2273"/>
      <c r="AO64" s="2274"/>
    </row>
    <row r="65" spans="1:42" s="246" customFormat="1" ht="11.25">
      <c r="A65" s="1002"/>
      <c r="B65" s="2237"/>
      <c r="C65" s="2238"/>
      <c r="D65" s="2239"/>
      <c r="E65" s="2271"/>
      <c r="F65" s="2272"/>
      <c r="G65" s="2272"/>
      <c r="H65" s="2272"/>
      <c r="I65" s="2272"/>
      <c r="J65" s="2096"/>
      <c r="K65" s="2097"/>
      <c r="L65" s="2097"/>
      <c r="M65" s="2097"/>
      <c r="N65" s="2097"/>
      <c r="O65" s="2097"/>
      <c r="P65" s="2097"/>
      <c r="Q65" s="2097"/>
      <c r="R65" s="2097"/>
      <c r="S65" s="2097"/>
      <c r="T65" s="2097"/>
      <c r="U65" s="2097"/>
      <c r="V65" s="2097"/>
      <c r="W65" s="2097"/>
      <c r="X65" s="2097"/>
      <c r="Y65" s="2097"/>
      <c r="Z65" s="2097"/>
      <c r="AA65" s="2097"/>
      <c r="AB65" s="2097"/>
      <c r="AC65" s="2097"/>
      <c r="AD65" s="2098"/>
      <c r="AE65" s="2101"/>
      <c r="AF65" s="2102"/>
      <c r="AG65" s="2110"/>
      <c r="AH65" s="2110"/>
      <c r="AI65" s="2110"/>
      <c r="AJ65" s="2110"/>
      <c r="AK65" s="2273"/>
      <c r="AL65" s="2273"/>
      <c r="AM65" s="2273"/>
      <c r="AN65" s="2273"/>
      <c r="AO65" s="2274"/>
    </row>
    <row r="66" spans="1:42" s="246" customFormat="1" ht="11.25" customHeight="1">
      <c r="A66" s="1002"/>
      <c r="B66" s="2237"/>
      <c r="C66" s="2238"/>
      <c r="D66" s="2239"/>
      <c r="E66" s="2271" t="s">
        <v>220</v>
      </c>
      <c r="F66" s="2272"/>
      <c r="G66" s="2272"/>
      <c r="H66" s="2272"/>
      <c r="I66" s="2272"/>
      <c r="J66" s="2083" t="s">
        <v>712</v>
      </c>
      <c r="K66" s="2084"/>
      <c r="L66" s="2084"/>
      <c r="M66" s="2084"/>
      <c r="N66" s="2084"/>
      <c r="O66" s="2084"/>
      <c r="P66" s="2084"/>
      <c r="Q66" s="2084"/>
      <c r="R66" s="2084"/>
      <c r="S66" s="2084"/>
      <c r="T66" s="2084"/>
      <c r="U66" s="2084"/>
      <c r="V66" s="2084"/>
      <c r="W66" s="2084"/>
      <c r="X66" s="2084"/>
      <c r="Y66" s="2084"/>
      <c r="Z66" s="2084"/>
      <c r="AA66" s="2084"/>
      <c r="AB66" s="2084"/>
      <c r="AC66" s="2084"/>
      <c r="AD66" s="2085"/>
      <c r="AE66" s="2099"/>
      <c r="AF66" s="2100"/>
      <c r="AG66" s="2110" t="s">
        <v>1221</v>
      </c>
      <c r="AH66" s="2110"/>
      <c r="AI66" s="2110"/>
      <c r="AJ66" s="2110"/>
      <c r="AK66" s="2273"/>
      <c r="AL66" s="2273"/>
      <c r="AM66" s="2273"/>
      <c r="AN66" s="2273"/>
      <c r="AO66" s="2274"/>
    </row>
    <row r="67" spans="1:42" s="246" customFormat="1" ht="11.25">
      <c r="A67" s="1002"/>
      <c r="B67" s="2237"/>
      <c r="C67" s="2238"/>
      <c r="D67" s="2239"/>
      <c r="E67" s="2271"/>
      <c r="F67" s="2272"/>
      <c r="G67" s="2272"/>
      <c r="H67" s="2272"/>
      <c r="I67" s="2272"/>
      <c r="J67" s="2086"/>
      <c r="K67" s="2087"/>
      <c r="L67" s="2087"/>
      <c r="M67" s="2087"/>
      <c r="N67" s="2087"/>
      <c r="O67" s="2087"/>
      <c r="P67" s="2087"/>
      <c r="Q67" s="2087"/>
      <c r="R67" s="2087"/>
      <c r="S67" s="2087"/>
      <c r="T67" s="2087"/>
      <c r="U67" s="2087"/>
      <c r="V67" s="2087"/>
      <c r="W67" s="2087"/>
      <c r="X67" s="2087"/>
      <c r="Y67" s="2087"/>
      <c r="Z67" s="2087"/>
      <c r="AA67" s="2087"/>
      <c r="AB67" s="2087"/>
      <c r="AC67" s="2087"/>
      <c r="AD67" s="2088"/>
      <c r="AE67" s="2101"/>
      <c r="AF67" s="2102"/>
      <c r="AG67" s="2110"/>
      <c r="AH67" s="2110"/>
      <c r="AI67" s="2110"/>
      <c r="AJ67" s="2110"/>
      <c r="AK67" s="2273"/>
      <c r="AL67" s="2273"/>
      <c r="AM67" s="2273"/>
      <c r="AN67" s="2273"/>
      <c r="AO67" s="2274"/>
    </row>
    <row r="68" spans="1:42" s="246" customFormat="1" ht="11.25" customHeight="1">
      <c r="A68" s="1002"/>
      <c r="B68" s="2237"/>
      <c r="C68" s="2238"/>
      <c r="D68" s="2239"/>
      <c r="E68" s="2271" t="s">
        <v>221</v>
      </c>
      <c r="F68" s="2272"/>
      <c r="G68" s="2272"/>
      <c r="H68" s="2272"/>
      <c r="I68" s="2272"/>
      <c r="J68" s="2083" t="s">
        <v>222</v>
      </c>
      <c r="K68" s="2084"/>
      <c r="L68" s="2084"/>
      <c r="M68" s="2084"/>
      <c r="N68" s="2084"/>
      <c r="O68" s="2084"/>
      <c r="P68" s="2084"/>
      <c r="Q68" s="2084"/>
      <c r="R68" s="2084"/>
      <c r="S68" s="2084"/>
      <c r="T68" s="2084"/>
      <c r="U68" s="2084"/>
      <c r="V68" s="2084"/>
      <c r="W68" s="2084"/>
      <c r="X68" s="2084"/>
      <c r="Y68" s="2084"/>
      <c r="Z68" s="2084"/>
      <c r="AA68" s="2084"/>
      <c r="AB68" s="2084"/>
      <c r="AC68" s="2084"/>
      <c r="AD68" s="2085"/>
      <c r="AE68" s="2099"/>
      <c r="AF68" s="2100"/>
      <c r="AG68" s="2110" t="s">
        <v>1221</v>
      </c>
      <c r="AH68" s="2110"/>
      <c r="AI68" s="2110"/>
      <c r="AJ68" s="2110"/>
      <c r="AK68" s="2273"/>
      <c r="AL68" s="2273"/>
      <c r="AM68" s="2273"/>
      <c r="AN68" s="2273"/>
      <c r="AO68" s="2274"/>
    </row>
    <row r="69" spans="1:42" s="246" customFormat="1" ht="11.25">
      <c r="A69" s="1002"/>
      <c r="B69" s="2237"/>
      <c r="C69" s="2238"/>
      <c r="D69" s="2239"/>
      <c r="E69" s="2271"/>
      <c r="F69" s="2272"/>
      <c r="G69" s="2272"/>
      <c r="H69" s="2272"/>
      <c r="I69" s="2272"/>
      <c r="J69" s="2086"/>
      <c r="K69" s="2087"/>
      <c r="L69" s="2087"/>
      <c r="M69" s="2087"/>
      <c r="N69" s="2087"/>
      <c r="O69" s="2087"/>
      <c r="P69" s="2087"/>
      <c r="Q69" s="2087"/>
      <c r="R69" s="2087"/>
      <c r="S69" s="2087"/>
      <c r="T69" s="2087"/>
      <c r="U69" s="2087"/>
      <c r="V69" s="2087"/>
      <c r="W69" s="2087"/>
      <c r="X69" s="2087"/>
      <c r="Y69" s="2087"/>
      <c r="Z69" s="2087"/>
      <c r="AA69" s="2087"/>
      <c r="AB69" s="2087"/>
      <c r="AC69" s="2087"/>
      <c r="AD69" s="2088"/>
      <c r="AE69" s="2101"/>
      <c r="AF69" s="2102"/>
      <c r="AG69" s="2110"/>
      <c r="AH69" s="2110"/>
      <c r="AI69" s="2110"/>
      <c r="AJ69" s="2110"/>
      <c r="AK69" s="2273"/>
      <c r="AL69" s="2273"/>
      <c r="AM69" s="2273"/>
      <c r="AN69" s="2273"/>
      <c r="AO69" s="2274"/>
    </row>
    <row r="70" spans="1:42" s="246" customFormat="1" ht="11.25" customHeight="1">
      <c r="A70" s="1002"/>
      <c r="B70" s="2237"/>
      <c r="C70" s="2238"/>
      <c r="D70" s="2239"/>
      <c r="E70" s="2271" t="s">
        <v>223</v>
      </c>
      <c r="F70" s="2272"/>
      <c r="G70" s="2272"/>
      <c r="H70" s="2272"/>
      <c r="I70" s="2272"/>
      <c r="J70" s="2083" t="s">
        <v>224</v>
      </c>
      <c r="K70" s="2084"/>
      <c r="L70" s="2084"/>
      <c r="M70" s="2084"/>
      <c r="N70" s="2084"/>
      <c r="O70" s="2084"/>
      <c r="P70" s="2084"/>
      <c r="Q70" s="2084"/>
      <c r="R70" s="2084"/>
      <c r="S70" s="2084"/>
      <c r="T70" s="2084"/>
      <c r="U70" s="2084"/>
      <c r="V70" s="2084"/>
      <c r="W70" s="2084"/>
      <c r="X70" s="2084"/>
      <c r="Y70" s="2084"/>
      <c r="Z70" s="2084"/>
      <c r="AA70" s="2084"/>
      <c r="AB70" s="2084"/>
      <c r="AC70" s="2084"/>
      <c r="AD70" s="2085"/>
      <c r="AE70" s="2099"/>
      <c r="AF70" s="2100"/>
      <c r="AG70" s="2110" t="s">
        <v>1221</v>
      </c>
      <c r="AH70" s="2110"/>
      <c r="AI70" s="2110"/>
      <c r="AJ70" s="2110"/>
      <c r="AK70" s="2273"/>
      <c r="AL70" s="2273"/>
      <c r="AM70" s="2273"/>
      <c r="AN70" s="2273"/>
      <c r="AO70" s="2274"/>
    </row>
    <row r="71" spans="1:42" s="246" customFormat="1" ht="11.25">
      <c r="A71" s="1002"/>
      <c r="B71" s="2237"/>
      <c r="C71" s="2238"/>
      <c r="D71" s="2239"/>
      <c r="E71" s="2271"/>
      <c r="F71" s="2272"/>
      <c r="G71" s="2272"/>
      <c r="H71" s="2272"/>
      <c r="I71" s="2272"/>
      <c r="J71" s="2086"/>
      <c r="K71" s="2087"/>
      <c r="L71" s="2087"/>
      <c r="M71" s="2087"/>
      <c r="N71" s="2087"/>
      <c r="O71" s="2087"/>
      <c r="P71" s="2087"/>
      <c r="Q71" s="2087"/>
      <c r="R71" s="2087"/>
      <c r="S71" s="2087"/>
      <c r="T71" s="2087"/>
      <c r="U71" s="2087"/>
      <c r="V71" s="2087"/>
      <c r="W71" s="2087"/>
      <c r="X71" s="2087"/>
      <c r="Y71" s="2087"/>
      <c r="Z71" s="2087"/>
      <c r="AA71" s="2087"/>
      <c r="AB71" s="2087"/>
      <c r="AC71" s="2087"/>
      <c r="AD71" s="2088"/>
      <c r="AE71" s="2101"/>
      <c r="AF71" s="2102"/>
      <c r="AG71" s="2110"/>
      <c r="AH71" s="2110"/>
      <c r="AI71" s="2110"/>
      <c r="AJ71" s="2110"/>
      <c r="AK71" s="2273"/>
      <c r="AL71" s="2273"/>
      <c r="AM71" s="2273"/>
      <c r="AN71" s="2273"/>
      <c r="AO71" s="2274"/>
    </row>
    <row r="72" spans="1:42" s="246" customFormat="1" ht="11.25" customHeight="1">
      <c r="A72" s="1002"/>
      <c r="B72" s="2237"/>
      <c r="C72" s="2238"/>
      <c r="D72" s="2239"/>
      <c r="E72" s="2275" t="s">
        <v>225</v>
      </c>
      <c r="F72" s="2276"/>
      <c r="G72" s="2276"/>
      <c r="H72" s="2276"/>
      <c r="I72" s="2276"/>
      <c r="J72" s="2122" t="s">
        <v>226</v>
      </c>
      <c r="K72" s="2123"/>
      <c r="L72" s="2123"/>
      <c r="M72" s="2123"/>
      <c r="N72" s="2123"/>
      <c r="O72" s="2123"/>
      <c r="P72" s="2123"/>
      <c r="Q72" s="2123"/>
      <c r="R72" s="2123"/>
      <c r="S72" s="2123"/>
      <c r="T72" s="2123"/>
      <c r="U72" s="2123"/>
      <c r="V72" s="2123"/>
      <c r="W72" s="2123"/>
      <c r="X72" s="2123"/>
      <c r="Y72" s="2123"/>
      <c r="Z72" s="2123"/>
      <c r="AA72" s="2123"/>
      <c r="AB72" s="2123"/>
      <c r="AC72" s="2123"/>
      <c r="AD72" s="2124"/>
      <c r="AE72" s="2099"/>
      <c r="AF72" s="2100"/>
      <c r="AG72" s="2110" t="s">
        <v>1221</v>
      </c>
      <c r="AH72" s="2110"/>
      <c r="AI72" s="2110"/>
      <c r="AJ72" s="2110"/>
      <c r="AK72" s="2273"/>
      <c r="AL72" s="2273"/>
      <c r="AM72" s="2273"/>
      <c r="AN72" s="2273"/>
      <c r="AO72" s="2274"/>
    </row>
    <row r="73" spans="1:42" s="246" customFormat="1" ht="11.25">
      <c r="A73" s="1002"/>
      <c r="B73" s="2237"/>
      <c r="C73" s="2238"/>
      <c r="D73" s="2239"/>
      <c r="E73" s="2275"/>
      <c r="F73" s="2276"/>
      <c r="G73" s="2276"/>
      <c r="H73" s="2276"/>
      <c r="I73" s="2276"/>
      <c r="J73" s="2125"/>
      <c r="K73" s="2126"/>
      <c r="L73" s="2126"/>
      <c r="M73" s="2126"/>
      <c r="N73" s="2126"/>
      <c r="O73" s="2126"/>
      <c r="P73" s="2126"/>
      <c r="Q73" s="2126"/>
      <c r="R73" s="2126"/>
      <c r="S73" s="2126"/>
      <c r="T73" s="2126"/>
      <c r="U73" s="2126"/>
      <c r="V73" s="2126"/>
      <c r="W73" s="2126"/>
      <c r="X73" s="2126"/>
      <c r="Y73" s="2126"/>
      <c r="Z73" s="2126"/>
      <c r="AA73" s="2126"/>
      <c r="AB73" s="2126"/>
      <c r="AC73" s="2126"/>
      <c r="AD73" s="2127"/>
      <c r="AE73" s="2101"/>
      <c r="AF73" s="2102"/>
      <c r="AG73" s="2110"/>
      <c r="AH73" s="2110"/>
      <c r="AI73" s="2110"/>
      <c r="AJ73" s="2110"/>
      <c r="AK73" s="2273"/>
      <c r="AL73" s="2273"/>
      <c r="AM73" s="2273"/>
      <c r="AN73" s="2273"/>
      <c r="AO73" s="2274"/>
    </row>
    <row r="74" spans="1:42" s="246" customFormat="1" ht="11.25" customHeight="1">
      <c r="A74" s="1002"/>
      <c r="B74" s="2237"/>
      <c r="C74" s="2238"/>
      <c r="D74" s="2239"/>
      <c r="E74" s="2271" t="s">
        <v>227</v>
      </c>
      <c r="F74" s="2272"/>
      <c r="G74" s="2272"/>
      <c r="H74" s="2272"/>
      <c r="I74" s="2272"/>
      <c r="J74" s="2122"/>
      <c r="K74" s="2123"/>
      <c r="L74" s="2123"/>
      <c r="M74" s="2123"/>
      <c r="N74" s="2123"/>
      <c r="O74" s="2123"/>
      <c r="P74" s="2123"/>
      <c r="Q74" s="2123"/>
      <c r="R74" s="2123"/>
      <c r="S74" s="2123"/>
      <c r="T74" s="2123"/>
      <c r="U74" s="2123"/>
      <c r="V74" s="2123"/>
      <c r="W74" s="2123"/>
      <c r="X74" s="2123"/>
      <c r="Y74" s="2123"/>
      <c r="Z74" s="2123"/>
      <c r="AA74" s="2123"/>
      <c r="AB74" s="2123"/>
      <c r="AC74" s="2123"/>
      <c r="AD74" s="2124"/>
      <c r="AE74" s="2099"/>
      <c r="AF74" s="2100"/>
      <c r="AG74" s="2110" t="s">
        <v>1221</v>
      </c>
      <c r="AH74" s="2110"/>
      <c r="AI74" s="2110"/>
      <c r="AJ74" s="2110"/>
      <c r="AK74" s="2273"/>
      <c r="AL74" s="2273"/>
      <c r="AM74" s="2273"/>
      <c r="AN74" s="2273"/>
      <c r="AO74" s="2274"/>
    </row>
    <row r="75" spans="1:42" s="246" customFormat="1" ht="11.25">
      <c r="A75" s="1002"/>
      <c r="B75" s="2237"/>
      <c r="C75" s="2238"/>
      <c r="D75" s="2239"/>
      <c r="E75" s="2271"/>
      <c r="F75" s="2272"/>
      <c r="G75" s="2272"/>
      <c r="H75" s="2272"/>
      <c r="I75" s="2272"/>
      <c r="J75" s="2125"/>
      <c r="K75" s="2126"/>
      <c r="L75" s="2126"/>
      <c r="M75" s="2126"/>
      <c r="N75" s="2126"/>
      <c r="O75" s="2126"/>
      <c r="P75" s="2126"/>
      <c r="Q75" s="2126"/>
      <c r="R75" s="2126"/>
      <c r="S75" s="2126"/>
      <c r="T75" s="2126"/>
      <c r="U75" s="2126"/>
      <c r="V75" s="2126"/>
      <c r="W75" s="2126"/>
      <c r="X75" s="2126"/>
      <c r="Y75" s="2126"/>
      <c r="Z75" s="2126"/>
      <c r="AA75" s="2126"/>
      <c r="AB75" s="2126"/>
      <c r="AC75" s="2126"/>
      <c r="AD75" s="2127"/>
      <c r="AE75" s="2101"/>
      <c r="AF75" s="2102"/>
      <c r="AG75" s="2110"/>
      <c r="AH75" s="2110"/>
      <c r="AI75" s="2110"/>
      <c r="AJ75" s="2110"/>
      <c r="AK75" s="2273"/>
      <c r="AL75" s="2273"/>
      <c r="AM75" s="2273"/>
      <c r="AN75" s="2273"/>
      <c r="AO75" s="2274"/>
    </row>
    <row r="76" spans="1:42" s="246" customFormat="1" ht="11.25">
      <c r="A76" s="1002"/>
      <c r="B76" s="2237"/>
      <c r="C76" s="2238"/>
      <c r="D76" s="2239"/>
      <c r="E76" s="2277"/>
      <c r="F76" s="2278"/>
      <c r="G76" s="2278"/>
      <c r="H76" s="2278"/>
      <c r="I76" s="2278"/>
      <c r="J76" s="2122"/>
      <c r="K76" s="2123"/>
      <c r="L76" s="2123"/>
      <c r="M76" s="2123"/>
      <c r="N76" s="2123"/>
      <c r="O76" s="2123"/>
      <c r="P76" s="2123"/>
      <c r="Q76" s="2123"/>
      <c r="R76" s="2123"/>
      <c r="S76" s="2123"/>
      <c r="T76" s="2123"/>
      <c r="U76" s="2123"/>
      <c r="V76" s="2123"/>
      <c r="W76" s="2123"/>
      <c r="X76" s="2123"/>
      <c r="Y76" s="2123"/>
      <c r="Z76" s="2123"/>
      <c r="AA76" s="2123"/>
      <c r="AB76" s="2123"/>
      <c r="AC76" s="2123"/>
      <c r="AD76" s="2124"/>
      <c r="AE76" s="2099"/>
      <c r="AF76" s="2100"/>
      <c r="AG76" s="2110"/>
      <c r="AH76" s="2110"/>
      <c r="AI76" s="2110"/>
      <c r="AJ76" s="2110"/>
      <c r="AK76" s="2273"/>
      <c r="AL76" s="2273"/>
      <c r="AM76" s="2273"/>
      <c r="AN76" s="2273"/>
      <c r="AO76" s="2274"/>
    </row>
    <row r="77" spans="1:42" s="246" customFormat="1" ht="11.25">
      <c r="A77" s="1002"/>
      <c r="B77" s="2237"/>
      <c r="C77" s="2238"/>
      <c r="D77" s="2239"/>
      <c r="E77" s="2277"/>
      <c r="F77" s="2278"/>
      <c r="G77" s="2278"/>
      <c r="H77" s="2278"/>
      <c r="I77" s="2278"/>
      <c r="J77" s="2125"/>
      <c r="K77" s="2126"/>
      <c r="L77" s="2126"/>
      <c r="M77" s="2126"/>
      <c r="N77" s="2126"/>
      <c r="O77" s="2126"/>
      <c r="P77" s="2126"/>
      <c r="Q77" s="2126"/>
      <c r="R77" s="2126"/>
      <c r="S77" s="2126"/>
      <c r="T77" s="2126"/>
      <c r="U77" s="2126"/>
      <c r="V77" s="2126"/>
      <c r="W77" s="2126"/>
      <c r="X77" s="2126"/>
      <c r="Y77" s="2126"/>
      <c r="Z77" s="2126"/>
      <c r="AA77" s="2126"/>
      <c r="AB77" s="2126"/>
      <c r="AC77" s="2126"/>
      <c r="AD77" s="2127"/>
      <c r="AE77" s="2101"/>
      <c r="AF77" s="2102"/>
      <c r="AG77" s="2110"/>
      <c r="AH77" s="2110"/>
      <c r="AI77" s="2110"/>
      <c r="AJ77" s="2110"/>
      <c r="AK77" s="2273"/>
      <c r="AL77" s="2273"/>
      <c r="AM77" s="2273"/>
      <c r="AN77" s="2273"/>
      <c r="AO77" s="2274"/>
    </row>
    <row r="78" spans="1:42" s="246" customFormat="1" ht="11.25">
      <c r="A78" s="1002"/>
      <c r="B78" s="2237"/>
      <c r="C78" s="2238"/>
      <c r="D78" s="2239"/>
      <c r="E78" s="2277"/>
      <c r="F78" s="2278"/>
      <c r="G78" s="2278"/>
      <c r="H78" s="2278"/>
      <c r="I78" s="2278"/>
      <c r="J78" s="2122"/>
      <c r="K78" s="2123"/>
      <c r="L78" s="2123"/>
      <c r="M78" s="2123"/>
      <c r="N78" s="2123"/>
      <c r="O78" s="2123"/>
      <c r="P78" s="2123"/>
      <c r="Q78" s="2123"/>
      <c r="R78" s="2123"/>
      <c r="S78" s="2123"/>
      <c r="T78" s="2123"/>
      <c r="U78" s="2123"/>
      <c r="V78" s="2123"/>
      <c r="W78" s="2123"/>
      <c r="X78" s="2123"/>
      <c r="Y78" s="2123"/>
      <c r="Z78" s="2123"/>
      <c r="AA78" s="2123"/>
      <c r="AB78" s="2123"/>
      <c r="AC78" s="2123"/>
      <c r="AD78" s="2124"/>
      <c r="AE78" s="2099"/>
      <c r="AF78" s="2100"/>
      <c r="AG78" s="2110"/>
      <c r="AH78" s="2110"/>
      <c r="AI78" s="2110"/>
      <c r="AJ78" s="2110"/>
      <c r="AK78" s="2273"/>
      <c r="AL78" s="2273"/>
      <c r="AM78" s="2273"/>
      <c r="AN78" s="2273"/>
      <c r="AO78" s="2274"/>
    </row>
    <row r="79" spans="1:42" s="246" customFormat="1" ht="11.25">
      <c r="A79" s="1002"/>
      <c r="B79" s="2237"/>
      <c r="C79" s="2238"/>
      <c r="D79" s="2239"/>
      <c r="E79" s="2277"/>
      <c r="F79" s="2278"/>
      <c r="G79" s="2278"/>
      <c r="H79" s="2278"/>
      <c r="I79" s="2278"/>
      <c r="J79" s="2125"/>
      <c r="K79" s="2126"/>
      <c r="L79" s="2126"/>
      <c r="M79" s="2126"/>
      <c r="N79" s="2126"/>
      <c r="O79" s="2126"/>
      <c r="P79" s="2126"/>
      <c r="Q79" s="2126"/>
      <c r="R79" s="2126"/>
      <c r="S79" s="2126"/>
      <c r="T79" s="2126"/>
      <c r="U79" s="2126"/>
      <c r="V79" s="2126"/>
      <c r="W79" s="2126"/>
      <c r="X79" s="2126"/>
      <c r="Y79" s="2126"/>
      <c r="Z79" s="2126"/>
      <c r="AA79" s="2126"/>
      <c r="AB79" s="2126"/>
      <c r="AC79" s="2126"/>
      <c r="AD79" s="2127"/>
      <c r="AE79" s="2101"/>
      <c r="AF79" s="2102"/>
      <c r="AG79" s="2110"/>
      <c r="AH79" s="2110"/>
      <c r="AI79" s="2110"/>
      <c r="AJ79" s="2110"/>
      <c r="AK79" s="2273"/>
      <c r="AL79" s="2273"/>
      <c r="AM79" s="2273"/>
      <c r="AN79" s="2273"/>
      <c r="AO79" s="2274"/>
    </row>
    <row r="80" spans="1:42" s="246" customFormat="1" ht="11.25" customHeight="1">
      <c r="A80" s="241"/>
      <c r="B80" s="2237"/>
      <c r="C80" s="2238"/>
      <c r="D80" s="2239"/>
      <c r="E80" s="2113" t="s">
        <v>1483</v>
      </c>
      <c r="F80" s="2114"/>
      <c r="G80" s="2114"/>
      <c r="H80" s="2114"/>
      <c r="I80" s="2114"/>
      <c r="J80" s="2114"/>
      <c r="K80" s="2114"/>
      <c r="L80" s="2114"/>
      <c r="M80" s="2114"/>
      <c r="N80" s="2114"/>
      <c r="O80" s="2114"/>
      <c r="P80" s="2114"/>
      <c r="Q80" s="2114"/>
      <c r="R80" s="2114"/>
      <c r="S80" s="2114"/>
      <c r="T80" s="2114"/>
      <c r="U80" s="2114"/>
      <c r="V80" s="2114"/>
      <c r="W80" s="2114"/>
      <c r="X80" s="2114"/>
      <c r="Y80" s="2114"/>
      <c r="Z80" s="2114"/>
      <c r="AA80" s="2114"/>
      <c r="AB80" s="2114"/>
      <c r="AC80" s="2114"/>
      <c r="AD80" s="2114"/>
      <c r="AE80" s="2114"/>
      <c r="AF80" s="2114"/>
      <c r="AG80" s="2114"/>
      <c r="AH80" s="2114"/>
      <c r="AI80" s="2114"/>
      <c r="AJ80" s="2114"/>
      <c r="AK80" s="2114"/>
      <c r="AL80" s="2114"/>
      <c r="AM80" s="2114"/>
      <c r="AN80" s="2114"/>
      <c r="AO80" s="2115"/>
      <c r="AP80" s="241"/>
    </row>
    <row r="81" spans="1:44" s="246" customFormat="1" ht="11.25">
      <c r="A81" s="241"/>
      <c r="B81" s="2237"/>
      <c r="C81" s="2238"/>
      <c r="D81" s="2239"/>
      <c r="E81" s="2116"/>
      <c r="F81" s="2117"/>
      <c r="G81" s="2117"/>
      <c r="H81" s="2117"/>
      <c r="I81" s="2117"/>
      <c r="J81" s="2117"/>
      <c r="K81" s="2117"/>
      <c r="L81" s="2117"/>
      <c r="M81" s="2117"/>
      <c r="N81" s="2117"/>
      <c r="O81" s="2117"/>
      <c r="P81" s="2117"/>
      <c r="Q81" s="2117"/>
      <c r="R81" s="2117"/>
      <c r="S81" s="2117"/>
      <c r="T81" s="2117"/>
      <c r="U81" s="2117"/>
      <c r="V81" s="2117"/>
      <c r="W81" s="2117"/>
      <c r="X81" s="2117"/>
      <c r="Y81" s="2117"/>
      <c r="Z81" s="2117"/>
      <c r="AA81" s="2117"/>
      <c r="AB81" s="2117"/>
      <c r="AC81" s="2117"/>
      <c r="AD81" s="2117"/>
      <c r="AE81" s="2117"/>
      <c r="AF81" s="2117"/>
      <c r="AG81" s="2117"/>
      <c r="AH81" s="2117"/>
      <c r="AI81" s="2117"/>
      <c r="AJ81" s="2117"/>
      <c r="AK81" s="2117"/>
      <c r="AL81" s="2117"/>
      <c r="AM81" s="2117"/>
      <c r="AN81" s="2117"/>
      <c r="AO81" s="2118"/>
      <c r="AP81" s="241"/>
    </row>
    <row r="82" spans="1:44" s="246" customFormat="1" ht="12" thickBot="1">
      <c r="A82" s="241"/>
      <c r="B82" s="2240"/>
      <c r="C82" s="2241"/>
      <c r="D82" s="2242"/>
      <c r="E82" s="2119"/>
      <c r="F82" s="2120"/>
      <c r="G82" s="2120"/>
      <c r="H82" s="2120"/>
      <c r="I82" s="2120"/>
      <c r="J82" s="2120"/>
      <c r="K82" s="2120"/>
      <c r="L82" s="2120"/>
      <c r="M82" s="2120"/>
      <c r="N82" s="2120"/>
      <c r="O82" s="2120"/>
      <c r="P82" s="2120"/>
      <c r="Q82" s="2120"/>
      <c r="R82" s="2120"/>
      <c r="S82" s="2120"/>
      <c r="T82" s="2120"/>
      <c r="U82" s="2120"/>
      <c r="V82" s="2120"/>
      <c r="W82" s="2120"/>
      <c r="X82" s="2120"/>
      <c r="Y82" s="2120"/>
      <c r="Z82" s="2120"/>
      <c r="AA82" s="2120"/>
      <c r="AB82" s="2120"/>
      <c r="AC82" s="2120"/>
      <c r="AD82" s="2120"/>
      <c r="AE82" s="2120"/>
      <c r="AF82" s="2120"/>
      <c r="AG82" s="2120"/>
      <c r="AH82" s="2120"/>
      <c r="AI82" s="2120"/>
      <c r="AJ82" s="2120"/>
      <c r="AK82" s="2120"/>
      <c r="AL82" s="2120"/>
      <c r="AM82" s="2120"/>
      <c r="AN82" s="2120"/>
      <c r="AO82" s="2121"/>
      <c r="AP82" s="241"/>
    </row>
    <row r="83" spans="1:44" ht="17.25" thickBot="1">
      <c r="B83" s="269" t="s">
        <v>204</v>
      </c>
      <c r="C83" s="771"/>
      <c r="D83" s="771"/>
      <c r="E83" s="772"/>
      <c r="F83" s="772"/>
      <c r="G83" s="772"/>
      <c r="H83" s="772"/>
      <c r="I83" s="772"/>
      <c r="J83" s="772"/>
      <c r="K83" s="772"/>
      <c r="L83" s="772"/>
      <c r="M83" s="772"/>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row>
    <row r="84" spans="1:44" s="248" customFormat="1" ht="18.75">
      <c r="B84" s="2279" t="s">
        <v>228</v>
      </c>
      <c r="C84" s="2280"/>
      <c r="D84" s="2280"/>
      <c r="E84" s="1531"/>
      <c r="F84" s="1532" t="s">
        <v>229</v>
      </c>
      <c r="G84" s="1533" t="s">
        <v>230</v>
      </c>
      <c r="H84" s="1531"/>
      <c r="I84" s="1531"/>
      <c r="J84" s="1531"/>
      <c r="K84" s="1531"/>
      <c r="L84" s="1531"/>
      <c r="M84" s="1531"/>
      <c r="N84" s="1531"/>
      <c r="O84" s="1531"/>
      <c r="P84" s="1531"/>
      <c r="Q84" s="1531"/>
      <c r="R84" s="1531"/>
      <c r="S84" s="1531"/>
      <c r="T84" s="1531"/>
      <c r="U84" s="1531"/>
      <c r="V84" s="1531"/>
      <c r="W84" s="1531"/>
      <c r="X84" s="1531"/>
      <c r="Y84" s="1531"/>
      <c r="Z84" s="1531"/>
      <c r="AA84" s="1531"/>
      <c r="AB84" s="1531"/>
      <c r="AC84" s="1531"/>
      <c r="AD84" s="1531"/>
      <c r="AE84" s="1531"/>
      <c r="AF84" s="1531"/>
      <c r="AG84" s="1531"/>
      <c r="AH84" s="1531"/>
      <c r="AI84" s="1531"/>
      <c r="AJ84" s="999" t="s">
        <v>184</v>
      </c>
      <c r="AK84" s="999" t="s">
        <v>1077</v>
      </c>
      <c r="AL84" s="999"/>
      <c r="AM84" s="999" t="s">
        <v>1219</v>
      </c>
      <c r="AN84" s="999" t="s">
        <v>1078</v>
      </c>
      <c r="AO84" s="1534"/>
      <c r="AP84" s="215"/>
      <c r="AQ84" s="215"/>
    </row>
    <row r="85" spans="1:44" ht="18.75" customHeight="1">
      <c r="B85" s="2281"/>
      <c r="C85" s="2282"/>
      <c r="D85" s="2282"/>
      <c r="E85" s="1535"/>
      <c r="F85" s="1399" t="s">
        <v>231</v>
      </c>
      <c r="G85" s="2140" t="s">
        <v>1484</v>
      </c>
      <c r="H85" s="2140"/>
      <c r="I85" s="2140"/>
      <c r="J85" s="2140"/>
      <c r="K85" s="2140"/>
      <c r="L85" s="2140"/>
      <c r="M85" s="2140"/>
      <c r="N85" s="2140"/>
      <c r="O85" s="2140"/>
      <c r="P85" s="2140"/>
      <c r="Q85" s="2140"/>
      <c r="R85" s="2140"/>
      <c r="S85" s="2140"/>
      <c r="T85" s="2140"/>
      <c r="U85" s="2140"/>
      <c r="V85" s="2140"/>
      <c r="W85" s="2140"/>
      <c r="X85" s="2140"/>
      <c r="Y85" s="2140"/>
      <c r="Z85" s="2140"/>
      <c r="AA85" s="2140"/>
      <c r="AB85" s="2140"/>
      <c r="AC85" s="2140"/>
      <c r="AD85" s="2140"/>
      <c r="AE85" s="2140"/>
      <c r="AF85" s="2140"/>
      <c r="AG85" s="2140"/>
      <c r="AH85" s="2140"/>
      <c r="AI85" s="1536"/>
      <c r="AJ85" s="2141"/>
      <c r="AK85" s="2141"/>
      <c r="AL85" s="2141"/>
      <c r="AM85" s="2141"/>
      <c r="AN85" s="2141"/>
      <c r="AO85" s="2142"/>
    </row>
    <row r="86" spans="1:44">
      <c r="B86" s="2281"/>
      <c r="C86" s="2282"/>
      <c r="D86" s="2282"/>
      <c r="E86" s="1537"/>
      <c r="F86" s="1536"/>
      <c r="G86" s="2140"/>
      <c r="H86" s="2140"/>
      <c r="I86" s="2140"/>
      <c r="J86" s="2140"/>
      <c r="K86" s="2140"/>
      <c r="L86" s="2140"/>
      <c r="M86" s="2140"/>
      <c r="N86" s="2140"/>
      <c r="O86" s="2140"/>
      <c r="P86" s="2140"/>
      <c r="Q86" s="2140"/>
      <c r="R86" s="2140"/>
      <c r="S86" s="2140"/>
      <c r="T86" s="2140"/>
      <c r="U86" s="2140"/>
      <c r="V86" s="2140"/>
      <c r="W86" s="2140"/>
      <c r="X86" s="2140"/>
      <c r="Y86" s="2140"/>
      <c r="Z86" s="2140"/>
      <c r="AA86" s="2140"/>
      <c r="AB86" s="2140"/>
      <c r="AC86" s="2140"/>
      <c r="AD86" s="2140"/>
      <c r="AE86" s="2140"/>
      <c r="AF86" s="2140"/>
      <c r="AG86" s="2140"/>
      <c r="AH86" s="2140"/>
      <c r="AI86" s="1536"/>
      <c r="AJ86" s="999" t="s">
        <v>184</v>
      </c>
      <c r="AK86" s="999" t="s">
        <v>1077</v>
      </c>
      <c r="AL86" s="999"/>
      <c r="AM86" s="999" t="s">
        <v>1219</v>
      </c>
      <c r="AN86" s="999" t="s">
        <v>1078</v>
      </c>
      <c r="AO86" s="1534"/>
    </row>
    <row r="87" spans="1:44" ht="16.5" customHeight="1">
      <c r="B87" s="2281"/>
      <c r="C87" s="2282"/>
      <c r="D87" s="2282"/>
      <c r="E87" s="1538"/>
      <c r="F87" s="1539" t="s">
        <v>232</v>
      </c>
      <c r="G87" s="2140" t="s">
        <v>1086</v>
      </c>
      <c r="H87" s="2140"/>
      <c r="I87" s="2140"/>
      <c r="J87" s="2140"/>
      <c r="K87" s="2140"/>
      <c r="L87" s="2140"/>
      <c r="M87" s="2140"/>
      <c r="N87" s="2140"/>
      <c r="O87" s="2140"/>
      <c r="P87" s="2140"/>
      <c r="Q87" s="2140"/>
      <c r="R87" s="2140"/>
      <c r="S87" s="2140"/>
      <c r="T87" s="2140"/>
      <c r="U87" s="2140"/>
      <c r="V87" s="2140"/>
      <c r="W87" s="2140"/>
      <c r="X87" s="2140"/>
      <c r="Y87" s="2140"/>
      <c r="Z87" s="2140"/>
      <c r="AA87" s="2140"/>
      <c r="AB87" s="2140"/>
      <c r="AC87" s="2140"/>
      <c r="AD87" s="2140"/>
      <c r="AE87" s="2140"/>
      <c r="AF87" s="2140"/>
      <c r="AG87" s="2140"/>
      <c r="AH87" s="2140"/>
      <c r="AI87" s="1538"/>
      <c r="AJ87" s="2141"/>
      <c r="AK87" s="2141"/>
      <c r="AL87" s="2141"/>
      <c r="AM87" s="2141"/>
      <c r="AN87" s="2141"/>
      <c r="AO87" s="2142"/>
    </row>
    <row r="88" spans="1:44">
      <c r="B88" s="2281"/>
      <c r="C88" s="2282"/>
      <c r="D88" s="2282"/>
      <c r="E88" s="1538"/>
      <c r="F88" s="1538"/>
      <c r="G88" s="2140"/>
      <c r="H88" s="2140"/>
      <c r="I88" s="2140"/>
      <c r="J88" s="2140"/>
      <c r="K88" s="2140"/>
      <c r="L88" s="2140"/>
      <c r="M88" s="2140"/>
      <c r="N88" s="2140"/>
      <c r="O88" s="2140"/>
      <c r="P88" s="2140"/>
      <c r="Q88" s="2140"/>
      <c r="R88" s="2140"/>
      <c r="S88" s="2140"/>
      <c r="T88" s="2140"/>
      <c r="U88" s="2140"/>
      <c r="V88" s="2140"/>
      <c r="W88" s="2140"/>
      <c r="X88" s="2140"/>
      <c r="Y88" s="2140"/>
      <c r="Z88" s="2140"/>
      <c r="AA88" s="2140"/>
      <c r="AB88" s="2140"/>
      <c r="AC88" s="2140"/>
      <c r="AD88" s="2140"/>
      <c r="AE88" s="2140"/>
      <c r="AF88" s="2140"/>
      <c r="AG88" s="2140"/>
      <c r="AH88" s="2140"/>
      <c r="AI88" s="1538"/>
      <c r="AJ88" s="999" t="s">
        <v>184</v>
      </c>
      <c r="AK88" s="999" t="s">
        <v>1077</v>
      </c>
      <c r="AL88" s="999"/>
      <c r="AM88" s="999" t="s">
        <v>1219</v>
      </c>
      <c r="AN88" s="999" t="s">
        <v>1078</v>
      </c>
      <c r="AO88" s="1534"/>
    </row>
    <row r="89" spans="1:44">
      <c r="B89" s="2281"/>
      <c r="C89" s="2282"/>
      <c r="D89" s="2282"/>
      <c r="E89" s="1540" t="s">
        <v>713</v>
      </c>
      <c r="F89" s="1540"/>
      <c r="G89" s="1540"/>
      <c r="H89" s="1540"/>
      <c r="I89" s="1540"/>
      <c r="J89" s="1540"/>
      <c r="K89" s="1540"/>
      <c r="L89" s="1540"/>
      <c r="M89" s="1540"/>
      <c r="N89" s="1540"/>
      <c r="O89" s="1540"/>
      <c r="P89" s="1540"/>
      <c r="Q89" s="1529" t="s">
        <v>237</v>
      </c>
      <c r="R89" s="2147" t="s">
        <v>1220</v>
      </c>
      <c r="S89" s="2147"/>
      <c r="T89" s="2147"/>
      <c r="U89" s="2147"/>
      <c r="V89" s="2147"/>
      <c r="W89" s="1540"/>
      <c r="X89" s="1540" t="s">
        <v>1087</v>
      </c>
      <c r="Y89" s="1540"/>
      <c r="Z89" s="1540"/>
      <c r="AA89" s="1540"/>
      <c r="AB89" s="1540"/>
      <c r="AC89" s="1540"/>
      <c r="AD89" s="1540"/>
      <c r="AE89" s="1540"/>
      <c r="AF89" s="1540"/>
      <c r="AG89" s="1540"/>
      <c r="AH89" s="1540"/>
      <c r="AI89" s="1540"/>
      <c r="AJ89" s="2141"/>
      <c r="AK89" s="2141"/>
      <c r="AL89" s="2141"/>
      <c r="AM89" s="2141"/>
      <c r="AN89" s="2141"/>
      <c r="AO89" s="2142"/>
      <c r="AP89" s="220"/>
      <c r="AR89" s="1212" t="s">
        <v>1090</v>
      </c>
    </row>
    <row r="90" spans="1:44">
      <c r="B90" s="2281"/>
      <c r="C90" s="2282"/>
      <c r="D90" s="2282"/>
      <c r="E90" s="1540" t="s">
        <v>714</v>
      </c>
      <c r="F90" s="1540"/>
      <c r="G90" s="1540"/>
      <c r="H90" s="1540"/>
      <c r="I90" s="1540"/>
      <c r="J90" s="1540"/>
      <c r="K90" s="1540"/>
      <c r="L90" s="1540"/>
      <c r="M90" s="1540"/>
      <c r="N90" s="1540"/>
      <c r="O90" s="1540"/>
      <c r="P90" s="1540"/>
      <c r="Q90" s="1529" t="s">
        <v>237</v>
      </c>
      <c r="R90" s="2147" t="s">
        <v>1084</v>
      </c>
      <c r="S90" s="2147"/>
      <c r="T90" s="2147"/>
      <c r="U90" s="2147"/>
      <c r="V90" s="2147"/>
      <c r="W90" s="1540"/>
      <c r="X90" s="1540" t="s">
        <v>1088</v>
      </c>
      <c r="Y90" s="1540"/>
      <c r="Z90" s="1540"/>
      <c r="AA90" s="1540"/>
      <c r="AB90" s="1540"/>
      <c r="AC90" s="1540"/>
      <c r="AD90" s="1540"/>
      <c r="AE90" s="1540"/>
      <c r="AF90" s="1540"/>
      <c r="AG90" s="1540"/>
      <c r="AH90" s="1540"/>
      <c r="AI90" s="1540"/>
      <c r="AJ90" s="1540"/>
      <c r="AK90" s="1540"/>
      <c r="AL90" s="1540"/>
      <c r="AM90" s="1540"/>
      <c r="AN90" s="1540"/>
      <c r="AO90" s="1541"/>
      <c r="AP90" s="220"/>
      <c r="AR90" s="1212" t="s">
        <v>1095</v>
      </c>
    </row>
    <row r="91" spans="1:44">
      <c r="B91" s="2281"/>
      <c r="C91" s="2282"/>
      <c r="D91" s="2282"/>
      <c r="E91" s="1540" t="s">
        <v>715</v>
      </c>
      <c r="F91" s="1540"/>
      <c r="G91" s="1540"/>
      <c r="H91" s="1540"/>
      <c r="I91" s="1540"/>
      <c r="J91" s="1540"/>
      <c r="K91" s="1540"/>
      <c r="L91" s="1540"/>
      <c r="M91" s="1540"/>
      <c r="N91" s="1540"/>
      <c r="O91" s="1540"/>
      <c r="P91" s="1540"/>
      <c r="Q91" s="1529" t="s">
        <v>237</v>
      </c>
      <c r="R91" s="2147" t="s">
        <v>1085</v>
      </c>
      <c r="S91" s="2147"/>
      <c r="T91" s="2147"/>
      <c r="U91" s="2147"/>
      <c r="V91" s="2147"/>
      <c r="W91" s="1540"/>
      <c r="X91" s="1540" t="s">
        <v>1485</v>
      </c>
      <c r="Y91" s="1540"/>
      <c r="Z91" s="1540"/>
      <c r="AA91" s="1540"/>
      <c r="AB91" s="1540"/>
      <c r="AC91" s="1540"/>
      <c r="AD91" s="1540"/>
      <c r="AE91" s="1540"/>
      <c r="AF91" s="1540"/>
      <c r="AG91" s="1540"/>
      <c r="AH91" s="1540"/>
      <c r="AI91" s="1540"/>
      <c r="AJ91" s="1540"/>
      <c r="AK91" s="1540"/>
      <c r="AL91" s="1540"/>
      <c r="AM91" s="1540"/>
      <c r="AN91" s="1540"/>
      <c r="AO91" s="1541"/>
      <c r="AP91" s="220"/>
      <c r="AR91" s="1213" t="s">
        <v>1091</v>
      </c>
    </row>
    <row r="92" spans="1:44">
      <c r="B92" s="2281"/>
      <c r="C92" s="2282"/>
      <c r="D92" s="2282"/>
      <c r="E92" s="1540"/>
      <c r="F92" s="1540"/>
      <c r="G92" s="1540"/>
      <c r="H92" s="1540"/>
      <c r="I92" s="1540"/>
      <c r="J92" s="1540"/>
      <c r="K92" s="1540"/>
      <c r="L92" s="1540"/>
      <c r="M92" s="1540"/>
      <c r="N92" s="1540"/>
      <c r="O92" s="1540"/>
      <c r="P92" s="1540"/>
      <c r="Q92" s="1540"/>
      <c r="R92" s="1540"/>
      <c r="S92" s="1540"/>
      <c r="T92" s="1540"/>
      <c r="U92" s="1540"/>
      <c r="V92" s="1540"/>
      <c r="W92" s="1540"/>
      <c r="X92" s="1540"/>
      <c r="Y92" s="1540"/>
      <c r="Z92" s="229"/>
      <c r="AA92" s="1540" t="s">
        <v>1089</v>
      </c>
      <c r="AB92" s="1540"/>
      <c r="AC92" s="1540"/>
      <c r="AD92" s="1540"/>
      <c r="AE92" s="1540"/>
      <c r="AF92" s="1540"/>
      <c r="AG92" s="1540"/>
      <c r="AH92" s="1540"/>
      <c r="AI92" s="1540"/>
      <c r="AJ92" s="1540"/>
      <c r="AK92" s="1540"/>
      <c r="AL92" s="1540"/>
      <c r="AM92" s="1540"/>
      <c r="AN92" s="1540"/>
      <c r="AO92" s="1541"/>
      <c r="AP92" s="220"/>
      <c r="AR92" s="1213"/>
    </row>
    <row r="93" spans="1:44">
      <c r="B93" s="2281"/>
      <c r="C93" s="2282"/>
      <c r="D93" s="2282"/>
      <c r="E93" s="1540" t="s">
        <v>233</v>
      </c>
      <c r="F93" s="1540" t="s">
        <v>184</v>
      </c>
      <c r="G93" s="1540" t="s">
        <v>1093</v>
      </c>
      <c r="H93" s="1542"/>
      <c r="I93" s="1542"/>
      <c r="J93" s="1542"/>
      <c r="K93" s="1542"/>
      <c r="L93" s="1542"/>
      <c r="M93" s="1542"/>
      <c r="N93" s="1542"/>
      <c r="O93" s="1542"/>
      <c r="P93" s="1542"/>
      <c r="Q93" s="1542"/>
      <c r="R93" s="1530"/>
      <c r="S93" s="1542"/>
      <c r="T93" s="1542"/>
      <c r="U93" s="1542"/>
      <c r="V93" s="1542"/>
      <c r="W93" s="1542"/>
      <c r="X93" s="1542"/>
      <c r="Y93" s="1542"/>
      <c r="Z93" s="1542"/>
      <c r="AA93" s="1542"/>
      <c r="AB93" s="1542"/>
      <c r="AC93" s="1543"/>
      <c r="AD93" s="2286" t="s">
        <v>234</v>
      </c>
      <c r="AE93" s="2286"/>
      <c r="AF93" s="2286"/>
      <c r="AG93" s="2286"/>
      <c r="AH93" s="2286" t="s">
        <v>235</v>
      </c>
      <c r="AI93" s="2286"/>
      <c r="AJ93" s="2286"/>
      <c r="AK93" s="2286"/>
      <c r="AL93" s="2286" t="s">
        <v>236</v>
      </c>
      <c r="AM93" s="2286"/>
      <c r="AN93" s="2286"/>
      <c r="AO93" s="2106"/>
      <c r="AR93" s="1212" t="s">
        <v>1094</v>
      </c>
    </row>
    <row r="94" spans="1:44">
      <c r="B94" s="2281"/>
      <c r="C94" s="2282"/>
      <c r="D94" s="2282"/>
      <c r="E94" s="1542"/>
      <c r="F94" s="1540" t="s">
        <v>1092</v>
      </c>
      <c r="G94" s="1542"/>
      <c r="H94" s="2128"/>
      <c r="I94" s="2129"/>
      <c r="J94" s="2129"/>
      <c r="K94" s="2129"/>
      <c r="L94" s="2129"/>
      <c r="M94" s="2129"/>
      <c r="N94" s="2129"/>
      <c r="O94" s="2129"/>
      <c r="P94" s="2129"/>
      <c r="Q94" s="2130"/>
      <c r="R94" s="1540" t="s">
        <v>238</v>
      </c>
      <c r="S94" s="1542"/>
      <c r="T94" s="1542"/>
      <c r="U94" s="1542"/>
      <c r="V94" s="2107"/>
      <c r="W94" s="2107"/>
      <c r="X94" s="2107"/>
      <c r="Y94" s="2107"/>
      <c r="Z94" s="2107"/>
      <c r="AA94" s="2107"/>
      <c r="AB94" s="2107"/>
      <c r="AC94" s="1543"/>
      <c r="AD94" s="2287" t="s">
        <v>970</v>
      </c>
      <c r="AE94" s="2287"/>
      <c r="AF94" s="2287"/>
      <c r="AG94" s="2287"/>
      <c r="AH94" s="2287" t="s">
        <v>971</v>
      </c>
      <c r="AI94" s="2287"/>
      <c r="AJ94" s="2287"/>
      <c r="AK94" s="2287"/>
      <c r="AL94" s="2287" t="s">
        <v>971</v>
      </c>
      <c r="AM94" s="2287"/>
      <c r="AN94" s="2287"/>
      <c r="AO94" s="2288"/>
    </row>
    <row r="95" spans="1:44">
      <c r="B95" s="2281"/>
      <c r="C95" s="2282"/>
      <c r="D95" s="2282"/>
      <c r="E95" s="1542" t="s">
        <v>239</v>
      </c>
      <c r="F95" s="1542"/>
      <c r="G95" s="1542"/>
      <c r="H95" s="2131"/>
      <c r="I95" s="2132"/>
      <c r="J95" s="2132"/>
      <c r="K95" s="2132"/>
      <c r="L95" s="2132"/>
      <c r="M95" s="2132"/>
      <c r="N95" s="2132"/>
      <c r="O95" s="2132"/>
      <c r="P95" s="2132"/>
      <c r="Q95" s="2133"/>
      <c r="R95" s="1540" t="s">
        <v>240</v>
      </c>
      <c r="S95" s="1530"/>
      <c r="T95" s="1542"/>
      <c r="U95" s="1542"/>
      <c r="V95" s="2107"/>
      <c r="W95" s="2107"/>
      <c r="X95" s="2107"/>
      <c r="Y95" s="2107"/>
      <c r="Z95" s="2107"/>
      <c r="AA95" s="2107"/>
      <c r="AB95" s="2107"/>
      <c r="AC95" s="1542"/>
      <c r="AD95" s="2285" t="s">
        <v>234</v>
      </c>
      <c r="AE95" s="2285"/>
      <c r="AF95" s="2285"/>
      <c r="AG95" s="2285"/>
      <c r="AH95" s="2285" t="s">
        <v>235</v>
      </c>
      <c r="AI95" s="2285"/>
      <c r="AJ95" s="2285"/>
      <c r="AK95" s="2285"/>
      <c r="AL95" s="2285" t="s">
        <v>168</v>
      </c>
      <c r="AM95" s="2285"/>
      <c r="AN95" s="2285"/>
      <c r="AO95" s="2145"/>
    </row>
    <row r="96" spans="1:44">
      <c r="B96" s="2281"/>
      <c r="C96" s="2282"/>
      <c r="D96" s="2282"/>
      <c r="E96" s="1544" t="s">
        <v>241</v>
      </c>
      <c r="F96" s="1542"/>
      <c r="G96" s="1542"/>
      <c r="H96" s="1542"/>
      <c r="I96" s="1542"/>
      <c r="J96" s="1542"/>
      <c r="K96" s="1542"/>
      <c r="L96" s="1542"/>
      <c r="M96" s="1530"/>
      <c r="N96" s="1542"/>
      <c r="O96" s="1542"/>
      <c r="P96" s="1540"/>
      <c r="Q96" s="1542"/>
      <c r="R96" s="1542"/>
      <c r="S96" s="1542"/>
      <c r="T96" s="1542"/>
      <c r="U96" s="1542"/>
      <c r="V96" s="1542"/>
      <c r="W96" s="1542"/>
      <c r="X96" s="1542"/>
      <c r="Y96" s="1542"/>
      <c r="Z96" s="1542"/>
      <c r="AA96" s="1542"/>
      <c r="AB96" s="1542"/>
      <c r="AC96" s="1542"/>
      <c r="AD96" s="2285"/>
      <c r="AE96" s="2285"/>
      <c r="AF96" s="2285"/>
      <c r="AG96" s="2285"/>
      <c r="AH96" s="2285"/>
      <c r="AI96" s="2285"/>
      <c r="AJ96" s="2285"/>
      <c r="AK96" s="2285"/>
      <c r="AL96" s="2285"/>
      <c r="AM96" s="2285"/>
      <c r="AN96" s="2285"/>
      <c r="AO96" s="2145"/>
    </row>
    <row r="97" spans="2:43" ht="17.25" thickBot="1">
      <c r="B97" s="2283"/>
      <c r="C97" s="2284"/>
      <c r="D97" s="2284"/>
      <c r="E97" s="1545"/>
      <c r="F97" s="1545"/>
      <c r="G97" s="1545"/>
      <c r="H97" s="1545"/>
      <c r="I97" s="1545"/>
      <c r="J97" s="1545"/>
      <c r="K97" s="1545"/>
      <c r="L97" s="1545"/>
      <c r="M97" s="1545"/>
      <c r="N97" s="1545"/>
      <c r="O97" s="1545"/>
      <c r="P97" s="1545"/>
      <c r="Q97" s="1545"/>
      <c r="R97" s="1545"/>
      <c r="S97" s="1545"/>
      <c r="T97" s="1545"/>
      <c r="U97" s="1545"/>
      <c r="V97" s="1545"/>
      <c r="W97" s="1545"/>
      <c r="X97" s="1545"/>
      <c r="Y97" s="1545"/>
      <c r="Z97" s="1545"/>
      <c r="AA97" s="1545"/>
      <c r="AB97" s="1545"/>
      <c r="AC97" s="1545"/>
      <c r="AD97" s="2144"/>
      <c r="AE97" s="2144"/>
      <c r="AF97" s="2144"/>
      <c r="AG97" s="2144"/>
      <c r="AH97" s="2144"/>
      <c r="AI97" s="2144"/>
      <c r="AJ97" s="2144"/>
      <c r="AK97" s="2144"/>
      <c r="AL97" s="2144"/>
      <c r="AM97" s="2144"/>
      <c r="AN97" s="2144"/>
      <c r="AO97" s="2146"/>
    </row>
    <row r="98" spans="2:43" ht="16.5" customHeight="1">
      <c r="B98" s="1003"/>
      <c r="C98" s="930"/>
      <c r="D98" s="930"/>
      <c r="E98" s="1004" t="s">
        <v>242</v>
      </c>
      <c r="F98" s="2103" t="s">
        <v>1486</v>
      </c>
      <c r="G98" s="2103"/>
      <c r="H98" s="2103"/>
      <c r="I98" s="2103"/>
      <c r="J98" s="2103"/>
      <c r="K98" s="2103"/>
      <c r="L98" s="2103"/>
      <c r="M98" s="2103"/>
      <c r="N98" s="2103"/>
      <c r="O98" s="2103"/>
      <c r="P98" s="2103"/>
      <c r="Q98" s="2103"/>
      <c r="R98" s="2103"/>
      <c r="S98" s="2103"/>
      <c r="T98" s="2103"/>
      <c r="U98" s="2103"/>
      <c r="V98" s="2103"/>
      <c r="W98" s="2103"/>
      <c r="X98" s="2103"/>
      <c r="Y98" s="2103"/>
      <c r="Z98" s="2103"/>
      <c r="AA98" s="2103"/>
      <c r="AB98" s="2103"/>
      <c r="AC98" s="2103"/>
      <c r="AD98" s="2103"/>
      <c r="AE98" s="2103"/>
      <c r="AF98" s="2103"/>
      <c r="AG98" s="2103"/>
      <c r="AH98" s="2103"/>
      <c r="AI98" s="2103"/>
      <c r="AJ98" s="2103"/>
      <c r="AK98" s="2103"/>
      <c r="AL98" s="2103"/>
      <c r="AM98" s="2103"/>
      <c r="AN98" s="2103"/>
      <c r="AO98" s="2103"/>
      <c r="AP98" s="250"/>
      <c r="AQ98" s="250"/>
    </row>
    <row r="99" spans="2:43">
      <c r="B99" s="1003"/>
      <c r="C99" s="930"/>
      <c r="D99" s="930"/>
      <c r="E99" s="1004"/>
      <c r="F99" s="2104"/>
      <c r="G99" s="2104"/>
      <c r="H99" s="2104"/>
      <c r="I99" s="2104"/>
      <c r="J99" s="2104"/>
      <c r="K99" s="2104"/>
      <c r="L99" s="2104"/>
      <c r="M99" s="2104"/>
      <c r="N99" s="2104"/>
      <c r="O99" s="2104"/>
      <c r="P99" s="2104"/>
      <c r="Q99" s="2104"/>
      <c r="R99" s="2104"/>
      <c r="S99" s="2104"/>
      <c r="T99" s="2104"/>
      <c r="U99" s="2104"/>
      <c r="V99" s="2104"/>
      <c r="W99" s="2104"/>
      <c r="X99" s="2104"/>
      <c r="Y99" s="2104"/>
      <c r="Z99" s="2104"/>
      <c r="AA99" s="2104"/>
      <c r="AB99" s="2104"/>
      <c r="AC99" s="2104"/>
      <c r="AD99" s="2104"/>
      <c r="AE99" s="2104"/>
      <c r="AF99" s="2104"/>
      <c r="AG99" s="2104"/>
      <c r="AH99" s="2104"/>
      <c r="AI99" s="2104"/>
      <c r="AJ99" s="2104"/>
      <c r="AK99" s="2104"/>
      <c r="AL99" s="2104"/>
      <c r="AM99" s="2104"/>
      <c r="AN99" s="2104"/>
      <c r="AO99" s="2104"/>
      <c r="AP99" s="250"/>
      <c r="AQ99" s="250"/>
    </row>
    <row r="100" spans="2:43">
      <c r="B100" s="1003"/>
      <c r="C100" s="930"/>
      <c r="D100" s="930"/>
      <c r="E100" s="1005"/>
      <c r="F100" s="2104"/>
      <c r="G100" s="2104"/>
      <c r="H100" s="2104"/>
      <c r="I100" s="2104"/>
      <c r="J100" s="2104"/>
      <c r="K100" s="2104"/>
      <c r="L100" s="2104"/>
      <c r="M100" s="2104"/>
      <c r="N100" s="2104"/>
      <c r="O100" s="2104"/>
      <c r="P100" s="2104"/>
      <c r="Q100" s="2104"/>
      <c r="R100" s="2104"/>
      <c r="S100" s="2104"/>
      <c r="T100" s="2104"/>
      <c r="U100" s="2104"/>
      <c r="V100" s="2104"/>
      <c r="W100" s="2104"/>
      <c r="X100" s="2104"/>
      <c r="Y100" s="2104"/>
      <c r="Z100" s="2104"/>
      <c r="AA100" s="2104"/>
      <c r="AB100" s="2104"/>
      <c r="AC100" s="2104"/>
      <c r="AD100" s="2104"/>
      <c r="AE100" s="2104"/>
      <c r="AF100" s="2104"/>
      <c r="AG100" s="2104"/>
      <c r="AH100" s="2104"/>
      <c r="AI100" s="2104"/>
      <c r="AJ100" s="2104"/>
      <c r="AK100" s="2104"/>
      <c r="AL100" s="2104"/>
      <c r="AM100" s="2104"/>
      <c r="AN100" s="2104"/>
      <c r="AO100" s="2104"/>
      <c r="AP100" s="250"/>
      <c r="AQ100" s="250"/>
    </row>
    <row r="101" spans="2:43">
      <c r="B101" s="1003"/>
      <c r="C101" s="930"/>
      <c r="D101" s="930"/>
      <c r="E101" s="1005"/>
      <c r="F101" s="2104"/>
      <c r="G101" s="2104"/>
      <c r="H101" s="2104"/>
      <c r="I101" s="2104"/>
      <c r="J101" s="2104"/>
      <c r="K101" s="2104"/>
      <c r="L101" s="2104"/>
      <c r="M101" s="2104"/>
      <c r="N101" s="2104"/>
      <c r="O101" s="2104"/>
      <c r="P101" s="2104"/>
      <c r="Q101" s="2104"/>
      <c r="R101" s="2104"/>
      <c r="S101" s="2104"/>
      <c r="T101" s="2104"/>
      <c r="U101" s="2104"/>
      <c r="V101" s="2104"/>
      <c r="W101" s="2104"/>
      <c r="X101" s="2104"/>
      <c r="Y101" s="2104"/>
      <c r="Z101" s="2104"/>
      <c r="AA101" s="2104"/>
      <c r="AB101" s="2104"/>
      <c r="AC101" s="2104"/>
      <c r="AD101" s="2104"/>
      <c r="AE101" s="2104"/>
      <c r="AF101" s="2104"/>
      <c r="AG101" s="2104"/>
      <c r="AH101" s="2104"/>
      <c r="AI101" s="2104"/>
      <c r="AJ101" s="2104"/>
      <c r="AK101" s="2104"/>
      <c r="AL101" s="2104"/>
      <c r="AM101" s="2104"/>
      <c r="AN101" s="2104"/>
      <c r="AO101" s="2104"/>
      <c r="AP101" s="250"/>
      <c r="AQ101" s="250"/>
    </row>
    <row r="102" spans="2:43">
      <c r="B102" s="1003"/>
      <c r="C102" s="930"/>
      <c r="D102" s="930"/>
      <c r="E102" s="1005"/>
      <c r="F102" s="2104"/>
      <c r="G102" s="2104"/>
      <c r="H102" s="2104"/>
      <c r="I102" s="2104"/>
      <c r="J102" s="2104"/>
      <c r="K102" s="2104"/>
      <c r="L102" s="2104"/>
      <c r="M102" s="2104"/>
      <c r="N102" s="2104"/>
      <c r="O102" s="2104"/>
      <c r="P102" s="2104"/>
      <c r="Q102" s="2104"/>
      <c r="R102" s="2104"/>
      <c r="S102" s="2104"/>
      <c r="T102" s="2104"/>
      <c r="U102" s="2104"/>
      <c r="V102" s="2104"/>
      <c r="W102" s="2104"/>
      <c r="X102" s="2104"/>
      <c r="Y102" s="2104"/>
      <c r="Z102" s="2104"/>
      <c r="AA102" s="2104"/>
      <c r="AB102" s="2104"/>
      <c r="AC102" s="2104"/>
      <c r="AD102" s="2104"/>
      <c r="AE102" s="2104"/>
      <c r="AF102" s="2104"/>
      <c r="AG102" s="2104"/>
      <c r="AH102" s="2104"/>
      <c r="AI102" s="2104"/>
      <c r="AJ102" s="2104"/>
      <c r="AK102" s="2104"/>
      <c r="AL102" s="2104"/>
      <c r="AM102" s="2104"/>
      <c r="AN102" s="2104"/>
      <c r="AO102" s="2104"/>
      <c r="AP102" s="250"/>
      <c r="AQ102" s="250"/>
    </row>
    <row r="103" spans="2:43">
      <c r="B103" s="1003"/>
      <c r="C103" s="930"/>
      <c r="D103" s="930"/>
      <c r="E103" s="1005"/>
      <c r="F103" s="2104"/>
      <c r="G103" s="2104"/>
      <c r="H103" s="2104"/>
      <c r="I103" s="2104"/>
      <c r="J103" s="2104"/>
      <c r="K103" s="2104"/>
      <c r="L103" s="2104"/>
      <c r="M103" s="2104"/>
      <c r="N103" s="2104"/>
      <c r="O103" s="2104"/>
      <c r="P103" s="2104"/>
      <c r="Q103" s="2104"/>
      <c r="R103" s="2104"/>
      <c r="S103" s="2104"/>
      <c r="T103" s="2104"/>
      <c r="U103" s="2104"/>
      <c r="V103" s="2104"/>
      <c r="W103" s="2104"/>
      <c r="X103" s="2104"/>
      <c r="Y103" s="2104"/>
      <c r="Z103" s="2104"/>
      <c r="AA103" s="2104"/>
      <c r="AB103" s="2104"/>
      <c r="AC103" s="2104"/>
      <c r="AD103" s="2104"/>
      <c r="AE103" s="2104"/>
      <c r="AF103" s="2104"/>
      <c r="AG103" s="2104"/>
      <c r="AH103" s="2104"/>
      <c r="AI103" s="2104"/>
      <c r="AJ103" s="2104"/>
      <c r="AK103" s="2104"/>
      <c r="AL103" s="2104"/>
      <c r="AM103" s="2104"/>
      <c r="AN103" s="2104"/>
      <c r="AO103" s="2104"/>
      <c r="AP103" s="250"/>
      <c r="AQ103" s="250"/>
    </row>
    <row r="104" spans="2:43" ht="4.5" customHeight="1"/>
  </sheetData>
  <mergeCells count="138">
    <mergeCell ref="F98:AO103"/>
    <mergeCell ref="AD93:AG93"/>
    <mergeCell ref="AH93:AK93"/>
    <mergeCell ref="AL93:AO93"/>
    <mergeCell ref="V94:AB94"/>
    <mergeCell ref="AD94:AG94"/>
    <mergeCell ref="AH94:AK94"/>
    <mergeCell ref="AL94:AO94"/>
    <mergeCell ref="E78:I79"/>
    <mergeCell ref="AG78:AH79"/>
    <mergeCell ref="AI78:AJ79"/>
    <mergeCell ref="AK78:AO79"/>
    <mergeCell ref="J78:AD79"/>
    <mergeCell ref="AE78:AF79"/>
    <mergeCell ref="E80:AO82"/>
    <mergeCell ref="H94:Q95"/>
    <mergeCell ref="E76:I77"/>
    <mergeCell ref="AG76:AH77"/>
    <mergeCell ref="AI76:AJ77"/>
    <mergeCell ref="AK76:AO77"/>
    <mergeCell ref="J74:AD75"/>
    <mergeCell ref="AE74:AF75"/>
    <mergeCell ref="J76:AD77"/>
    <mergeCell ref="AE76:AF77"/>
    <mergeCell ref="B84:D97"/>
    <mergeCell ref="G85:AH86"/>
    <mergeCell ref="AJ85:AO85"/>
    <mergeCell ref="G87:AH88"/>
    <mergeCell ref="AJ87:AO87"/>
    <mergeCell ref="AJ89:AO89"/>
    <mergeCell ref="V95:AB95"/>
    <mergeCell ref="AD95:AG97"/>
    <mergeCell ref="AH95:AK97"/>
    <mergeCell ref="AL95:AO97"/>
    <mergeCell ref="R89:V89"/>
    <mergeCell ref="R90:V90"/>
    <mergeCell ref="R91:V91"/>
    <mergeCell ref="E72:I73"/>
    <mergeCell ref="AG72:AH73"/>
    <mergeCell ref="AI72:AJ73"/>
    <mergeCell ref="AK72:AO73"/>
    <mergeCell ref="J70:AD71"/>
    <mergeCell ref="AE70:AF71"/>
    <mergeCell ref="J72:AD73"/>
    <mergeCell ref="AE72:AF73"/>
    <mergeCell ref="E74:I75"/>
    <mergeCell ref="AG74:AH75"/>
    <mergeCell ref="AI74:AJ75"/>
    <mergeCell ref="AK74:AO75"/>
    <mergeCell ref="E68:I69"/>
    <mergeCell ref="AG68:AH69"/>
    <mergeCell ref="AI68:AJ69"/>
    <mergeCell ref="AK68:AO69"/>
    <mergeCell ref="J66:AD67"/>
    <mergeCell ref="AE66:AF67"/>
    <mergeCell ref="J68:AD69"/>
    <mergeCell ref="AE68:AF69"/>
    <mergeCell ref="E70:I71"/>
    <mergeCell ref="AG70:AH71"/>
    <mergeCell ref="AI70:AJ71"/>
    <mergeCell ref="AK70:AO71"/>
    <mergeCell ref="E64:I65"/>
    <mergeCell ref="AG64:AH65"/>
    <mergeCell ref="AI64:AJ65"/>
    <mergeCell ref="AK64:AO65"/>
    <mergeCell ref="J64:AD65"/>
    <mergeCell ref="AE64:AF65"/>
    <mergeCell ref="E66:I67"/>
    <mergeCell ref="AG66:AH67"/>
    <mergeCell ref="AI66:AJ67"/>
    <mergeCell ref="AK66:AO67"/>
    <mergeCell ref="AF48:AP48"/>
    <mergeCell ref="B49:AO49"/>
    <mergeCell ref="B51:D82"/>
    <mergeCell ref="E52:AO52"/>
    <mergeCell ref="E54:I55"/>
    <mergeCell ref="AG54:AH55"/>
    <mergeCell ref="AI54:AJ55"/>
    <mergeCell ref="AK54:AO55"/>
    <mergeCell ref="E56:I57"/>
    <mergeCell ref="AG56:AH57"/>
    <mergeCell ref="AI56:AJ57"/>
    <mergeCell ref="AK56:AO57"/>
    <mergeCell ref="E58:I59"/>
    <mergeCell ref="AG58:AH59"/>
    <mergeCell ref="AI58:AJ59"/>
    <mergeCell ref="AK58:AO59"/>
    <mergeCell ref="E60:I61"/>
    <mergeCell ref="AG60:AH61"/>
    <mergeCell ref="AI60:AJ61"/>
    <mergeCell ref="AK60:AO61"/>
    <mergeCell ref="E62:I63"/>
    <mergeCell ref="AG62:AH63"/>
    <mergeCell ref="AI62:AJ63"/>
    <mergeCell ref="AK62:AO63"/>
    <mergeCell ref="AJ30:AO30"/>
    <mergeCell ref="F31:AI32"/>
    <mergeCell ref="AJ31:AO31"/>
    <mergeCell ref="AJ32:AO32"/>
    <mergeCell ref="E18:V18"/>
    <mergeCell ref="B20:D46"/>
    <mergeCell ref="F20:AI21"/>
    <mergeCell ref="AJ20:AO20"/>
    <mergeCell ref="AJ21:AO21"/>
    <mergeCell ref="F22:AI22"/>
    <mergeCell ref="AJ22:AO22"/>
    <mergeCell ref="F23:AI23"/>
    <mergeCell ref="AJ23:AO23"/>
    <mergeCell ref="F25:AI25"/>
    <mergeCell ref="B7:D18"/>
    <mergeCell ref="E7:AO7"/>
    <mergeCell ref="E13:V13"/>
    <mergeCell ref="X13:AK13"/>
    <mergeCell ref="E14:AO14"/>
    <mergeCell ref="E16:V16"/>
    <mergeCell ref="AJ25:AO25"/>
    <mergeCell ref="Y26:AO26"/>
    <mergeCell ref="F28:AN29"/>
    <mergeCell ref="AF1:AP1"/>
    <mergeCell ref="B2:AO2"/>
    <mergeCell ref="B4:D4"/>
    <mergeCell ref="E4:AD4"/>
    <mergeCell ref="AE4:AH4"/>
    <mergeCell ref="AI4:AO4"/>
    <mergeCell ref="B5:D5"/>
    <mergeCell ref="E5:AO5"/>
    <mergeCell ref="B6:D6"/>
    <mergeCell ref="E6:AO6"/>
    <mergeCell ref="J54:AD55"/>
    <mergeCell ref="AE54:AF55"/>
    <mergeCell ref="J56:AD57"/>
    <mergeCell ref="AE56:AF57"/>
    <mergeCell ref="J58:AD59"/>
    <mergeCell ref="AE58:AF59"/>
    <mergeCell ref="J60:AD61"/>
    <mergeCell ref="AE60:AF61"/>
    <mergeCell ref="J62:AD63"/>
    <mergeCell ref="AE62:AF63"/>
  </mergeCells>
  <phoneticPr fontId="1"/>
  <dataValidations count="7">
    <dataValidation type="list" allowBlank="1" showInputMessage="1" showErrorMessage="1" sqref="AE56:AF79" xr:uid="{00000000-0002-0000-0500-000000000000}">
      <formula1>"各部,本部,全社"</formula1>
    </dataValidation>
    <dataValidation type="list" allowBlank="1" showInputMessage="1" showErrorMessage="1" sqref="AI56:AJ79" xr:uid="{00000000-0002-0000-0500-000001000000}">
      <formula1>"Ａ,Ｂ,Ｃ,Ｄ"</formula1>
    </dataValidation>
    <dataValidation type="list" allowBlank="1" showInputMessage="1" showErrorMessage="1" sqref="AG56:AH79" xr:uid="{00000000-0002-0000-0500-000002000000}">
      <formula1>"×,△,○,◎"</formula1>
    </dataValidation>
    <dataValidation type="list" allowBlank="1" showInputMessage="1" showErrorMessage="1" sqref="F93 AJ84 AM84 AJ86 AM86 AJ88 AM88" xr:uid="{00000000-0002-0000-0500-000003000000}">
      <formula1>"□,■"</formula1>
    </dataValidation>
    <dataValidation type="list" allowBlank="1" showInputMessage="1" showErrorMessage="1" sqref="R91:V91" xr:uid="{00000000-0002-0000-0500-000004000000}">
      <formula1>"□ C 体制,■ C 体制"</formula1>
    </dataValidation>
    <dataValidation type="list" allowBlank="1" showInputMessage="1" showErrorMessage="1" sqref="R90:V90" xr:uid="{00000000-0002-0000-0500-000005000000}">
      <formula1>"□ B-? 体制,■ B-1 体制,■ B-2 体制,■ B-3 体制"</formula1>
    </dataValidation>
    <dataValidation type="list" allowBlank="1" showInputMessage="1" showErrorMessage="1" sqref="R89:V89" xr:uid="{00000000-0002-0000-0500-000006000000}">
      <formula1>"□ A-? 体制,■ A-1 体制,■ A-2 体制,■ A-3 体制"</formula1>
    </dataValidation>
  </dataValidations>
  <printOptions horizontalCentered="1"/>
  <pageMargins left="0.78740157480314965" right="0.78740157480314965" top="0.59055118110236227" bottom="0.59055118110236227" header="0.39370078740157483" footer="0.19685039370078741"/>
  <pageSetup paperSize="9" scale="91" fitToHeight="0" orientation="portrait" r:id="rId1"/>
  <headerFooter alignWithMargins="0"/>
  <rowBreaks count="1" manualBreakCount="1">
    <brk id="47" max="41"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FFCC"/>
  </sheetPr>
  <dimension ref="A1:AY46"/>
  <sheetViews>
    <sheetView view="pageBreakPreview" zoomScaleNormal="75" zoomScaleSheetLayoutView="100" workbookViewId="0">
      <selection activeCell="R2" sqref="R2"/>
    </sheetView>
  </sheetViews>
  <sheetFormatPr defaultColWidth="9" defaultRowHeight="18.75"/>
  <cols>
    <col min="1" max="2" width="0.875" style="238" customWidth="1"/>
    <col min="3" max="4" width="7.125" style="238" customWidth="1"/>
    <col min="5" max="5" width="16.125" style="238" customWidth="1"/>
    <col min="6" max="6" width="3.125" style="238" customWidth="1"/>
    <col min="7" max="7" width="4.625" style="238" customWidth="1"/>
    <col min="8" max="9" width="6.625" style="238" customWidth="1"/>
    <col min="10" max="12" width="10.625" style="238" customWidth="1"/>
    <col min="13" max="15" width="0.875" style="238" customWidth="1"/>
    <col min="16" max="16" width="7.625" style="238" customWidth="1"/>
    <col min="17" max="17" width="11.625" style="238" customWidth="1"/>
    <col min="18" max="18" width="50.625" style="238" customWidth="1"/>
    <col min="19" max="20" width="4.5" style="238" customWidth="1"/>
    <col min="21" max="22" width="3.875" style="238" customWidth="1"/>
    <col min="23" max="16384" width="9" style="238"/>
  </cols>
  <sheetData>
    <row r="1" spans="1:51" s="250" customFormat="1" ht="15.75">
      <c r="A1" s="249"/>
      <c r="B1" s="249"/>
      <c r="C1" s="249"/>
      <c r="D1" s="249"/>
      <c r="E1" s="249"/>
      <c r="F1" s="249"/>
      <c r="G1" s="249"/>
      <c r="H1" s="249"/>
      <c r="I1" s="249"/>
      <c r="J1" s="2309" t="s">
        <v>1339</v>
      </c>
      <c r="K1" s="2309"/>
      <c r="L1" s="2309"/>
      <c r="M1" s="2309"/>
      <c r="N1" s="2309"/>
      <c r="O1" s="279"/>
      <c r="P1" s="279"/>
    </row>
    <row r="2" spans="1:51" s="250" customFormat="1" ht="19.5" thickBot="1">
      <c r="A2" s="249"/>
      <c r="B2" s="280" t="s">
        <v>243</v>
      </c>
      <c r="C2" s="280"/>
      <c r="D2" s="280"/>
      <c r="E2" s="280"/>
      <c r="F2" s="280"/>
      <c r="G2" s="280"/>
      <c r="H2" s="280"/>
      <c r="I2" s="280"/>
      <c r="J2" s="237"/>
      <c r="K2" s="237"/>
      <c r="L2" s="237"/>
      <c r="M2" s="237"/>
      <c r="N2" s="281"/>
      <c r="O2" s="279"/>
      <c r="P2" s="279"/>
      <c r="Q2" s="1451" t="s">
        <v>963</v>
      </c>
      <c r="R2" s="1081" t="str">
        <f>HYPERLINK("#目次!A1","●")</f>
        <v>●</v>
      </c>
    </row>
    <row r="3" spans="1:51" s="218" customFormat="1" ht="33.75" thickBot="1">
      <c r="A3" s="217"/>
      <c r="B3" s="2310" t="s">
        <v>244</v>
      </c>
      <c r="C3" s="2311"/>
      <c r="D3" s="2311"/>
      <c r="E3" s="2311"/>
      <c r="F3" s="2311"/>
      <c r="G3" s="2311"/>
      <c r="H3" s="2311"/>
      <c r="I3" s="2312"/>
      <c r="J3" s="2312"/>
      <c r="K3" s="2312"/>
      <c r="L3" s="2312"/>
      <c r="M3" s="2313"/>
      <c r="N3" s="217"/>
      <c r="P3" s="954"/>
      <c r="Q3" s="1452" t="s">
        <v>1058</v>
      </c>
      <c r="R3" s="1080" t="str">
        <f>HYPERLINK("#フロー!A2","●")</f>
        <v>●</v>
      </c>
    </row>
    <row r="4" spans="1:51">
      <c r="A4" s="237"/>
      <c r="B4" s="2314" t="s">
        <v>245</v>
      </c>
      <c r="C4" s="2315"/>
      <c r="D4" s="2316"/>
      <c r="E4" s="2317" t="str">
        <f>基本データ!D3</f>
        <v>LG*****</v>
      </c>
      <c r="F4" s="2318"/>
      <c r="G4" s="2318"/>
      <c r="H4" s="2318"/>
      <c r="I4" s="2319"/>
      <c r="J4" s="2319"/>
      <c r="K4" s="2319"/>
      <c r="L4" s="2319"/>
      <c r="M4" s="2320"/>
      <c r="N4" s="237"/>
      <c r="Q4" s="1076" t="s">
        <v>1063</v>
      </c>
      <c r="R4"/>
    </row>
    <row r="5" spans="1:51" ht="19.5" thickBot="1">
      <c r="A5" s="237"/>
      <c r="B5" s="2289" t="s">
        <v>246</v>
      </c>
      <c r="C5" s="2290"/>
      <c r="D5" s="2291"/>
      <c r="E5" s="2321" t="str">
        <f>基本データ!D4</f>
        <v>〇〇設計業務委託</v>
      </c>
      <c r="F5" s="2322"/>
      <c r="G5" s="2322"/>
      <c r="H5" s="2322"/>
      <c r="I5" s="2323"/>
      <c r="J5" s="2323"/>
      <c r="K5" s="2323"/>
      <c r="L5" s="2323"/>
      <c r="M5" s="2324"/>
      <c r="N5" s="237"/>
      <c r="Q5" s="1056" t="s">
        <v>1059</v>
      </c>
      <c r="R5" s="1056" t="s">
        <v>1064</v>
      </c>
    </row>
    <row r="6" spans="1:51" ht="19.5" thickTop="1">
      <c r="A6" s="237"/>
      <c r="B6" s="2289" t="s">
        <v>247</v>
      </c>
      <c r="C6" s="2290"/>
      <c r="D6" s="2291"/>
      <c r="E6" s="283"/>
      <c r="F6" s="284"/>
      <c r="G6" s="284"/>
      <c r="H6" s="284"/>
      <c r="I6" s="285"/>
      <c r="J6" s="285"/>
      <c r="K6" s="285"/>
      <c r="L6" s="285"/>
      <c r="M6" s="286"/>
      <c r="N6" s="237"/>
      <c r="Q6" s="1126">
        <v>44922</v>
      </c>
      <c r="R6" s="1146" t="s">
        <v>248</v>
      </c>
    </row>
    <row r="7" spans="1:51">
      <c r="A7" s="237"/>
      <c r="B7" s="2289" t="s">
        <v>249</v>
      </c>
      <c r="C7" s="2290"/>
      <c r="D7" s="2291"/>
      <c r="E7" s="287" t="str">
        <f>基本データ!D5</f>
        <v>東京電力HD</v>
      </c>
      <c r="F7" s="288"/>
      <c r="G7" s="288"/>
      <c r="H7" s="288"/>
      <c r="I7" s="289"/>
      <c r="J7" s="289"/>
      <c r="K7" s="289"/>
      <c r="L7" s="289"/>
      <c r="M7" s="290"/>
      <c r="N7" s="237"/>
      <c r="Q7" s="1126">
        <v>45099</v>
      </c>
      <c r="R7" s="1203" t="s">
        <v>175</v>
      </c>
    </row>
    <row r="8" spans="1:51">
      <c r="A8" s="237"/>
      <c r="B8" s="2289" t="s">
        <v>168</v>
      </c>
      <c r="C8" s="2290"/>
      <c r="D8" s="2291"/>
      <c r="E8" s="287"/>
      <c r="F8" s="288"/>
      <c r="G8" s="288"/>
      <c r="H8" s="288"/>
      <c r="I8" s="289"/>
      <c r="J8" s="289"/>
      <c r="K8" s="289"/>
      <c r="L8" s="289"/>
      <c r="M8" s="290"/>
      <c r="N8" s="237"/>
      <c r="Q8" s="1509">
        <v>45798</v>
      </c>
      <c r="R8" s="1455" t="s">
        <v>1073</v>
      </c>
    </row>
    <row r="9" spans="1:51">
      <c r="A9" s="237"/>
      <c r="B9" s="1107"/>
      <c r="C9" s="292" t="s">
        <v>250</v>
      </c>
      <c r="D9" s="293"/>
      <c r="E9" s="294"/>
      <c r="F9" s="294"/>
      <c r="G9" s="294"/>
      <c r="H9" s="294"/>
      <c r="I9" s="295"/>
      <c r="J9" s="295"/>
      <c r="K9" s="295"/>
      <c r="L9" s="295"/>
      <c r="M9" s="338"/>
      <c r="N9" s="237"/>
      <c r="Q9" s="1459">
        <v>46031</v>
      </c>
      <c r="R9" s="1460" t="s">
        <v>1096</v>
      </c>
    </row>
    <row r="10" spans="1:51">
      <c r="A10" s="237"/>
      <c r="B10" s="291"/>
      <c r="C10" s="293"/>
      <c r="D10" s="293"/>
      <c r="E10" s="293"/>
      <c r="F10" s="293"/>
      <c r="G10" s="293"/>
      <c r="H10" s="293"/>
      <c r="I10" s="297"/>
      <c r="J10" s="297"/>
      <c r="K10" s="297"/>
      <c r="L10" s="297"/>
      <c r="M10" s="1103"/>
      <c r="N10" s="237"/>
      <c r="Q10" s="1126"/>
      <c r="R10" s="1146"/>
    </row>
    <row r="11" spans="1:51">
      <c r="A11" s="237"/>
      <c r="B11" s="291"/>
      <c r="C11" s="293"/>
      <c r="D11" s="293"/>
      <c r="E11" s="293"/>
      <c r="F11" s="293"/>
      <c r="G11" s="293"/>
      <c r="H11" s="293"/>
      <c r="I11" s="297"/>
      <c r="J11" s="297"/>
      <c r="K11" s="297"/>
      <c r="L11" s="297"/>
      <c r="M11" s="1227"/>
      <c r="N11" s="237"/>
      <c r="Q11" s="1232"/>
      <c r="R11" s="1233"/>
    </row>
    <row r="12" spans="1:51">
      <c r="A12" s="237"/>
      <c r="B12" s="291"/>
      <c r="C12" s="293"/>
      <c r="D12" s="293"/>
      <c r="E12" s="293"/>
      <c r="F12" s="293"/>
      <c r="G12" s="293"/>
      <c r="H12" s="293"/>
      <c r="I12" s="297"/>
      <c r="J12" s="297"/>
      <c r="K12" s="297"/>
      <c r="L12" s="297"/>
      <c r="M12" s="1227"/>
      <c r="N12" s="237"/>
      <c r="Q12" s="1232"/>
      <c r="R12" s="1233"/>
    </row>
    <row r="13" spans="1:51">
      <c r="A13" s="237"/>
      <c r="B13" s="291"/>
      <c r="C13" s="293"/>
      <c r="D13" s="293"/>
      <c r="E13" s="293"/>
      <c r="F13" s="293"/>
      <c r="G13" s="293"/>
      <c r="H13" s="293"/>
      <c r="I13" s="297"/>
      <c r="J13" s="297"/>
      <c r="K13" s="297"/>
      <c r="L13" s="297"/>
      <c r="M13" s="1227"/>
      <c r="N13" s="237"/>
      <c r="Q13" s="1232"/>
      <c r="R13" s="1233"/>
    </row>
    <row r="14" spans="1:51">
      <c r="A14" s="237"/>
      <c r="B14" s="291"/>
      <c r="C14" s="293"/>
      <c r="D14" s="293"/>
      <c r="E14" s="293"/>
      <c r="F14" s="293"/>
      <c r="G14" s="293"/>
      <c r="H14" s="293"/>
      <c r="I14" s="298"/>
      <c r="J14" s="298"/>
      <c r="K14" s="297"/>
      <c r="L14" s="297"/>
      <c r="M14" s="1103"/>
      <c r="N14" s="237"/>
    </row>
    <row r="15" spans="1:51" ht="18.75" customHeight="1">
      <c r="A15" s="237"/>
      <c r="B15" s="291"/>
      <c r="C15" s="1475" t="s">
        <v>184</v>
      </c>
      <c r="D15" s="299" t="s">
        <v>1097</v>
      </c>
      <c r="E15" s="299"/>
      <c r="F15" s="299"/>
      <c r="G15" s="299"/>
      <c r="H15" s="299"/>
      <c r="I15" s="300"/>
      <c r="J15" s="300"/>
      <c r="K15" s="295"/>
      <c r="L15" s="295"/>
      <c r="M15" s="1103"/>
      <c r="N15" s="237"/>
    </row>
    <row r="16" spans="1:51">
      <c r="A16" s="237"/>
      <c r="B16" s="301"/>
      <c r="C16" s="1389" t="s">
        <v>242</v>
      </c>
      <c r="D16" s="1514" t="s">
        <v>1277</v>
      </c>
      <c r="E16" s="1515"/>
      <c r="F16" s="1515"/>
      <c r="G16" s="1515"/>
      <c r="H16" s="1515"/>
      <c r="I16" s="1514"/>
      <c r="J16" s="1514"/>
      <c r="K16" s="1514"/>
      <c r="L16" s="1514"/>
      <c r="M16" s="438"/>
      <c r="N16" s="237"/>
      <c r="Q16" s="302"/>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row>
    <row r="17" spans="1:51">
      <c r="A17" s="237"/>
      <c r="B17" s="291"/>
      <c r="C17" s="1516"/>
      <c r="D17" s="1514" t="s">
        <v>1278</v>
      </c>
      <c r="E17" s="1515"/>
      <c r="F17" s="1515"/>
      <c r="G17" s="1515"/>
      <c r="H17" s="1515"/>
      <c r="I17" s="1514"/>
      <c r="J17" s="1514"/>
      <c r="K17" s="1514"/>
      <c r="L17" s="1514"/>
      <c r="M17" s="438"/>
      <c r="N17" s="237"/>
    </row>
    <row r="18" spans="1:51">
      <c r="A18" s="237"/>
      <c r="B18" s="291"/>
      <c r="C18" s="1517"/>
      <c r="D18" s="1518" t="s">
        <v>1100</v>
      </c>
      <c r="E18" s="1519"/>
      <c r="F18" s="1519"/>
      <c r="G18" s="1519"/>
      <c r="H18" s="1519"/>
      <c r="I18" s="1518"/>
      <c r="J18" s="1518"/>
      <c r="K18" s="1518"/>
      <c r="L18" s="1518"/>
      <c r="M18" s="438"/>
      <c r="N18" s="237"/>
    </row>
    <row r="19" spans="1:51">
      <c r="A19" s="237"/>
      <c r="B19" s="291"/>
      <c r="C19" s="1517"/>
      <c r="D19" s="1518" t="s">
        <v>1101</v>
      </c>
      <c r="E19" s="1519"/>
      <c r="F19" s="1519"/>
      <c r="G19" s="1519"/>
      <c r="H19" s="1519"/>
      <c r="I19" s="1518"/>
      <c r="J19" s="1518"/>
      <c r="K19" s="1518"/>
      <c r="L19" s="1518"/>
      <c r="M19" s="438"/>
      <c r="N19" s="237"/>
    </row>
    <row r="20" spans="1:51">
      <c r="A20" s="237"/>
      <c r="B20" s="291"/>
      <c r="C20" s="1520"/>
      <c r="D20" s="2298" t="s">
        <v>1479</v>
      </c>
      <c r="E20" s="2298"/>
      <c r="F20" s="2298"/>
      <c r="G20" s="2298"/>
      <c r="H20" s="2298"/>
      <c r="I20" s="2298"/>
      <c r="J20" s="2298"/>
      <c r="K20" s="2298"/>
      <c r="L20" s="2298"/>
      <c r="M20" s="2299"/>
      <c r="N20" s="237"/>
    </row>
    <row r="21" spans="1:51">
      <c r="A21" s="237"/>
      <c r="B21" s="291"/>
      <c r="C21" s="1520"/>
      <c r="D21" s="2300"/>
      <c r="E21" s="2300"/>
      <c r="F21" s="2300"/>
      <c r="G21" s="2300"/>
      <c r="H21" s="2300"/>
      <c r="I21" s="2300"/>
      <c r="J21" s="2300"/>
      <c r="K21" s="2300"/>
      <c r="L21" s="2300"/>
      <c r="M21" s="2301"/>
      <c r="N21" s="237"/>
    </row>
    <row r="22" spans="1:51">
      <c r="A22" s="237"/>
      <c r="B22" s="291"/>
      <c r="C22" s="1515"/>
      <c r="D22" s="2300"/>
      <c r="E22" s="2300"/>
      <c r="F22" s="2300"/>
      <c r="G22" s="2300"/>
      <c r="H22" s="2300"/>
      <c r="I22" s="2300"/>
      <c r="J22" s="2300"/>
      <c r="K22" s="2300"/>
      <c r="L22" s="2300"/>
      <c r="M22" s="2301"/>
      <c r="N22" s="237"/>
    </row>
    <row r="23" spans="1:51">
      <c r="A23" s="237"/>
      <c r="B23" s="291"/>
      <c r="C23" s="1521"/>
      <c r="D23" s="1522" t="s">
        <v>1279</v>
      </c>
      <c r="E23" s="1523"/>
      <c r="F23" s="1523"/>
      <c r="G23" s="1523"/>
      <c r="H23" s="1523"/>
      <c r="I23" s="1523"/>
      <c r="J23" s="1523"/>
      <c r="K23" s="1523"/>
      <c r="L23" s="1523"/>
      <c r="M23" s="1524"/>
      <c r="N23" s="237"/>
    </row>
    <row r="24" spans="1:51">
      <c r="A24" s="237"/>
      <c r="B24" s="291"/>
      <c r="C24" s="1525"/>
      <c r="D24" s="299"/>
      <c r="E24" s="294"/>
      <c r="F24" s="294"/>
      <c r="G24" s="294"/>
      <c r="H24" s="294"/>
      <c r="I24" s="294"/>
      <c r="J24" s="294"/>
      <c r="K24" s="294"/>
      <c r="L24" s="294"/>
      <c r="M24" s="1526"/>
      <c r="N24" s="237"/>
    </row>
    <row r="25" spans="1:51">
      <c r="A25" s="237"/>
      <c r="B25" s="291"/>
      <c r="C25" s="299" t="s">
        <v>1480</v>
      </c>
      <c r="D25" s="294"/>
      <c r="E25" s="294"/>
      <c r="F25" s="294"/>
      <c r="G25" s="294"/>
      <c r="H25" s="294"/>
      <c r="I25" s="295"/>
      <c r="J25" s="295"/>
      <c r="K25" s="295"/>
      <c r="L25" s="295"/>
      <c r="M25" s="1396"/>
      <c r="N25" s="237"/>
      <c r="Q25" s="302"/>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c r="AR25" s="303"/>
      <c r="AS25" s="303"/>
      <c r="AT25" s="303"/>
      <c r="AU25" s="303"/>
      <c r="AV25" s="303"/>
      <c r="AW25" s="303"/>
      <c r="AX25" s="303"/>
      <c r="AY25" s="303"/>
    </row>
    <row r="26" spans="1:51">
      <c r="A26" s="237"/>
      <c r="B26" s="291"/>
      <c r="C26" s="1527" t="s">
        <v>184</v>
      </c>
      <c r="D26" s="1510" t="s">
        <v>1098</v>
      </c>
      <c r="E26" s="1511"/>
      <c r="F26" s="1511"/>
      <c r="G26" s="1511"/>
      <c r="H26" s="1510" t="s">
        <v>1127</v>
      </c>
      <c r="I26" s="1510" t="s">
        <v>1129</v>
      </c>
      <c r="J26" s="1512"/>
      <c r="K26" s="297"/>
      <c r="L26" s="297"/>
      <c r="M26" s="1396"/>
      <c r="N26" s="237"/>
      <c r="Q26" s="302"/>
      <c r="R26" s="303"/>
      <c r="S26" s="303"/>
      <c r="T26" s="303"/>
      <c r="U26" s="303"/>
      <c r="V26" s="303"/>
      <c r="W26" s="303"/>
      <c r="X26" s="303"/>
      <c r="Y26" s="303"/>
      <c r="Z26" s="303"/>
      <c r="AA26" s="303"/>
      <c r="AB26" s="303"/>
      <c r="AC26" s="303"/>
      <c r="AD26" s="303"/>
      <c r="AE26" s="303"/>
      <c r="AF26" s="303"/>
      <c r="AG26" s="303"/>
      <c r="AH26" s="303"/>
      <c r="AI26" s="303"/>
      <c r="AJ26" s="303"/>
      <c r="AK26" s="303"/>
      <c r="AL26" s="303"/>
      <c r="AM26" s="303"/>
      <c r="AN26" s="303"/>
      <c r="AO26" s="303"/>
      <c r="AP26" s="303"/>
      <c r="AQ26" s="303"/>
      <c r="AR26" s="303"/>
      <c r="AS26" s="303"/>
      <c r="AT26" s="303"/>
      <c r="AU26" s="303"/>
      <c r="AV26" s="303"/>
      <c r="AW26" s="303"/>
      <c r="AX26" s="303"/>
      <c r="AY26" s="303"/>
    </row>
    <row r="27" spans="1:51">
      <c r="A27" s="237"/>
      <c r="B27" s="291"/>
      <c r="C27" s="1513" t="s">
        <v>1099</v>
      </c>
      <c r="D27" s="1510"/>
      <c r="E27" s="1510"/>
      <c r="F27" s="1510"/>
      <c r="G27" s="1510"/>
      <c r="H27" s="1510"/>
      <c r="I27" s="1512"/>
      <c r="J27" s="1512"/>
      <c r="K27" s="297"/>
      <c r="L27" s="297"/>
      <c r="M27" s="1396"/>
      <c r="N27" s="237"/>
    </row>
    <row r="28" spans="1:51">
      <c r="A28" s="237"/>
      <c r="B28" s="291"/>
      <c r="C28" s="999"/>
      <c r="D28" s="1437"/>
      <c r="E28" s="1437"/>
      <c r="F28" s="1437"/>
      <c r="G28" s="1437"/>
      <c r="H28" s="1437"/>
      <c r="I28" s="1166"/>
      <c r="J28" s="1166"/>
      <c r="K28" s="1395"/>
      <c r="L28" s="1395"/>
      <c r="M28" s="1396"/>
      <c r="N28" s="237"/>
    </row>
    <row r="29" spans="1:51">
      <c r="A29" s="237"/>
      <c r="B29" s="305"/>
      <c r="C29" s="2292" t="s">
        <v>207</v>
      </c>
      <c r="D29" s="2293"/>
      <c r="E29" s="2308" t="s">
        <v>208</v>
      </c>
      <c r="F29" s="2308"/>
      <c r="G29" s="2308"/>
      <c r="H29" s="2296" t="s">
        <v>1072</v>
      </c>
      <c r="I29" s="2296" t="s">
        <v>209</v>
      </c>
      <c r="J29" s="2302" t="s">
        <v>210</v>
      </c>
      <c r="K29" s="2304" t="s">
        <v>251</v>
      </c>
      <c r="L29" s="2305"/>
      <c r="M29" s="1396"/>
      <c r="N29" s="237"/>
      <c r="Q29" s="306"/>
    </row>
    <row r="30" spans="1:51">
      <c r="A30" s="237"/>
      <c r="B30" s="305"/>
      <c r="C30" s="2294"/>
      <c r="D30" s="2295"/>
      <c r="E30" s="2308"/>
      <c r="F30" s="2308"/>
      <c r="G30" s="2308"/>
      <c r="H30" s="2297"/>
      <c r="I30" s="2297"/>
      <c r="J30" s="2303"/>
      <c r="K30" s="2306"/>
      <c r="L30" s="2307"/>
      <c r="M30" s="1396"/>
      <c r="N30" s="237"/>
      <c r="Q30" s="306"/>
    </row>
    <row r="31" spans="1:51">
      <c r="A31" s="307"/>
      <c r="B31" s="305"/>
      <c r="C31" s="2292"/>
      <c r="D31" s="2293"/>
      <c r="E31" s="2308"/>
      <c r="F31" s="2308"/>
      <c r="G31" s="2308"/>
      <c r="H31" s="2302"/>
      <c r="I31" s="2302"/>
      <c r="J31" s="2302"/>
      <c r="K31" s="2304"/>
      <c r="L31" s="2305"/>
      <c r="M31" s="1396"/>
      <c r="N31" s="237"/>
      <c r="Q31" s="306"/>
    </row>
    <row r="32" spans="1:51">
      <c r="A32" s="307"/>
      <c r="B32" s="305"/>
      <c r="C32" s="2294"/>
      <c r="D32" s="2295"/>
      <c r="E32" s="2308"/>
      <c r="F32" s="2308"/>
      <c r="G32" s="2308"/>
      <c r="H32" s="2303"/>
      <c r="I32" s="2303"/>
      <c r="J32" s="2303"/>
      <c r="K32" s="2306"/>
      <c r="L32" s="2307"/>
      <c r="M32" s="1396"/>
      <c r="N32" s="237"/>
      <c r="Q32" s="306"/>
    </row>
    <row r="33" spans="1:17">
      <c r="A33" s="307"/>
      <c r="B33" s="305"/>
      <c r="C33" s="2292"/>
      <c r="D33" s="2293"/>
      <c r="E33" s="2308"/>
      <c r="F33" s="2308"/>
      <c r="G33" s="2308"/>
      <c r="H33" s="2302"/>
      <c r="I33" s="2302"/>
      <c r="J33" s="2302"/>
      <c r="K33" s="2304"/>
      <c r="L33" s="2305"/>
      <c r="M33" s="1396"/>
      <c r="N33" s="237"/>
      <c r="Q33" s="306"/>
    </row>
    <row r="34" spans="1:17">
      <c r="A34" s="307"/>
      <c r="B34" s="305"/>
      <c r="C34" s="2294"/>
      <c r="D34" s="2295"/>
      <c r="E34" s="2308"/>
      <c r="F34" s="2308"/>
      <c r="G34" s="2308"/>
      <c r="H34" s="2303"/>
      <c r="I34" s="2303"/>
      <c r="J34" s="2303"/>
      <c r="K34" s="2306"/>
      <c r="L34" s="2307"/>
      <c r="M34" s="1396"/>
      <c r="N34" s="237"/>
      <c r="Q34" s="306"/>
    </row>
    <row r="35" spans="1:17">
      <c r="A35" s="307"/>
      <c r="B35" s="305"/>
      <c r="C35" s="2292"/>
      <c r="D35" s="2293"/>
      <c r="E35" s="2308"/>
      <c r="F35" s="2308"/>
      <c r="G35" s="2308"/>
      <c r="H35" s="2302"/>
      <c r="I35" s="2302"/>
      <c r="J35" s="2302"/>
      <c r="K35" s="2304"/>
      <c r="L35" s="2305"/>
      <c r="M35" s="1396"/>
      <c r="N35" s="237"/>
      <c r="Q35" s="306"/>
    </row>
    <row r="36" spans="1:17">
      <c r="A36" s="307"/>
      <c r="B36" s="305"/>
      <c r="C36" s="2294"/>
      <c r="D36" s="2295"/>
      <c r="E36" s="2308"/>
      <c r="F36" s="2308"/>
      <c r="G36" s="2308"/>
      <c r="H36" s="2303"/>
      <c r="I36" s="2303"/>
      <c r="J36" s="2303"/>
      <c r="K36" s="2306"/>
      <c r="L36" s="2307"/>
      <c r="M36" s="1396"/>
      <c r="N36" s="237"/>
      <c r="Q36" s="306"/>
    </row>
    <row r="37" spans="1:17">
      <c r="A37" s="307"/>
      <c r="B37" s="305"/>
      <c r="C37" s="2338"/>
      <c r="D37" s="2339"/>
      <c r="E37" s="2308"/>
      <c r="F37" s="2308"/>
      <c r="G37" s="2308"/>
      <c r="H37" s="2302"/>
      <c r="I37" s="2302"/>
      <c r="J37" s="2302"/>
      <c r="K37" s="2325"/>
      <c r="L37" s="2326"/>
      <c r="M37" s="1396"/>
      <c r="N37" s="237"/>
      <c r="Q37" s="306"/>
    </row>
    <row r="38" spans="1:17">
      <c r="A38" s="307"/>
      <c r="B38" s="305"/>
      <c r="C38" s="2340"/>
      <c r="D38" s="2341"/>
      <c r="E38" s="2308"/>
      <c r="F38" s="2308"/>
      <c r="G38" s="2308"/>
      <c r="H38" s="2303"/>
      <c r="I38" s="2303"/>
      <c r="J38" s="2303"/>
      <c r="K38" s="2327"/>
      <c r="L38" s="2328"/>
      <c r="M38" s="1396"/>
      <c r="N38" s="237"/>
      <c r="Q38" s="306"/>
    </row>
    <row r="39" spans="1:17" s="248" customFormat="1" ht="6">
      <c r="A39" s="309"/>
      <c r="B39" s="310"/>
      <c r="C39" s="311"/>
      <c r="D39" s="311"/>
      <c r="E39" s="312"/>
      <c r="F39" s="312"/>
      <c r="G39" s="312"/>
      <c r="H39" s="312"/>
      <c r="I39" s="313"/>
      <c r="J39" s="314"/>
      <c r="K39" s="315"/>
      <c r="L39" s="315"/>
      <c r="M39" s="316"/>
      <c r="N39" s="247"/>
      <c r="Q39" s="317"/>
    </row>
    <row r="40" spans="1:17">
      <c r="A40" s="237"/>
      <c r="B40" s="318"/>
      <c r="C40" s="298" t="s">
        <v>1125</v>
      </c>
      <c r="D40" s="297"/>
      <c r="E40" s="297"/>
      <c r="F40" s="297"/>
      <c r="G40" s="297"/>
      <c r="H40" s="297"/>
      <c r="I40" s="297"/>
      <c r="J40" s="1397" t="s">
        <v>234</v>
      </c>
      <c r="K40" s="1397" t="s">
        <v>235</v>
      </c>
      <c r="L40" s="1397" t="s">
        <v>252</v>
      </c>
      <c r="M40" s="1396"/>
      <c r="N40" s="237"/>
    </row>
    <row r="41" spans="1:17" ht="18.75" customHeight="1">
      <c r="A41" s="237"/>
      <c r="B41" s="318"/>
      <c r="C41" s="298" t="s">
        <v>1481</v>
      </c>
      <c r="D41" s="297"/>
      <c r="E41" s="297"/>
      <c r="F41" s="297"/>
      <c r="G41" s="297"/>
      <c r="H41" s="297"/>
      <c r="I41" s="297"/>
      <c r="J41" s="319"/>
      <c r="K41" s="319"/>
      <c r="L41" s="319"/>
      <c r="M41" s="1396"/>
      <c r="N41" s="237"/>
    </row>
    <row r="42" spans="1:17">
      <c r="A42" s="237"/>
      <c r="B42" s="318"/>
      <c r="C42" s="298"/>
      <c r="D42" s="298" t="s">
        <v>1482</v>
      </c>
      <c r="E42" s="298"/>
      <c r="F42" s="298"/>
      <c r="G42" s="298"/>
      <c r="H42" s="298"/>
      <c r="I42" s="1106"/>
      <c r="J42" s="2329"/>
      <c r="K42" s="2329"/>
      <c r="L42" s="2329"/>
      <c r="M42" s="1396"/>
      <c r="N42" s="237"/>
    </row>
    <row r="43" spans="1:17">
      <c r="A43" s="237"/>
      <c r="B43" s="318"/>
      <c r="C43" s="298" t="s">
        <v>253</v>
      </c>
      <c r="D43" s="298"/>
      <c r="E43" s="298"/>
      <c r="F43" s="298"/>
      <c r="G43" s="298"/>
      <c r="H43" s="298"/>
      <c r="I43" s="1106"/>
      <c r="J43" s="2330"/>
      <c r="K43" s="2330"/>
      <c r="L43" s="2330"/>
      <c r="M43" s="1396"/>
      <c r="N43" s="237"/>
    </row>
    <row r="44" spans="1:17">
      <c r="A44" s="237"/>
      <c r="B44" s="318"/>
      <c r="C44" s="2336" t="s">
        <v>254</v>
      </c>
      <c r="D44" s="2336"/>
      <c r="E44" s="2336"/>
      <c r="F44" s="2336"/>
      <c r="G44" s="2336"/>
      <c r="H44" s="2336"/>
      <c r="I44" s="2337"/>
      <c r="J44" s="2331"/>
      <c r="K44" s="2331"/>
      <c r="L44" s="2331"/>
      <c r="M44" s="1396"/>
      <c r="N44" s="237"/>
    </row>
    <row r="45" spans="1:17" ht="6.75" customHeight="1" thickBot="1">
      <c r="A45" s="237"/>
      <c r="B45" s="2332"/>
      <c r="C45" s="2333"/>
      <c r="D45" s="2333"/>
      <c r="E45" s="2333"/>
      <c r="F45" s="2333"/>
      <c r="G45" s="2333"/>
      <c r="H45" s="2333"/>
      <c r="I45" s="2334"/>
      <c r="J45" s="2334"/>
      <c r="K45" s="2334"/>
      <c r="L45" s="2334"/>
      <c r="M45" s="2335"/>
      <c r="N45" s="237"/>
    </row>
    <row r="46" spans="1:17" s="248" customFormat="1" ht="6">
      <c r="N46" s="248" t="s">
        <v>1280</v>
      </c>
    </row>
  </sheetData>
  <mergeCells count="45">
    <mergeCell ref="K31:L32"/>
    <mergeCell ref="C35:D36"/>
    <mergeCell ref="E35:G36"/>
    <mergeCell ref="H35:H36"/>
    <mergeCell ref="I35:I36"/>
    <mergeCell ref="J35:J36"/>
    <mergeCell ref="C31:D32"/>
    <mergeCell ref="E31:G32"/>
    <mergeCell ref="H31:H32"/>
    <mergeCell ref="I31:I32"/>
    <mergeCell ref="J31:J32"/>
    <mergeCell ref="K35:L36"/>
    <mergeCell ref="C33:D34"/>
    <mergeCell ref="E33:G34"/>
    <mergeCell ref="H33:H34"/>
    <mergeCell ref="I33:I34"/>
    <mergeCell ref="J37:J38"/>
    <mergeCell ref="K37:L38"/>
    <mergeCell ref="J42:J44"/>
    <mergeCell ref="K33:L34"/>
    <mergeCell ref="B45:M45"/>
    <mergeCell ref="E37:G38"/>
    <mergeCell ref="H37:H38"/>
    <mergeCell ref="J33:J34"/>
    <mergeCell ref="K42:K44"/>
    <mergeCell ref="L42:L44"/>
    <mergeCell ref="C44:I44"/>
    <mergeCell ref="C37:D38"/>
    <mergeCell ref="I37:I38"/>
    <mergeCell ref="J1:N1"/>
    <mergeCell ref="B3:M3"/>
    <mergeCell ref="B4:D4"/>
    <mergeCell ref="E4:M4"/>
    <mergeCell ref="B5:D5"/>
    <mergeCell ref="E5:M5"/>
    <mergeCell ref="B6:D6"/>
    <mergeCell ref="B7:D7"/>
    <mergeCell ref="B8:D8"/>
    <mergeCell ref="C29:D30"/>
    <mergeCell ref="I29:I30"/>
    <mergeCell ref="D20:M22"/>
    <mergeCell ref="J29:J30"/>
    <mergeCell ref="K29:L30"/>
    <mergeCell ref="E29:G30"/>
    <mergeCell ref="H29:H30"/>
  </mergeCells>
  <phoneticPr fontId="1"/>
  <dataValidations count="6">
    <dataValidation type="list" allowBlank="1" showInputMessage="1" showErrorMessage="1" sqref="C15 C26" xr:uid="{00000000-0002-0000-0800-000000000000}">
      <formula1>"□,■"</formula1>
    </dataValidation>
    <dataValidation type="list" allowBlank="1" showInputMessage="1" showErrorMessage="1" sqref="H26" xr:uid="{00000000-0002-0000-0800-000001000000}">
      <formula1>"□有,■有"</formula1>
    </dataValidation>
    <dataValidation type="list" allowBlank="1" showInputMessage="1" showErrorMessage="1" sqref="I26" xr:uid="{00000000-0002-0000-0800-000002000000}">
      <formula1>"□無,■無"</formula1>
    </dataValidation>
    <dataValidation type="list" allowBlank="1" showInputMessage="1" showErrorMessage="1" sqref="I31:I38" xr:uid="{00000000-0002-0000-0800-000003000000}">
      <formula1>"×,△,○,◎"</formula1>
    </dataValidation>
    <dataValidation type="list" allowBlank="1" showInputMessage="1" showErrorMessage="1" sqref="J31:J38" xr:uid="{00000000-0002-0000-0800-000004000000}">
      <formula1>"Ａ,Ｂ,Ｃ,Ｄ"</formula1>
    </dataValidation>
    <dataValidation type="list" allowBlank="1" showInputMessage="1" showErrorMessage="1" sqref="H31:H38" xr:uid="{00000000-0002-0000-0800-000005000000}">
      <formula1>"各部,本部,全社"</formula1>
    </dataValidation>
  </dataValidations>
  <printOptions horizontalCentered="1"/>
  <pageMargins left="0.78740157480314965" right="0.78740157480314965" top="0.59055118110236227" bottom="0.59055118110236227" header="0.39370078740157483" footer="0.19685039370078741"/>
  <pageSetup paperSize="9" scale="91"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FFCC"/>
  </sheetPr>
  <dimension ref="B1:AL45"/>
  <sheetViews>
    <sheetView view="pageBreakPreview" zoomScaleNormal="100" zoomScaleSheetLayoutView="100" workbookViewId="0">
      <selection activeCell="AL2" sqref="AL2"/>
    </sheetView>
  </sheetViews>
  <sheetFormatPr defaultColWidth="9" defaultRowHeight="18.75"/>
  <cols>
    <col min="1" max="1" width="0.625" style="873" customWidth="1"/>
    <col min="2" max="2" width="0.875" style="873" customWidth="1"/>
    <col min="3" max="31" width="2.625" style="873" customWidth="1"/>
    <col min="32" max="32" width="2.125" style="873" customWidth="1"/>
    <col min="33" max="33" width="0.875" style="873" customWidth="1"/>
    <col min="34" max="34" width="0.625" style="873" customWidth="1"/>
    <col min="35" max="35" width="0.875" style="873" customWidth="1"/>
    <col min="36" max="36" width="7.625" style="873" customWidth="1"/>
    <col min="37" max="37" width="12.625" style="873" customWidth="1"/>
    <col min="38" max="38" width="50.625" style="873" customWidth="1"/>
    <col min="39" max="16384" width="9" style="873"/>
  </cols>
  <sheetData>
    <row r="1" spans="2:38" s="872" customFormat="1" ht="16.5" thickBot="1">
      <c r="Z1" s="2361" t="s">
        <v>1330</v>
      </c>
      <c r="AA1" s="2361"/>
      <c r="AB1" s="2361"/>
      <c r="AC1" s="2361"/>
      <c r="AD1" s="2361"/>
      <c r="AE1" s="2361"/>
      <c r="AF1" s="2361"/>
      <c r="AG1" s="2361"/>
      <c r="AH1" s="2361"/>
    </row>
    <row r="2" spans="2:38">
      <c r="B2" s="2368" t="s">
        <v>769</v>
      </c>
      <c r="C2" s="2369"/>
      <c r="D2" s="2369"/>
      <c r="E2" s="2369"/>
      <c r="F2" s="2369"/>
      <c r="G2" s="2369"/>
      <c r="H2" s="2369"/>
      <c r="I2" s="2369"/>
      <c r="J2" s="2369"/>
      <c r="K2" s="2369"/>
      <c r="L2" s="2370"/>
      <c r="M2" s="2377" t="s">
        <v>770</v>
      </c>
      <c r="N2" s="2377"/>
      <c r="O2" s="2377"/>
      <c r="P2" s="2377"/>
      <c r="Q2" s="2377"/>
      <c r="R2" s="2377"/>
      <c r="S2" s="2377"/>
      <c r="T2" s="2377"/>
      <c r="U2" s="2377"/>
      <c r="V2" s="2377"/>
      <c r="W2" s="2377"/>
      <c r="X2" s="2377"/>
      <c r="Y2" s="2377"/>
      <c r="Z2" s="2377"/>
      <c r="AA2" s="2377"/>
      <c r="AB2" s="2377"/>
      <c r="AC2" s="2377"/>
      <c r="AD2" s="2377"/>
      <c r="AE2" s="2377"/>
      <c r="AF2" s="2377"/>
      <c r="AG2" s="2378"/>
      <c r="AJ2" s="954"/>
      <c r="AK2" s="1506" t="s">
        <v>963</v>
      </c>
      <c r="AL2" s="1081" t="str">
        <f>HYPERLINK("#目次!A1","●")</f>
        <v>●</v>
      </c>
    </row>
    <row r="3" spans="2:38">
      <c r="B3" s="2371"/>
      <c r="C3" s="2372"/>
      <c r="D3" s="2372"/>
      <c r="E3" s="2372"/>
      <c r="F3" s="2372"/>
      <c r="G3" s="2372"/>
      <c r="H3" s="2372"/>
      <c r="I3" s="2372"/>
      <c r="J3" s="2372"/>
      <c r="K3" s="2372"/>
      <c r="L3" s="2373"/>
      <c r="M3" s="2343" t="s">
        <v>771</v>
      </c>
      <c r="N3" s="2343"/>
      <c r="O3" s="2343"/>
      <c r="P3" s="2343"/>
      <c r="Q3" s="2343"/>
      <c r="R3" s="2343"/>
      <c r="S3" s="2343"/>
      <c r="T3" s="2343" t="s">
        <v>772</v>
      </c>
      <c r="U3" s="2343"/>
      <c r="V3" s="2343"/>
      <c r="W3" s="2343"/>
      <c r="X3" s="2343"/>
      <c r="Y3" s="2343"/>
      <c r="Z3" s="2343"/>
      <c r="AA3" s="2343"/>
      <c r="AB3" s="2343"/>
      <c r="AC3" s="2343"/>
      <c r="AD3" s="2343"/>
      <c r="AE3" s="2343"/>
      <c r="AF3" s="2343"/>
      <c r="AG3" s="2379"/>
      <c r="AK3" s="1451" t="s">
        <v>1058</v>
      </c>
      <c r="AL3" s="1065" t="str">
        <f>HYPERLINK("#フロー!A2","●")</f>
        <v>●</v>
      </c>
    </row>
    <row r="4" spans="2:38">
      <c r="B4" s="2371"/>
      <c r="C4" s="2372"/>
      <c r="D4" s="2372"/>
      <c r="E4" s="2372"/>
      <c r="F4" s="2372"/>
      <c r="G4" s="2372"/>
      <c r="H4" s="2372"/>
      <c r="I4" s="2372"/>
      <c r="J4" s="2372"/>
      <c r="K4" s="2372"/>
      <c r="L4" s="2373"/>
      <c r="M4" s="2343" t="s">
        <v>773</v>
      </c>
      <c r="N4" s="2343"/>
      <c r="O4" s="2343"/>
      <c r="P4" s="2343"/>
      <c r="Q4" s="2343"/>
      <c r="R4" s="2343"/>
      <c r="S4" s="2343"/>
      <c r="T4" s="2381"/>
      <c r="U4" s="2382"/>
      <c r="V4" s="2382"/>
      <c r="W4" s="2382"/>
      <c r="X4" s="2382"/>
      <c r="Y4" s="2382"/>
      <c r="Z4" s="2382"/>
      <c r="AA4" s="2382"/>
      <c r="AB4" s="2382"/>
      <c r="AC4" s="2382"/>
      <c r="AD4" s="2383" t="s">
        <v>774</v>
      </c>
      <c r="AE4" s="2383"/>
      <c r="AF4" s="2383"/>
      <c r="AG4" s="2384"/>
    </row>
    <row r="5" spans="2:38" ht="19.5" thickBot="1">
      <c r="B5" s="2374"/>
      <c r="C5" s="2375"/>
      <c r="D5" s="2375"/>
      <c r="E5" s="2375"/>
      <c r="F5" s="2375"/>
      <c r="G5" s="2375"/>
      <c r="H5" s="2375"/>
      <c r="I5" s="2375"/>
      <c r="J5" s="2375"/>
      <c r="K5" s="2375"/>
      <c r="L5" s="2376"/>
      <c r="M5" s="2380"/>
      <c r="N5" s="2380"/>
      <c r="O5" s="2380"/>
      <c r="P5" s="2380"/>
      <c r="Q5" s="2380"/>
      <c r="R5" s="2380"/>
      <c r="S5" s="2380"/>
      <c r="T5" s="2385"/>
      <c r="U5" s="2386"/>
      <c r="V5" s="2386"/>
      <c r="W5" s="2386"/>
      <c r="X5" s="2386"/>
      <c r="Y5" s="2386"/>
      <c r="Z5" s="874" t="s">
        <v>775</v>
      </c>
      <c r="AA5" s="2386"/>
      <c r="AB5" s="2386"/>
      <c r="AC5" s="2386"/>
      <c r="AD5" s="2386"/>
      <c r="AE5" s="2386"/>
      <c r="AF5" s="2386" t="s">
        <v>776</v>
      </c>
      <c r="AG5" s="2387"/>
      <c r="AK5" s="1076" t="s">
        <v>1063</v>
      </c>
      <c r="AL5"/>
    </row>
    <row r="6" spans="2:38" ht="19.5" thickBot="1">
      <c r="B6" s="2362" t="s">
        <v>777</v>
      </c>
      <c r="C6" s="2363"/>
      <c r="D6" s="2363"/>
      <c r="E6" s="2363"/>
      <c r="F6" s="2363"/>
      <c r="G6" s="2363"/>
      <c r="H6" s="2363"/>
      <c r="I6" s="2363"/>
      <c r="J6" s="2363"/>
      <c r="K6" s="2363"/>
      <c r="L6" s="2363"/>
      <c r="M6" s="2363"/>
      <c r="N6" s="2363"/>
      <c r="O6" s="2363"/>
      <c r="P6" s="2363"/>
      <c r="Q6" s="2363"/>
      <c r="R6" s="2363"/>
      <c r="S6" s="2364"/>
      <c r="T6" s="2365" t="s">
        <v>778</v>
      </c>
      <c r="U6" s="2366"/>
      <c r="V6" s="2366"/>
      <c r="W6" s="2366"/>
      <c r="X6" s="2366"/>
      <c r="Y6" s="2366"/>
      <c r="Z6" s="2366"/>
      <c r="AA6" s="2366"/>
      <c r="AB6" s="2366"/>
      <c r="AC6" s="2366"/>
      <c r="AD6" s="2366"/>
      <c r="AE6" s="2366"/>
      <c r="AF6" s="2366"/>
      <c r="AG6" s="2367"/>
      <c r="AK6" s="1056" t="s">
        <v>1059</v>
      </c>
      <c r="AL6" s="1056" t="s">
        <v>1064</v>
      </c>
    </row>
    <row r="7" spans="2:38" ht="19.5" thickTop="1">
      <c r="B7" s="2348" t="s">
        <v>706</v>
      </c>
      <c r="C7" s="2349"/>
      <c r="D7" s="2349"/>
      <c r="E7" s="2349"/>
      <c r="F7" s="2349"/>
      <c r="G7" s="2349"/>
      <c r="H7" s="2350" t="str">
        <f>基本データ!D4</f>
        <v>〇〇設計業務委託</v>
      </c>
      <c r="I7" s="2350"/>
      <c r="J7" s="2350"/>
      <c r="K7" s="2350"/>
      <c r="L7" s="2350"/>
      <c r="M7" s="2350"/>
      <c r="N7" s="2350"/>
      <c r="O7" s="2350"/>
      <c r="P7" s="2350"/>
      <c r="Q7" s="2350"/>
      <c r="R7" s="2350"/>
      <c r="S7" s="2350"/>
      <c r="T7" s="2350"/>
      <c r="U7" s="2350"/>
      <c r="V7" s="2350"/>
      <c r="W7" s="2350"/>
      <c r="X7" s="2350"/>
      <c r="Y7" s="2350"/>
      <c r="Z7" s="2350"/>
      <c r="AA7" s="2350"/>
      <c r="AB7" s="2350"/>
      <c r="AC7" s="2350"/>
      <c r="AD7" s="2350"/>
      <c r="AE7" s="2350"/>
      <c r="AF7" s="2350"/>
      <c r="AG7" s="2351"/>
      <c r="AK7" s="1507">
        <v>46031</v>
      </c>
      <c r="AL7" s="1508" t="s">
        <v>779</v>
      </c>
    </row>
    <row r="8" spans="2:38">
      <c r="B8" s="2348" t="s">
        <v>780</v>
      </c>
      <c r="C8" s="2349"/>
      <c r="D8" s="2349"/>
      <c r="E8" s="2349"/>
      <c r="F8" s="2349"/>
      <c r="G8" s="2349"/>
      <c r="H8" s="2350" t="str">
        <f>基本データ!D5</f>
        <v>東京電力HD</v>
      </c>
      <c r="I8" s="2350"/>
      <c r="J8" s="2350"/>
      <c r="K8" s="2350"/>
      <c r="L8" s="2350"/>
      <c r="M8" s="2350"/>
      <c r="N8" s="2350"/>
      <c r="O8" s="2350"/>
      <c r="P8" s="2350"/>
      <c r="Q8" s="2350"/>
      <c r="R8" s="2350"/>
      <c r="S8" s="2350"/>
      <c r="T8" s="2350"/>
      <c r="U8" s="2350"/>
      <c r="V8" s="2350"/>
      <c r="W8" s="2350"/>
      <c r="X8" s="2350"/>
      <c r="Y8" s="2350"/>
      <c r="Z8" s="2350"/>
      <c r="AA8" s="2350"/>
      <c r="AB8" s="2350"/>
      <c r="AC8" s="2350"/>
      <c r="AD8" s="2350"/>
      <c r="AE8" s="2350"/>
      <c r="AF8" s="2350"/>
      <c r="AG8" s="2351"/>
      <c r="AK8" s="877"/>
      <c r="AL8" s="877"/>
    </row>
    <row r="9" spans="2:38">
      <c r="B9" s="2348" t="s">
        <v>781</v>
      </c>
      <c r="C9" s="2349"/>
      <c r="D9" s="2349"/>
      <c r="E9" s="2349"/>
      <c r="F9" s="2349"/>
      <c r="G9" s="2349"/>
      <c r="H9" s="2352">
        <f>基本データ!D6</f>
        <v>45017</v>
      </c>
      <c r="I9" s="2352"/>
      <c r="J9" s="2352"/>
      <c r="K9" s="2352"/>
      <c r="L9" s="2352"/>
      <c r="M9" s="2352"/>
      <c r="N9" s="878" t="s">
        <v>782</v>
      </c>
      <c r="O9" s="2352">
        <f>基本データ!D7</f>
        <v>45382</v>
      </c>
      <c r="P9" s="2352"/>
      <c r="Q9" s="2352"/>
      <c r="R9" s="2352"/>
      <c r="S9" s="2352"/>
      <c r="T9" s="2352"/>
      <c r="U9" s="2353" t="s">
        <v>783</v>
      </c>
      <c r="V9" s="2354"/>
      <c r="W9" s="2354"/>
      <c r="X9" s="2355">
        <f>+基本データ!D11/1000000</f>
        <v>5</v>
      </c>
      <c r="Y9" s="2349"/>
      <c r="Z9" s="2349"/>
      <c r="AA9" s="2349"/>
      <c r="AB9" s="2349"/>
      <c r="AC9" s="2349"/>
      <c r="AD9" s="2354" t="s">
        <v>784</v>
      </c>
      <c r="AE9" s="2354"/>
      <c r="AF9" s="2354"/>
      <c r="AG9" s="2356"/>
      <c r="AK9" s="877"/>
      <c r="AL9" s="877"/>
    </row>
    <row r="10" spans="2:38" ht="19.5" thickBot="1">
      <c r="B10" s="2357" t="s">
        <v>785</v>
      </c>
      <c r="C10" s="2358"/>
      <c r="D10" s="2358"/>
      <c r="E10" s="2358"/>
      <c r="F10" s="2358"/>
      <c r="G10" s="2358"/>
      <c r="H10" s="2359" t="s">
        <v>275</v>
      </c>
      <c r="I10" s="2359"/>
      <c r="J10" s="2359"/>
      <c r="K10" s="2359"/>
      <c r="L10" s="2359"/>
      <c r="M10" s="2359"/>
      <c r="N10" s="2359"/>
      <c r="O10" s="2359"/>
      <c r="P10" s="2359"/>
      <c r="Q10" s="2359"/>
      <c r="R10" s="2359"/>
      <c r="S10" s="2359"/>
      <c r="T10" s="2359"/>
      <c r="U10" s="2359"/>
      <c r="V10" s="2359"/>
      <c r="W10" s="2359"/>
      <c r="X10" s="2359"/>
      <c r="Y10" s="2359"/>
      <c r="Z10" s="2359"/>
      <c r="AA10" s="2359"/>
      <c r="AB10" s="2359"/>
      <c r="AC10" s="2359"/>
      <c r="AD10" s="2359"/>
      <c r="AE10" s="2359"/>
      <c r="AF10" s="2359"/>
      <c r="AG10" s="2360"/>
    </row>
    <row r="11" spans="2:38">
      <c r="B11" s="879"/>
      <c r="C11" s="2345" t="s">
        <v>786</v>
      </c>
      <c r="D11" s="2345"/>
      <c r="E11" s="2345"/>
      <c r="F11" s="2345"/>
      <c r="G11" s="2345"/>
      <c r="H11" s="2345"/>
      <c r="I11" s="2345"/>
      <c r="J11" s="2345"/>
      <c r="K11" s="2345"/>
      <c r="L11" s="2345"/>
      <c r="M11" s="2345"/>
      <c r="N11" s="2345"/>
      <c r="O11" s="2345"/>
      <c r="P11" s="2345"/>
      <c r="Q11" s="2345"/>
      <c r="R11" s="2345"/>
      <c r="S11" s="2345"/>
      <c r="T11" s="2345"/>
      <c r="U11" s="2345"/>
      <c r="V11" s="2345"/>
      <c r="W11" s="2345"/>
      <c r="X11" s="2345"/>
      <c r="Y11" s="2345"/>
      <c r="Z11" s="2345"/>
      <c r="AA11" s="2345"/>
      <c r="AB11" s="2345"/>
      <c r="AC11" s="2345"/>
      <c r="AD11" s="2345"/>
      <c r="AE11" s="2345"/>
      <c r="AF11" s="2345"/>
      <c r="AG11" s="880"/>
    </row>
    <row r="12" spans="2:38">
      <c r="B12" s="881"/>
      <c r="C12" s="2346"/>
      <c r="D12" s="2346"/>
      <c r="E12" s="2346"/>
      <c r="F12" s="2346"/>
      <c r="G12" s="2346"/>
      <c r="H12" s="2346"/>
      <c r="I12" s="2346"/>
      <c r="J12" s="2346"/>
      <c r="K12" s="2346"/>
      <c r="L12" s="2346"/>
      <c r="M12" s="2346"/>
      <c r="N12" s="2346"/>
      <c r="O12" s="2346"/>
      <c r="P12" s="2346"/>
      <c r="Q12" s="2346"/>
      <c r="R12" s="2346"/>
      <c r="S12" s="2346"/>
      <c r="T12" s="2346"/>
      <c r="U12" s="2346"/>
      <c r="V12" s="2346"/>
      <c r="W12" s="2346"/>
      <c r="X12" s="2346"/>
      <c r="Y12" s="2346"/>
      <c r="Z12" s="2346"/>
      <c r="AA12" s="2346"/>
      <c r="AB12" s="2346"/>
      <c r="AC12" s="2346"/>
      <c r="AD12" s="2346"/>
      <c r="AE12" s="2346"/>
      <c r="AF12" s="2346"/>
      <c r="AG12" s="882"/>
    </row>
    <row r="13" spans="2:38">
      <c r="B13" s="881"/>
      <c r="C13" s="2346"/>
      <c r="D13" s="2346"/>
      <c r="E13" s="2346"/>
      <c r="F13" s="2346"/>
      <c r="G13" s="2346"/>
      <c r="H13" s="2346"/>
      <c r="I13" s="2346"/>
      <c r="J13" s="2346"/>
      <c r="K13" s="2346"/>
      <c r="L13" s="2346"/>
      <c r="M13" s="2346"/>
      <c r="N13" s="2346"/>
      <c r="O13" s="2346"/>
      <c r="P13" s="2346"/>
      <c r="Q13" s="2346"/>
      <c r="R13" s="2346"/>
      <c r="S13" s="2346"/>
      <c r="T13" s="2346"/>
      <c r="U13" s="2346"/>
      <c r="V13" s="2346"/>
      <c r="W13" s="2346"/>
      <c r="X13" s="2346"/>
      <c r="Y13" s="2346"/>
      <c r="Z13" s="2346"/>
      <c r="AA13" s="2346"/>
      <c r="AB13" s="2346"/>
      <c r="AC13" s="2346"/>
      <c r="AD13" s="2346"/>
      <c r="AE13" s="2346"/>
      <c r="AF13" s="2346"/>
      <c r="AG13" s="882"/>
    </row>
    <row r="14" spans="2:38">
      <c r="B14" s="881"/>
      <c r="C14" s="2346"/>
      <c r="D14" s="2346"/>
      <c r="E14" s="2346"/>
      <c r="F14" s="2346"/>
      <c r="G14" s="2346"/>
      <c r="H14" s="2346"/>
      <c r="I14" s="2346"/>
      <c r="J14" s="2346"/>
      <c r="K14" s="2346"/>
      <c r="L14" s="2346"/>
      <c r="M14" s="2346"/>
      <c r="N14" s="2346"/>
      <c r="O14" s="2346"/>
      <c r="P14" s="2346"/>
      <c r="Q14" s="2346"/>
      <c r="R14" s="2346"/>
      <c r="S14" s="2346"/>
      <c r="T14" s="2346"/>
      <c r="U14" s="2346"/>
      <c r="V14" s="2346"/>
      <c r="W14" s="2346"/>
      <c r="X14" s="2346"/>
      <c r="Y14" s="2346"/>
      <c r="Z14" s="2346"/>
      <c r="AA14" s="2346"/>
      <c r="AB14" s="2346"/>
      <c r="AC14" s="2346"/>
      <c r="AD14" s="2346"/>
      <c r="AE14" s="2346"/>
      <c r="AF14" s="2346"/>
      <c r="AG14" s="882"/>
    </row>
    <row r="15" spans="2:38">
      <c r="B15" s="881"/>
      <c r="C15" s="2346"/>
      <c r="D15" s="2346"/>
      <c r="E15" s="2346"/>
      <c r="F15" s="2346"/>
      <c r="G15" s="2346"/>
      <c r="H15" s="2346"/>
      <c r="I15" s="2346"/>
      <c r="J15" s="2346"/>
      <c r="K15" s="2346"/>
      <c r="L15" s="2346"/>
      <c r="M15" s="2346"/>
      <c r="N15" s="2346"/>
      <c r="O15" s="2346"/>
      <c r="P15" s="2346"/>
      <c r="Q15" s="2346"/>
      <c r="R15" s="2346"/>
      <c r="S15" s="2346"/>
      <c r="T15" s="2346"/>
      <c r="U15" s="2346"/>
      <c r="V15" s="2346"/>
      <c r="W15" s="2346"/>
      <c r="X15" s="2346"/>
      <c r="Y15" s="2346"/>
      <c r="Z15" s="2346"/>
      <c r="AA15" s="2346"/>
      <c r="AB15" s="2346"/>
      <c r="AC15" s="2346"/>
      <c r="AD15" s="2346"/>
      <c r="AE15" s="2346"/>
      <c r="AF15" s="2346"/>
      <c r="AG15" s="882"/>
    </row>
    <row r="16" spans="2:38" ht="19.5" thickBot="1">
      <c r="B16" s="883"/>
      <c r="C16" s="2347"/>
      <c r="D16" s="2347"/>
      <c r="E16" s="2347"/>
      <c r="F16" s="2347"/>
      <c r="G16" s="2347"/>
      <c r="H16" s="2347"/>
      <c r="I16" s="2347"/>
      <c r="J16" s="2347"/>
      <c r="K16" s="2347"/>
      <c r="L16" s="2347"/>
      <c r="M16" s="2347"/>
      <c r="N16" s="2347"/>
      <c r="O16" s="2347"/>
      <c r="P16" s="2347"/>
      <c r="Q16" s="2347"/>
      <c r="R16" s="2347"/>
      <c r="S16" s="2347"/>
      <c r="T16" s="2347"/>
      <c r="U16" s="2347"/>
      <c r="V16" s="2347"/>
      <c r="W16" s="2347"/>
      <c r="X16" s="2347"/>
      <c r="Y16" s="2347"/>
      <c r="Z16" s="2347"/>
      <c r="AA16" s="2347"/>
      <c r="AB16" s="2347"/>
      <c r="AC16" s="2347"/>
      <c r="AD16" s="2347"/>
      <c r="AE16" s="2347"/>
      <c r="AF16" s="2347"/>
      <c r="AG16" s="884"/>
    </row>
    <row r="17" spans="2:33">
      <c r="B17" s="879"/>
      <c r="C17" s="2345" t="s">
        <v>787</v>
      </c>
      <c r="D17" s="2345"/>
      <c r="E17" s="2345"/>
      <c r="F17" s="2345"/>
      <c r="G17" s="2345"/>
      <c r="H17" s="2345"/>
      <c r="I17" s="2345"/>
      <c r="J17" s="2345"/>
      <c r="K17" s="2345"/>
      <c r="L17" s="2345"/>
      <c r="M17" s="2345"/>
      <c r="N17" s="2345"/>
      <c r="O17" s="2345"/>
      <c r="P17" s="2345"/>
      <c r="Q17" s="2345"/>
      <c r="R17" s="2345"/>
      <c r="S17" s="2345"/>
      <c r="T17" s="2345"/>
      <c r="U17" s="2345"/>
      <c r="V17" s="2345"/>
      <c r="W17" s="2345"/>
      <c r="X17" s="2345"/>
      <c r="Y17" s="2345"/>
      <c r="Z17" s="2345"/>
      <c r="AA17" s="2345"/>
      <c r="AB17" s="2345"/>
      <c r="AC17" s="2345"/>
      <c r="AD17" s="2345"/>
      <c r="AE17" s="2345"/>
      <c r="AF17" s="2345"/>
      <c r="AG17" s="880"/>
    </row>
    <row r="18" spans="2:33">
      <c r="B18" s="881"/>
      <c r="C18" s="2346"/>
      <c r="D18" s="2346"/>
      <c r="E18" s="2346"/>
      <c r="F18" s="2346"/>
      <c r="G18" s="2346"/>
      <c r="H18" s="2346"/>
      <c r="I18" s="2346"/>
      <c r="J18" s="2346"/>
      <c r="K18" s="2346"/>
      <c r="L18" s="2346"/>
      <c r="M18" s="2346"/>
      <c r="N18" s="2346"/>
      <c r="O18" s="2346"/>
      <c r="P18" s="2346"/>
      <c r="Q18" s="2346"/>
      <c r="R18" s="2346"/>
      <c r="S18" s="2346"/>
      <c r="T18" s="2346"/>
      <c r="U18" s="2346"/>
      <c r="V18" s="2346"/>
      <c r="W18" s="2346"/>
      <c r="X18" s="2346"/>
      <c r="Y18" s="2346"/>
      <c r="Z18" s="2346"/>
      <c r="AA18" s="2346"/>
      <c r="AB18" s="2346"/>
      <c r="AC18" s="2346"/>
      <c r="AD18" s="2346"/>
      <c r="AE18" s="2346"/>
      <c r="AF18" s="2346"/>
      <c r="AG18" s="882"/>
    </row>
    <row r="19" spans="2:33">
      <c r="B19" s="881"/>
      <c r="C19" s="2346"/>
      <c r="D19" s="2346"/>
      <c r="E19" s="2346"/>
      <c r="F19" s="2346"/>
      <c r="G19" s="2346"/>
      <c r="H19" s="2346"/>
      <c r="I19" s="2346"/>
      <c r="J19" s="2346"/>
      <c r="K19" s="2346"/>
      <c r="L19" s="2346"/>
      <c r="M19" s="2346"/>
      <c r="N19" s="2346"/>
      <c r="O19" s="2346"/>
      <c r="P19" s="2346"/>
      <c r="Q19" s="2346"/>
      <c r="R19" s="2346"/>
      <c r="S19" s="2346"/>
      <c r="T19" s="2346"/>
      <c r="U19" s="2346"/>
      <c r="V19" s="2346"/>
      <c r="W19" s="2346"/>
      <c r="X19" s="2346"/>
      <c r="Y19" s="2346"/>
      <c r="Z19" s="2346"/>
      <c r="AA19" s="2346"/>
      <c r="AB19" s="2346"/>
      <c r="AC19" s="2346"/>
      <c r="AD19" s="2346"/>
      <c r="AE19" s="2346"/>
      <c r="AF19" s="2346"/>
      <c r="AG19" s="882"/>
    </row>
    <row r="20" spans="2:33">
      <c r="B20" s="881"/>
      <c r="C20" s="2346"/>
      <c r="D20" s="2346"/>
      <c r="E20" s="2346"/>
      <c r="F20" s="2346"/>
      <c r="G20" s="2346"/>
      <c r="H20" s="2346"/>
      <c r="I20" s="2346"/>
      <c r="J20" s="2346"/>
      <c r="K20" s="2346"/>
      <c r="L20" s="2346"/>
      <c r="M20" s="2346"/>
      <c r="N20" s="2346"/>
      <c r="O20" s="2346"/>
      <c r="P20" s="2346"/>
      <c r="Q20" s="2346"/>
      <c r="R20" s="2346"/>
      <c r="S20" s="2346"/>
      <c r="T20" s="2346"/>
      <c r="U20" s="2346"/>
      <c r="V20" s="2346"/>
      <c r="W20" s="2346"/>
      <c r="X20" s="2346"/>
      <c r="Y20" s="2346"/>
      <c r="Z20" s="2346"/>
      <c r="AA20" s="2346"/>
      <c r="AB20" s="2346"/>
      <c r="AC20" s="2346"/>
      <c r="AD20" s="2346"/>
      <c r="AE20" s="2346"/>
      <c r="AF20" s="2346"/>
      <c r="AG20" s="882"/>
    </row>
    <row r="21" spans="2:33">
      <c r="B21" s="881"/>
      <c r="C21" s="2346"/>
      <c r="D21" s="2346"/>
      <c r="E21" s="2346"/>
      <c r="F21" s="2346"/>
      <c r="G21" s="2346"/>
      <c r="H21" s="2346"/>
      <c r="I21" s="2346"/>
      <c r="J21" s="2346"/>
      <c r="K21" s="2346"/>
      <c r="L21" s="2346"/>
      <c r="M21" s="2346"/>
      <c r="N21" s="2346"/>
      <c r="O21" s="2346"/>
      <c r="P21" s="2346"/>
      <c r="Q21" s="2346"/>
      <c r="R21" s="2346"/>
      <c r="S21" s="2346"/>
      <c r="T21" s="2346"/>
      <c r="U21" s="2346"/>
      <c r="V21" s="2346"/>
      <c r="W21" s="2346"/>
      <c r="X21" s="2346"/>
      <c r="Y21" s="2346"/>
      <c r="Z21" s="2346"/>
      <c r="AA21" s="2346"/>
      <c r="AB21" s="2346"/>
      <c r="AC21" s="2346"/>
      <c r="AD21" s="2346"/>
      <c r="AE21" s="2346"/>
      <c r="AF21" s="2346"/>
      <c r="AG21" s="882"/>
    </row>
    <row r="22" spans="2:33" ht="19.5" thickBot="1">
      <c r="B22" s="883"/>
      <c r="C22" s="2347"/>
      <c r="D22" s="2347"/>
      <c r="E22" s="2347"/>
      <c r="F22" s="2347"/>
      <c r="G22" s="2347"/>
      <c r="H22" s="2347"/>
      <c r="I22" s="2347"/>
      <c r="J22" s="2347"/>
      <c r="K22" s="2347"/>
      <c r="L22" s="2347"/>
      <c r="M22" s="2347"/>
      <c r="N22" s="2347"/>
      <c r="O22" s="2347"/>
      <c r="P22" s="2347"/>
      <c r="Q22" s="2347"/>
      <c r="R22" s="2347"/>
      <c r="S22" s="2347"/>
      <c r="T22" s="2347"/>
      <c r="U22" s="2347"/>
      <c r="V22" s="2347"/>
      <c r="W22" s="2347"/>
      <c r="X22" s="2347"/>
      <c r="Y22" s="2347"/>
      <c r="Z22" s="2347"/>
      <c r="AA22" s="2347"/>
      <c r="AB22" s="2347"/>
      <c r="AC22" s="2347"/>
      <c r="AD22" s="2347"/>
      <c r="AE22" s="2347"/>
      <c r="AF22" s="2347"/>
      <c r="AG22" s="884"/>
    </row>
    <row r="23" spans="2:33">
      <c r="B23" s="879"/>
      <c r="C23" s="2345" t="s">
        <v>788</v>
      </c>
      <c r="D23" s="2345"/>
      <c r="E23" s="2345"/>
      <c r="F23" s="2345"/>
      <c r="G23" s="2345"/>
      <c r="H23" s="2345"/>
      <c r="I23" s="2345"/>
      <c r="J23" s="2345"/>
      <c r="K23" s="2345"/>
      <c r="L23" s="2345"/>
      <c r="M23" s="2345"/>
      <c r="N23" s="2345"/>
      <c r="O23" s="2345"/>
      <c r="P23" s="2345"/>
      <c r="Q23" s="2345"/>
      <c r="R23" s="2345"/>
      <c r="S23" s="2345"/>
      <c r="T23" s="2345"/>
      <c r="U23" s="2345"/>
      <c r="V23" s="2345"/>
      <c r="W23" s="2345"/>
      <c r="X23" s="2345"/>
      <c r="Y23" s="2345"/>
      <c r="Z23" s="2345"/>
      <c r="AA23" s="2345"/>
      <c r="AB23" s="2345"/>
      <c r="AC23" s="2345"/>
      <c r="AD23" s="2345"/>
      <c r="AE23" s="2345"/>
      <c r="AF23" s="2345"/>
      <c r="AG23" s="880"/>
    </row>
    <row r="24" spans="2:33">
      <c r="B24" s="881"/>
      <c r="C24" s="2346"/>
      <c r="D24" s="2346"/>
      <c r="E24" s="2346"/>
      <c r="F24" s="2346"/>
      <c r="G24" s="2346"/>
      <c r="H24" s="2346"/>
      <c r="I24" s="2346"/>
      <c r="J24" s="2346"/>
      <c r="K24" s="2346"/>
      <c r="L24" s="2346"/>
      <c r="M24" s="2346"/>
      <c r="N24" s="2346"/>
      <c r="O24" s="2346"/>
      <c r="P24" s="2346"/>
      <c r="Q24" s="2346"/>
      <c r="R24" s="2346"/>
      <c r="S24" s="2346"/>
      <c r="T24" s="2346"/>
      <c r="U24" s="2346"/>
      <c r="V24" s="2346"/>
      <c r="W24" s="2346"/>
      <c r="X24" s="2346"/>
      <c r="Y24" s="2346"/>
      <c r="Z24" s="2346"/>
      <c r="AA24" s="2346"/>
      <c r="AB24" s="2346"/>
      <c r="AC24" s="2346"/>
      <c r="AD24" s="2346"/>
      <c r="AE24" s="2346"/>
      <c r="AF24" s="2346"/>
      <c r="AG24" s="882"/>
    </row>
    <row r="25" spans="2:33">
      <c r="B25" s="881"/>
      <c r="C25" s="2346"/>
      <c r="D25" s="2346"/>
      <c r="E25" s="2346"/>
      <c r="F25" s="2346"/>
      <c r="G25" s="2346"/>
      <c r="H25" s="2346"/>
      <c r="I25" s="2346"/>
      <c r="J25" s="2346"/>
      <c r="K25" s="2346"/>
      <c r="L25" s="2346"/>
      <c r="M25" s="2346"/>
      <c r="N25" s="2346"/>
      <c r="O25" s="2346"/>
      <c r="P25" s="2346"/>
      <c r="Q25" s="2346"/>
      <c r="R25" s="2346"/>
      <c r="S25" s="2346"/>
      <c r="T25" s="2346"/>
      <c r="U25" s="2346"/>
      <c r="V25" s="2346"/>
      <c r="W25" s="2346"/>
      <c r="X25" s="2346"/>
      <c r="Y25" s="2346"/>
      <c r="Z25" s="2346"/>
      <c r="AA25" s="2346"/>
      <c r="AB25" s="2346"/>
      <c r="AC25" s="2346"/>
      <c r="AD25" s="2346"/>
      <c r="AE25" s="2346"/>
      <c r="AF25" s="2346"/>
      <c r="AG25" s="882"/>
    </row>
    <row r="26" spans="2:33">
      <c r="B26" s="881"/>
      <c r="C26" s="2346"/>
      <c r="D26" s="2346"/>
      <c r="E26" s="2346"/>
      <c r="F26" s="2346"/>
      <c r="G26" s="2346"/>
      <c r="H26" s="2346"/>
      <c r="I26" s="2346"/>
      <c r="J26" s="2346"/>
      <c r="K26" s="2346"/>
      <c r="L26" s="2346"/>
      <c r="M26" s="2346"/>
      <c r="N26" s="2346"/>
      <c r="O26" s="2346"/>
      <c r="P26" s="2346"/>
      <c r="Q26" s="2346"/>
      <c r="R26" s="2346"/>
      <c r="S26" s="2346"/>
      <c r="T26" s="2346"/>
      <c r="U26" s="2346"/>
      <c r="V26" s="2346"/>
      <c r="W26" s="2346"/>
      <c r="X26" s="2346"/>
      <c r="Y26" s="2346"/>
      <c r="Z26" s="2346"/>
      <c r="AA26" s="2346"/>
      <c r="AB26" s="2346"/>
      <c r="AC26" s="2346"/>
      <c r="AD26" s="2346"/>
      <c r="AE26" s="2346"/>
      <c r="AF26" s="2346"/>
      <c r="AG26" s="882"/>
    </row>
    <row r="27" spans="2:33" ht="19.5" thickBot="1">
      <c r="B27" s="883"/>
      <c r="C27" s="2347"/>
      <c r="D27" s="2347"/>
      <c r="E27" s="2347"/>
      <c r="F27" s="2347"/>
      <c r="G27" s="2347"/>
      <c r="H27" s="2347"/>
      <c r="I27" s="2347"/>
      <c r="J27" s="2347"/>
      <c r="K27" s="2347"/>
      <c r="L27" s="2347"/>
      <c r="M27" s="2347"/>
      <c r="N27" s="2347"/>
      <c r="O27" s="2347"/>
      <c r="P27" s="2347"/>
      <c r="Q27" s="2347"/>
      <c r="R27" s="2347"/>
      <c r="S27" s="2347"/>
      <c r="T27" s="2347"/>
      <c r="U27" s="2347"/>
      <c r="V27" s="2347"/>
      <c r="W27" s="2347"/>
      <c r="X27" s="2347"/>
      <c r="Y27" s="2347"/>
      <c r="Z27" s="2347"/>
      <c r="AA27" s="2347"/>
      <c r="AB27" s="2347"/>
      <c r="AC27" s="2347"/>
      <c r="AD27" s="2347"/>
      <c r="AE27" s="2347"/>
      <c r="AF27" s="2347"/>
      <c r="AG27" s="884"/>
    </row>
    <row r="28" spans="2:33">
      <c r="B28" s="879"/>
      <c r="C28" s="2345" t="s">
        <v>789</v>
      </c>
      <c r="D28" s="2345"/>
      <c r="E28" s="2345"/>
      <c r="F28" s="2345"/>
      <c r="G28" s="2345"/>
      <c r="H28" s="2345"/>
      <c r="I28" s="2345"/>
      <c r="J28" s="2345"/>
      <c r="K28" s="2345"/>
      <c r="L28" s="2345"/>
      <c r="M28" s="2345"/>
      <c r="N28" s="2345"/>
      <c r="O28" s="2345"/>
      <c r="P28" s="2345"/>
      <c r="Q28" s="2345"/>
      <c r="R28" s="2345"/>
      <c r="S28" s="2345"/>
      <c r="T28" s="2345"/>
      <c r="U28" s="2345"/>
      <c r="V28" s="2345"/>
      <c r="W28" s="2345"/>
      <c r="X28" s="2345"/>
      <c r="Y28" s="2345"/>
      <c r="Z28" s="2345"/>
      <c r="AA28" s="2345"/>
      <c r="AB28" s="2345"/>
      <c r="AC28" s="2345"/>
      <c r="AD28" s="2345"/>
      <c r="AE28" s="2345"/>
      <c r="AF28" s="2345"/>
      <c r="AG28" s="880"/>
    </row>
    <row r="29" spans="2:33">
      <c r="B29" s="881"/>
      <c r="C29" s="2346"/>
      <c r="D29" s="2346"/>
      <c r="E29" s="2346"/>
      <c r="F29" s="2346"/>
      <c r="G29" s="2346"/>
      <c r="H29" s="2346"/>
      <c r="I29" s="2346"/>
      <c r="J29" s="2346"/>
      <c r="K29" s="2346"/>
      <c r="L29" s="2346"/>
      <c r="M29" s="2346"/>
      <c r="N29" s="2346"/>
      <c r="O29" s="2346"/>
      <c r="P29" s="2346"/>
      <c r="Q29" s="2346"/>
      <c r="R29" s="2346"/>
      <c r="S29" s="2346"/>
      <c r="T29" s="2346"/>
      <c r="U29" s="2346"/>
      <c r="V29" s="2346"/>
      <c r="W29" s="2346"/>
      <c r="X29" s="2346"/>
      <c r="Y29" s="2346"/>
      <c r="Z29" s="2346"/>
      <c r="AA29" s="2346"/>
      <c r="AB29" s="2346"/>
      <c r="AC29" s="2346"/>
      <c r="AD29" s="2346"/>
      <c r="AE29" s="2346"/>
      <c r="AF29" s="2346"/>
      <c r="AG29" s="882"/>
    </row>
    <row r="30" spans="2:33">
      <c r="B30" s="881"/>
      <c r="C30" s="2346"/>
      <c r="D30" s="2346"/>
      <c r="E30" s="2346"/>
      <c r="F30" s="2346"/>
      <c r="G30" s="2346"/>
      <c r="H30" s="2346"/>
      <c r="I30" s="2346"/>
      <c r="J30" s="2346"/>
      <c r="K30" s="2346"/>
      <c r="L30" s="2346"/>
      <c r="M30" s="2346"/>
      <c r="N30" s="2346"/>
      <c r="O30" s="2346"/>
      <c r="P30" s="2346"/>
      <c r="Q30" s="2346"/>
      <c r="R30" s="2346"/>
      <c r="S30" s="2346"/>
      <c r="T30" s="2346"/>
      <c r="U30" s="2346"/>
      <c r="V30" s="2346"/>
      <c r="W30" s="2346"/>
      <c r="X30" s="2346"/>
      <c r="Y30" s="2346"/>
      <c r="Z30" s="2346"/>
      <c r="AA30" s="2346"/>
      <c r="AB30" s="2346"/>
      <c r="AC30" s="2346"/>
      <c r="AD30" s="2346"/>
      <c r="AE30" s="2346"/>
      <c r="AF30" s="2346"/>
      <c r="AG30" s="882"/>
    </row>
    <row r="31" spans="2:33">
      <c r="B31" s="881"/>
      <c r="C31" s="2346"/>
      <c r="D31" s="2346"/>
      <c r="E31" s="2346"/>
      <c r="F31" s="2346"/>
      <c r="G31" s="2346"/>
      <c r="H31" s="2346"/>
      <c r="I31" s="2346"/>
      <c r="J31" s="2346"/>
      <c r="K31" s="2346"/>
      <c r="L31" s="2346"/>
      <c r="M31" s="2346"/>
      <c r="N31" s="2346"/>
      <c r="O31" s="2346"/>
      <c r="P31" s="2346"/>
      <c r="Q31" s="2346"/>
      <c r="R31" s="2346"/>
      <c r="S31" s="2346"/>
      <c r="T31" s="2346"/>
      <c r="U31" s="2346"/>
      <c r="V31" s="2346"/>
      <c r="W31" s="2346"/>
      <c r="X31" s="2346"/>
      <c r="Y31" s="2346"/>
      <c r="Z31" s="2346"/>
      <c r="AA31" s="2346"/>
      <c r="AB31" s="2346"/>
      <c r="AC31" s="2346"/>
      <c r="AD31" s="2346"/>
      <c r="AE31" s="2346"/>
      <c r="AF31" s="2346"/>
      <c r="AG31" s="882"/>
    </row>
    <row r="32" spans="2:33">
      <c r="B32" s="881"/>
      <c r="C32" s="2346"/>
      <c r="D32" s="2346"/>
      <c r="E32" s="2346"/>
      <c r="F32" s="2346"/>
      <c r="G32" s="2346"/>
      <c r="H32" s="2346"/>
      <c r="I32" s="2346"/>
      <c r="J32" s="2346"/>
      <c r="K32" s="2346"/>
      <c r="L32" s="2346"/>
      <c r="M32" s="2346"/>
      <c r="N32" s="2346"/>
      <c r="O32" s="2346"/>
      <c r="P32" s="2346"/>
      <c r="Q32" s="2346"/>
      <c r="R32" s="2346"/>
      <c r="S32" s="2346"/>
      <c r="T32" s="2346"/>
      <c r="U32" s="2346"/>
      <c r="V32" s="2346"/>
      <c r="W32" s="2346"/>
      <c r="X32" s="2346"/>
      <c r="Y32" s="2346"/>
      <c r="Z32" s="2346"/>
      <c r="AA32" s="2346"/>
      <c r="AB32" s="2346"/>
      <c r="AC32" s="2346"/>
      <c r="AD32" s="2346"/>
      <c r="AE32" s="2346"/>
      <c r="AF32" s="2346"/>
      <c r="AG32" s="882"/>
    </row>
    <row r="33" spans="2:34">
      <c r="B33" s="881"/>
      <c r="C33" s="2342" t="s">
        <v>790</v>
      </c>
      <c r="D33" s="2342"/>
      <c r="E33" s="2342"/>
      <c r="F33" s="2342"/>
      <c r="G33" s="2342"/>
      <c r="H33" s="2342"/>
      <c r="I33" s="2342"/>
      <c r="J33" s="2342"/>
      <c r="K33" s="2342"/>
      <c r="L33" s="2342"/>
      <c r="M33" s="2342"/>
      <c r="N33" s="2342"/>
      <c r="O33" s="2342"/>
      <c r="P33" s="2342"/>
      <c r="Q33" s="2343" t="s">
        <v>791</v>
      </c>
      <c r="R33" s="2343"/>
      <c r="S33" s="2343"/>
      <c r="T33" s="2343"/>
      <c r="U33" s="2343" t="s">
        <v>757</v>
      </c>
      <c r="V33" s="2343"/>
      <c r="W33" s="2343"/>
      <c r="X33" s="2343"/>
      <c r="Y33" s="2343" t="s">
        <v>792</v>
      </c>
      <c r="Z33" s="2343"/>
      <c r="AA33" s="2343"/>
      <c r="AB33" s="2343"/>
      <c r="AC33" s="2344" t="s">
        <v>793</v>
      </c>
      <c r="AD33" s="2344"/>
      <c r="AE33" s="2344"/>
      <c r="AF33" s="2344"/>
      <c r="AG33" s="885"/>
    </row>
    <row r="34" spans="2:34">
      <c r="B34" s="881"/>
      <c r="C34" s="2342"/>
      <c r="D34" s="2342"/>
      <c r="E34" s="2342"/>
      <c r="F34" s="2342"/>
      <c r="G34" s="2342"/>
      <c r="H34" s="2342"/>
      <c r="I34" s="2342"/>
      <c r="J34" s="2342"/>
      <c r="K34" s="2342"/>
      <c r="L34" s="2342"/>
      <c r="M34" s="2342"/>
      <c r="N34" s="2342"/>
      <c r="O34" s="2342"/>
      <c r="P34" s="2342"/>
      <c r="Q34" s="2343"/>
      <c r="R34" s="2343"/>
      <c r="S34" s="2343"/>
      <c r="T34" s="2343"/>
      <c r="U34" s="2343"/>
      <c r="V34" s="2343"/>
      <c r="W34" s="2343"/>
      <c r="X34" s="2343"/>
      <c r="Y34" s="2343"/>
      <c r="Z34" s="2343"/>
      <c r="AA34" s="2343"/>
      <c r="AB34" s="2343"/>
      <c r="AC34" s="2344"/>
      <c r="AD34" s="2344"/>
      <c r="AE34" s="2344"/>
      <c r="AF34" s="2344"/>
      <c r="AG34" s="885"/>
    </row>
    <row r="35" spans="2:34">
      <c r="B35" s="881"/>
      <c r="C35" s="2342" t="s">
        <v>794</v>
      </c>
      <c r="D35" s="2342"/>
      <c r="E35" s="2342"/>
      <c r="F35" s="2342"/>
      <c r="G35" s="2342"/>
      <c r="H35" s="2342"/>
      <c r="I35" s="2342"/>
      <c r="J35" s="2342"/>
      <c r="K35" s="2342"/>
      <c r="L35" s="2342"/>
      <c r="M35" s="2342"/>
      <c r="N35" s="2342"/>
      <c r="O35" s="2342"/>
      <c r="P35" s="2342"/>
      <c r="Q35" s="2343"/>
      <c r="R35" s="2343"/>
      <c r="S35" s="2343"/>
      <c r="T35" s="2343"/>
      <c r="U35" s="2343"/>
      <c r="V35" s="2343"/>
      <c r="W35" s="2343"/>
      <c r="X35" s="2343"/>
      <c r="Y35" s="2343"/>
      <c r="Z35" s="2343"/>
      <c r="AA35" s="2343"/>
      <c r="AB35" s="2343"/>
      <c r="AC35" s="2343"/>
      <c r="AD35" s="2343"/>
      <c r="AE35" s="2343"/>
      <c r="AF35" s="2343"/>
      <c r="AG35" s="885"/>
    </row>
    <row r="36" spans="2:34">
      <c r="B36" s="881"/>
      <c r="C36" s="2342"/>
      <c r="D36" s="2342"/>
      <c r="E36" s="2342"/>
      <c r="F36" s="2342"/>
      <c r="G36" s="2342"/>
      <c r="H36" s="2342"/>
      <c r="I36" s="2342"/>
      <c r="J36" s="2342"/>
      <c r="K36" s="2342"/>
      <c r="L36" s="2342"/>
      <c r="M36" s="2342"/>
      <c r="N36" s="2342"/>
      <c r="O36" s="2342"/>
      <c r="P36" s="2342"/>
      <c r="Q36" s="2343"/>
      <c r="R36" s="2343"/>
      <c r="S36" s="2343"/>
      <c r="T36" s="2343"/>
      <c r="U36" s="2343"/>
      <c r="V36" s="2343"/>
      <c r="W36" s="2343"/>
      <c r="X36" s="2343"/>
      <c r="Y36" s="2343"/>
      <c r="Z36" s="2343"/>
      <c r="AA36" s="2343"/>
      <c r="AB36" s="2343"/>
      <c r="AC36" s="2343"/>
      <c r="AD36" s="2343"/>
      <c r="AE36" s="2343"/>
      <c r="AF36" s="2343"/>
      <c r="AG36" s="885"/>
    </row>
    <row r="37" spans="2:34">
      <c r="B37" s="881"/>
      <c r="C37" s="2342"/>
      <c r="D37" s="2342"/>
      <c r="E37" s="2342"/>
      <c r="F37" s="2342"/>
      <c r="G37" s="2342"/>
      <c r="H37" s="2342"/>
      <c r="I37" s="2342"/>
      <c r="J37" s="2342"/>
      <c r="K37" s="2342"/>
      <c r="L37" s="2342"/>
      <c r="M37" s="2342"/>
      <c r="N37" s="2342"/>
      <c r="O37" s="2342"/>
      <c r="P37" s="2342"/>
      <c r="Q37" s="2343"/>
      <c r="R37" s="2343"/>
      <c r="S37" s="2343"/>
      <c r="T37" s="2343"/>
      <c r="U37" s="2343"/>
      <c r="V37" s="2343"/>
      <c r="W37" s="2343"/>
      <c r="X37" s="2343"/>
      <c r="Y37" s="2343"/>
      <c r="Z37" s="2343"/>
      <c r="AA37" s="2343"/>
      <c r="AB37" s="2343"/>
      <c r="AC37" s="2343"/>
      <c r="AD37" s="2343"/>
      <c r="AE37" s="2343"/>
      <c r="AF37" s="2343"/>
      <c r="AG37" s="885"/>
    </row>
    <row r="38" spans="2:34" s="888" customFormat="1" ht="6">
      <c r="B38" s="886"/>
      <c r="C38" s="832"/>
      <c r="D38" s="832"/>
      <c r="E38" s="832"/>
      <c r="F38" s="832"/>
      <c r="G38" s="832"/>
      <c r="H38" s="832"/>
      <c r="I38" s="832"/>
      <c r="J38" s="832"/>
      <c r="K38" s="832"/>
      <c r="L38" s="832"/>
      <c r="M38" s="832"/>
      <c r="N38" s="832"/>
      <c r="O38" s="832"/>
      <c r="P38" s="832"/>
      <c r="Q38" s="833"/>
      <c r="R38" s="833"/>
      <c r="S38" s="833"/>
      <c r="T38" s="833"/>
      <c r="U38" s="833"/>
      <c r="V38" s="833"/>
      <c r="W38" s="833"/>
      <c r="X38" s="833"/>
      <c r="Y38" s="833"/>
      <c r="Z38" s="833"/>
      <c r="AA38" s="833"/>
      <c r="AB38" s="833"/>
      <c r="AC38" s="833"/>
      <c r="AD38" s="833"/>
      <c r="AE38" s="833"/>
      <c r="AF38" s="833"/>
      <c r="AG38" s="887"/>
    </row>
    <row r="39" spans="2:34">
      <c r="B39" s="881"/>
      <c r="C39" s="2342" t="s">
        <v>790</v>
      </c>
      <c r="D39" s="2342"/>
      <c r="E39" s="2342"/>
      <c r="F39" s="2342"/>
      <c r="G39" s="2342"/>
      <c r="H39" s="2342"/>
      <c r="I39" s="2342"/>
      <c r="J39" s="2342"/>
      <c r="K39" s="2342"/>
      <c r="L39" s="2342"/>
      <c r="M39" s="2342"/>
      <c r="N39" s="2342"/>
      <c r="O39" s="2342"/>
      <c r="P39" s="2342"/>
      <c r="Q39" s="2343" t="s">
        <v>791</v>
      </c>
      <c r="R39" s="2343"/>
      <c r="S39" s="2343"/>
      <c r="T39" s="2343"/>
      <c r="U39" s="2343" t="s">
        <v>757</v>
      </c>
      <c r="V39" s="2343"/>
      <c r="W39" s="2343"/>
      <c r="X39" s="2343"/>
      <c r="Y39" s="2343" t="s">
        <v>792</v>
      </c>
      <c r="Z39" s="2343"/>
      <c r="AA39" s="2343"/>
      <c r="AB39" s="2343"/>
      <c r="AC39" s="2344" t="s">
        <v>793</v>
      </c>
      <c r="AD39" s="2344"/>
      <c r="AE39" s="2344"/>
      <c r="AF39" s="2344"/>
      <c r="AG39" s="885"/>
    </row>
    <row r="40" spans="2:34">
      <c r="B40" s="881"/>
      <c r="C40" s="2342"/>
      <c r="D40" s="2342"/>
      <c r="E40" s="2342"/>
      <c r="F40" s="2342"/>
      <c r="G40" s="2342"/>
      <c r="H40" s="2342"/>
      <c r="I40" s="2342"/>
      <c r="J40" s="2342"/>
      <c r="K40" s="2342"/>
      <c r="L40" s="2342"/>
      <c r="M40" s="2342"/>
      <c r="N40" s="2342"/>
      <c r="O40" s="2342"/>
      <c r="P40" s="2342"/>
      <c r="Q40" s="2343"/>
      <c r="R40" s="2343"/>
      <c r="S40" s="2343"/>
      <c r="T40" s="2343"/>
      <c r="U40" s="2343"/>
      <c r="V40" s="2343"/>
      <c r="W40" s="2343"/>
      <c r="X40" s="2343"/>
      <c r="Y40" s="2343"/>
      <c r="Z40" s="2343"/>
      <c r="AA40" s="2343"/>
      <c r="AB40" s="2343"/>
      <c r="AC40" s="2344"/>
      <c r="AD40" s="2344"/>
      <c r="AE40" s="2344"/>
      <c r="AF40" s="2344"/>
      <c r="AG40" s="885"/>
    </row>
    <row r="41" spans="2:34">
      <c r="B41" s="881"/>
      <c r="C41" s="2342" t="s">
        <v>795</v>
      </c>
      <c r="D41" s="2342"/>
      <c r="E41" s="2342"/>
      <c r="F41" s="2342"/>
      <c r="G41" s="2342"/>
      <c r="H41" s="2342"/>
      <c r="I41" s="2342"/>
      <c r="J41" s="2342"/>
      <c r="K41" s="2342"/>
      <c r="L41" s="2342"/>
      <c r="M41" s="2342"/>
      <c r="N41" s="2342"/>
      <c r="O41" s="2342"/>
      <c r="P41" s="2342"/>
      <c r="Q41" s="2343"/>
      <c r="R41" s="2343"/>
      <c r="S41" s="2343"/>
      <c r="T41" s="2343"/>
      <c r="U41" s="2343"/>
      <c r="V41" s="2343"/>
      <c r="W41" s="2343"/>
      <c r="X41" s="2343"/>
      <c r="Y41" s="2343"/>
      <c r="Z41" s="2343"/>
      <c r="AA41" s="2343"/>
      <c r="AB41" s="2343"/>
      <c r="AC41" s="2343"/>
      <c r="AD41" s="2343"/>
      <c r="AE41" s="2343"/>
      <c r="AF41" s="2343"/>
      <c r="AG41" s="885"/>
    </row>
    <row r="42" spans="2:34">
      <c r="B42" s="881"/>
      <c r="C42" s="2342"/>
      <c r="D42" s="2342"/>
      <c r="E42" s="2342"/>
      <c r="F42" s="2342"/>
      <c r="G42" s="2342"/>
      <c r="H42" s="2342"/>
      <c r="I42" s="2342"/>
      <c r="J42" s="2342"/>
      <c r="K42" s="2342"/>
      <c r="L42" s="2342"/>
      <c r="M42" s="2342"/>
      <c r="N42" s="2342"/>
      <c r="O42" s="2342"/>
      <c r="P42" s="2342"/>
      <c r="Q42" s="2343"/>
      <c r="R42" s="2343"/>
      <c r="S42" s="2343"/>
      <c r="T42" s="2343"/>
      <c r="U42" s="2343"/>
      <c r="V42" s="2343"/>
      <c r="W42" s="2343"/>
      <c r="X42" s="2343"/>
      <c r="Y42" s="2343"/>
      <c r="Z42" s="2343"/>
      <c r="AA42" s="2343"/>
      <c r="AB42" s="2343"/>
      <c r="AC42" s="2343"/>
      <c r="AD42" s="2343"/>
      <c r="AE42" s="2343"/>
      <c r="AF42" s="2343"/>
      <c r="AG42" s="885"/>
    </row>
    <row r="43" spans="2:34">
      <c r="B43" s="881"/>
      <c r="C43" s="2342"/>
      <c r="D43" s="2342"/>
      <c r="E43" s="2342"/>
      <c r="F43" s="2342"/>
      <c r="G43" s="2342"/>
      <c r="H43" s="2342"/>
      <c r="I43" s="2342"/>
      <c r="J43" s="2342"/>
      <c r="K43" s="2342"/>
      <c r="L43" s="2342"/>
      <c r="M43" s="2342"/>
      <c r="N43" s="2342"/>
      <c r="O43" s="2342"/>
      <c r="P43" s="2342"/>
      <c r="Q43" s="2343"/>
      <c r="R43" s="2343"/>
      <c r="S43" s="2343"/>
      <c r="T43" s="2343"/>
      <c r="U43" s="2343"/>
      <c r="V43" s="2343"/>
      <c r="W43" s="2343"/>
      <c r="X43" s="2343"/>
      <c r="Y43" s="2343"/>
      <c r="Z43" s="2343"/>
      <c r="AA43" s="2343"/>
      <c r="AB43" s="2343"/>
      <c r="AC43" s="2343"/>
      <c r="AD43" s="2343"/>
      <c r="AE43" s="2343"/>
      <c r="AF43" s="2343"/>
      <c r="AG43" s="885"/>
    </row>
    <row r="44" spans="2:34" s="888" customFormat="1" ht="6.75" thickBot="1">
      <c r="B44" s="889"/>
      <c r="C44" s="890"/>
      <c r="D44" s="890"/>
      <c r="E44" s="890"/>
      <c r="F44" s="890"/>
      <c r="G44" s="890"/>
      <c r="H44" s="890"/>
      <c r="I44" s="890"/>
      <c r="J44" s="890"/>
      <c r="K44" s="890"/>
      <c r="L44" s="890"/>
      <c r="M44" s="890"/>
      <c r="N44" s="890"/>
      <c r="O44" s="890"/>
      <c r="P44" s="891"/>
      <c r="Q44" s="891"/>
      <c r="R44" s="891"/>
      <c r="S44" s="891"/>
      <c r="T44" s="891"/>
      <c r="U44" s="891"/>
      <c r="V44" s="891"/>
      <c r="W44" s="891"/>
      <c r="X44" s="891"/>
      <c r="Y44" s="891"/>
      <c r="Z44" s="891"/>
      <c r="AA44" s="891"/>
      <c r="AB44" s="891"/>
      <c r="AC44" s="891"/>
      <c r="AD44" s="891"/>
      <c r="AE44" s="891"/>
      <c r="AF44" s="891"/>
      <c r="AG44" s="892"/>
    </row>
    <row r="45" spans="2:34" s="888" customFormat="1" ht="6">
      <c r="AH45" s="893" t="s">
        <v>351</v>
      </c>
    </row>
  </sheetData>
  <mergeCells count="59">
    <mergeCell ref="Z1:AH1"/>
    <mergeCell ref="B6:S6"/>
    <mergeCell ref="T6:X6"/>
    <mergeCell ref="Y6:AG6"/>
    <mergeCell ref="B2:L5"/>
    <mergeCell ref="M2:S2"/>
    <mergeCell ref="T2:AG2"/>
    <mergeCell ref="M3:S3"/>
    <mergeCell ref="T3:AG3"/>
    <mergeCell ref="M4:S5"/>
    <mergeCell ref="T4:AC4"/>
    <mergeCell ref="AD4:AG4"/>
    <mergeCell ref="T5:Y5"/>
    <mergeCell ref="AA5:AE5"/>
    <mergeCell ref="AF5:AG5"/>
    <mergeCell ref="C17:AF22"/>
    <mergeCell ref="C23:AF27"/>
    <mergeCell ref="C28:AF32"/>
    <mergeCell ref="B7:G7"/>
    <mergeCell ref="H7:AG7"/>
    <mergeCell ref="B8:G8"/>
    <mergeCell ref="H8:AG8"/>
    <mergeCell ref="B9:G9"/>
    <mergeCell ref="H9:M9"/>
    <mergeCell ref="O9:T9"/>
    <mergeCell ref="U9:W9"/>
    <mergeCell ref="X9:AC9"/>
    <mergeCell ref="AD9:AG9"/>
    <mergeCell ref="B10:G10"/>
    <mergeCell ref="H10:AG10"/>
    <mergeCell ref="C11:AF16"/>
    <mergeCell ref="C33:P34"/>
    <mergeCell ref="Q33:T33"/>
    <mergeCell ref="U33:X33"/>
    <mergeCell ref="Y33:AB33"/>
    <mergeCell ref="AC33:AF33"/>
    <mergeCell ref="Q34:T34"/>
    <mergeCell ref="U34:X34"/>
    <mergeCell ref="Y34:AB34"/>
    <mergeCell ref="AC34:AF34"/>
    <mergeCell ref="C35:P37"/>
    <mergeCell ref="Q35:T37"/>
    <mergeCell ref="U35:X37"/>
    <mergeCell ref="Y35:AB37"/>
    <mergeCell ref="AC35:AF37"/>
    <mergeCell ref="C39:P40"/>
    <mergeCell ref="Q39:T39"/>
    <mergeCell ref="U39:X39"/>
    <mergeCell ref="Y39:AB39"/>
    <mergeCell ref="AC39:AF39"/>
    <mergeCell ref="Q40:T40"/>
    <mergeCell ref="U40:X40"/>
    <mergeCell ref="Y40:AB40"/>
    <mergeCell ref="AC40:AF40"/>
    <mergeCell ref="C41:P43"/>
    <mergeCell ref="Q41:T43"/>
    <mergeCell ref="U41:X43"/>
    <mergeCell ref="Y41:AB43"/>
    <mergeCell ref="AC41:AF43"/>
  </mergeCells>
  <phoneticPr fontId="1"/>
  <printOptions horizontalCentered="1"/>
  <pageMargins left="0.98425196850393704" right="0.98425196850393704" top="0.98425196850393704" bottom="0.59055118110236227" header="0.59055118110236227" footer="0.19685039370078741"/>
  <pageSetup paperSize="9" scale="9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FFCC"/>
  </sheetPr>
  <dimension ref="A1:AA70"/>
  <sheetViews>
    <sheetView view="pageBreakPreview" topLeftCell="J1" zoomScaleNormal="70" zoomScaleSheetLayoutView="100" workbookViewId="0">
      <selection activeCell="AA3" sqref="AA3"/>
    </sheetView>
  </sheetViews>
  <sheetFormatPr defaultColWidth="9" defaultRowHeight="15.75"/>
  <cols>
    <col min="1" max="1" width="0.875" style="1570" customWidth="1"/>
    <col min="2" max="2" width="2.625" style="1571" customWidth="1"/>
    <col min="3" max="3" width="9.625" style="1571" customWidth="1"/>
    <col min="4" max="5" width="7.25" style="1571" customWidth="1"/>
    <col min="6" max="10" width="9.125" style="1571" customWidth="1"/>
    <col min="11" max="11" width="6.375" style="1571" customWidth="1"/>
    <col min="12" max="13" width="6.625" style="1571" customWidth="1"/>
    <col min="14" max="14" width="9.125" style="1572" customWidth="1"/>
    <col min="15" max="15" width="3.625" style="1573" customWidth="1"/>
    <col min="16" max="16" width="9.625" style="1570" customWidth="1"/>
    <col min="17" max="17" width="0.875" style="1570" customWidth="1"/>
    <col min="18" max="18" width="5.625" style="1570" customWidth="1"/>
    <col min="19" max="20" width="3.625" style="1570" customWidth="1"/>
    <col min="21" max="21" width="0.875" style="1570" customWidth="1"/>
    <col min="22" max="22" width="9" style="1570"/>
    <col min="23" max="24" width="0.875" style="1007" customWidth="1"/>
    <col min="25" max="25" width="7.625" style="1007" customWidth="1"/>
    <col min="26" max="26" width="11.625" style="1007" customWidth="1"/>
    <col min="27" max="27" width="50.625" style="1007" customWidth="1"/>
    <col min="28" max="16384" width="9" style="1007"/>
  </cols>
  <sheetData>
    <row r="1" spans="1:27">
      <c r="U1" s="1574" t="s">
        <v>1330</v>
      </c>
    </row>
    <row r="2" spans="1:27" s="1006" customFormat="1" ht="24.75" thickBot="1">
      <c r="A2" s="1570"/>
      <c r="B2" s="1575" t="s">
        <v>972</v>
      </c>
      <c r="C2" s="1575"/>
      <c r="D2" s="1575"/>
      <c r="E2" s="1575"/>
      <c r="F2" s="1575"/>
      <c r="G2" s="1575"/>
      <c r="H2" s="1575"/>
      <c r="I2" s="1575"/>
      <c r="J2" s="1575"/>
      <c r="K2" s="1575"/>
      <c r="L2" s="1575"/>
      <c r="M2" s="1575"/>
      <c r="N2" s="1575"/>
      <c r="O2" s="2388" t="s">
        <v>979</v>
      </c>
      <c r="P2" s="2388"/>
      <c r="Q2" s="2388"/>
      <c r="R2" s="2388"/>
      <c r="S2" s="2388"/>
      <c r="T2" s="2388"/>
      <c r="U2" s="2388"/>
      <c r="V2" s="1570"/>
      <c r="Z2" s="1078"/>
      <c r="AA2" s="1079"/>
    </row>
    <row r="3" spans="1:27" ht="16.5" thickBot="1">
      <c r="A3" s="1572"/>
      <c r="C3" s="1576" t="s">
        <v>973</v>
      </c>
      <c r="D3" s="2389" t="str">
        <f>+基本データ!D3</f>
        <v>LG*****</v>
      </c>
      <c r="E3" s="2390"/>
      <c r="F3" s="2390"/>
      <c r="G3" s="2390"/>
      <c r="H3" s="2390"/>
      <c r="I3" s="2390"/>
      <c r="J3" s="2391"/>
      <c r="K3" s="1575"/>
      <c r="L3" s="1575"/>
      <c r="O3" s="1577" t="s">
        <v>990</v>
      </c>
      <c r="P3" s="1571" t="s">
        <v>1491</v>
      </c>
      <c r="S3" s="1571"/>
      <c r="T3" s="1571"/>
      <c r="U3" s="1571"/>
      <c r="Z3" s="1506" t="s">
        <v>963</v>
      </c>
      <c r="AA3" s="1081" t="str">
        <f>HYPERLINK("#目次!A1","●")</f>
        <v>●</v>
      </c>
    </row>
    <row r="4" spans="1:27" ht="16.5">
      <c r="A4" s="1572"/>
      <c r="C4" s="2392" t="s">
        <v>974</v>
      </c>
      <c r="D4" s="2394" t="str">
        <f>+基本データ!D4</f>
        <v>〇〇設計業務委託</v>
      </c>
      <c r="E4" s="2395"/>
      <c r="F4" s="2395"/>
      <c r="G4" s="2395"/>
      <c r="H4" s="2395"/>
      <c r="I4" s="2395"/>
      <c r="J4" s="2396"/>
      <c r="K4" s="1575"/>
      <c r="L4" s="1575"/>
      <c r="O4" s="1577" t="s">
        <v>993</v>
      </c>
      <c r="P4" s="1571" t="s">
        <v>1492</v>
      </c>
      <c r="S4" s="1571"/>
      <c r="T4" s="1571"/>
      <c r="U4" s="1571"/>
      <c r="Z4" s="1451" t="s">
        <v>1058</v>
      </c>
      <c r="AA4" s="1065" t="str">
        <f>HYPERLINK("#フロー!A2","●")</f>
        <v>●</v>
      </c>
    </row>
    <row r="5" spans="1:27" ht="16.5" thickBot="1">
      <c r="A5" s="1572"/>
      <c r="C5" s="2393"/>
      <c r="D5" s="2397"/>
      <c r="E5" s="2398"/>
      <c r="F5" s="2398"/>
      <c r="G5" s="2398"/>
      <c r="H5" s="2398"/>
      <c r="I5" s="2398"/>
      <c r="J5" s="2399"/>
      <c r="K5" s="1575"/>
      <c r="L5" s="1575"/>
      <c r="O5" s="1577" t="s">
        <v>995</v>
      </c>
      <c r="P5" s="1571" t="s">
        <v>1493</v>
      </c>
      <c r="S5" s="1571"/>
      <c r="T5" s="1571"/>
      <c r="U5" s="1571"/>
    </row>
    <row r="6" spans="1:27" ht="19.5" thickBot="1">
      <c r="C6" s="1576" t="s">
        <v>1494</v>
      </c>
      <c r="D6" s="2400" t="str">
        <f>+基本データ!D5</f>
        <v>東京電力HD</v>
      </c>
      <c r="E6" s="2401"/>
      <c r="F6" s="2401"/>
      <c r="G6" s="2401"/>
      <c r="H6" s="2401"/>
      <c r="I6" s="2401"/>
      <c r="J6" s="2402"/>
      <c r="K6" s="1575"/>
      <c r="L6" s="1575"/>
      <c r="O6" s="1577" t="s">
        <v>997</v>
      </c>
      <c r="P6" s="1571" t="s">
        <v>1495</v>
      </c>
      <c r="S6" s="1571"/>
      <c r="T6" s="1571"/>
      <c r="U6" s="1571"/>
      <c r="Z6" s="1076" t="s">
        <v>1063</v>
      </c>
      <c r="AA6"/>
    </row>
    <row r="7" spans="1:27" ht="17.25" thickBot="1">
      <c r="C7" s="1576" t="s">
        <v>975</v>
      </c>
      <c r="D7" s="2403">
        <f>+基本データ!D11</f>
        <v>5000000</v>
      </c>
      <c r="E7" s="2401"/>
      <c r="F7" s="2401"/>
      <c r="G7" s="2401"/>
      <c r="H7" s="2401"/>
      <c r="I7" s="2401"/>
      <c r="J7" s="2402"/>
      <c r="K7" s="1575"/>
      <c r="L7" s="1575"/>
      <c r="O7" s="1571"/>
      <c r="R7" s="1571"/>
      <c r="S7" s="1571"/>
      <c r="T7" s="1571"/>
      <c r="U7" s="1571"/>
      <c r="Z7" s="1056" t="s">
        <v>1059</v>
      </c>
      <c r="AA7" s="1056" t="s">
        <v>1064</v>
      </c>
    </row>
    <row r="8" spans="1:27" ht="18">
      <c r="B8" s="1578"/>
      <c r="C8" s="1578"/>
      <c r="D8" s="1579" t="s">
        <v>976</v>
      </c>
      <c r="E8" s="1578"/>
      <c r="F8" s="1578"/>
      <c r="G8" s="1578"/>
      <c r="H8" s="1578"/>
      <c r="I8" s="1580"/>
      <c r="J8" s="1580"/>
      <c r="K8" s="1580"/>
      <c r="L8" s="1580"/>
      <c r="M8" s="1580"/>
      <c r="N8" s="1570"/>
      <c r="O8" s="1571"/>
      <c r="Z8" s="1447">
        <v>46031</v>
      </c>
      <c r="AA8" s="1448" t="s">
        <v>1065</v>
      </c>
    </row>
    <row r="9" spans="1:27" ht="19.5" thickBot="1">
      <c r="B9" s="1581" t="s">
        <v>977</v>
      </c>
      <c r="C9" s="1581"/>
      <c r="D9" s="1581"/>
      <c r="E9" s="1581"/>
      <c r="F9" s="1581"/>
      <c r="G9" s="1581"/>
      <c r="H9" s="1581"/>
      <c r="I9" s="1580"/>
      <c r="J9" s="1580"/>
      <c r="K9" s="1580"/>
      <c r="L9" s="1580"/>
      <c r="M9" s="1580"/>
      <c r="O9" s="1582"/>
      <c r="R9" s="1583" t="s">
        <v>978</v>
      </c>
      <c r="Z9" s="875"/>
      <c r="AA9" s="1009"/>
    </row>
    <row r="10" spans="1:27" ht="24.75" thickBot="1">
      <c r="B10" s="1584"/>
      <c r="C10" s="2404" t="s">
        <v>980</v>
      </c>
      <c r="D10" s="2405"/>
      <c r="E10" s="2406"/>
      <c r="F10" s="2407" t="s">
        <v>981</v>
      </c>
      <c r="G10" s="2405"/>
      <c r="H10" s="2405"/>
      <c r="I10" s="2405"/>
      <c r="J10" s="2405"/>
      <c r="K10" s="2405"/>
      <c r="L10" s="2405"/>
      <c r="M10" s="2405"/>
      <c r="N10" s="2408"/>
      <c r="O10" s="1585" t="s">
        <v>982</v>
      </c>
      <c r="P10" s="1586" t="s">
        <v>983</v>
      </c>
      <c r="Q10" s="1587"/>
      <c r="R10" s="1588" t="s">
        <v>984</v>
      </c>
      <c r="S10" s="1589" t="s">
        <v>985</v>
      </c>
      <c r="T10" s="1589" t="s">
        <v>986</v>
      </c>
      <c r="Z10" s="875"/>
      <c r="AA10" s="1009"/>
    </row>
    <row r="11" spans="1:27" ht="24.75" thickBot="1">
      <c r="A11" s="1572" t="s">
        <v>987</v>
      </c>
      <c r="B11" s="2409" t="s">
        <v>988</v>
      </c>
      <c r="C11" s="2412" t="s">
        <v>1496</v>
      </c>
      <c r="D11" s="2413"/>
      <c r="E11" s="2414"/>
      <c r="F11" s="2415" t="s">
        <v>1497</v>
      </c>
      <c r="G11" s="2416"/>
      <c r="H11" s="2416"/>
      <c r="I11" s="2416"/>
      <c r="J11" s="2416"/>
      <c r="K11" s="2416"/>
      <c r="L11" s="2416"/>
      <c r="M11" s="2416"/>
      <c r="N11" s="2417"/>
      <c r="O11" s="1590" t="s">
        <v>989</v>
      </c>
      <c r="P11" s="1591"/>
      <c r="R11" s="1592">
        <v>1</v>
      </c>
      <c r="S11" s="1593">
        <f>IF(O11="",0,IF(O11="◎",3,IF(O11="〇",2,IF(O11="△",1,IF(O11="×",0)))))*R11</f>
        <v>3</v>
      </c>
      <c r="T11" s="1594">
        <f t="shared" ref="T11:T20" si="0">IF(O11="",0,IF(O11="◎",1,IF(O11="○",1,IF(O11="△",1,IF(O11="×",1)))))*R11</f>
        <v>1</v>
      </c>
      <c r="Z11" s="875"/>
      <c r="AA11" s="1009"/>
    </row>
    <row r="12" spans="1:27" ht="24.75" thickBot="1">
      <c r="A12" s="1572" t="s">
        <v>987</v>
      </c>
      <c r="B12" s="2410"/>
      <c r="C12" s="2418" t="s">
        <v>991</v>
      </c>
      <c r="D12" s="2419"/>
      <c r="E12" s="2420"/>
      <c r="F12" s="2421" t="s">
        <v>992</v>
      </c>
      <c r="G12" s="2422"/>
      <c r="H12" s="2422"/>
      <c r="I12" s="2422"/>
      <c r="J12" s="2422"/>
      <c r="K12" s="2422"/>
      <c r="L12" s="2422"/>
      <c r="M12" s="2422"/>
      <c r="N12" s="2423"/>
      <c r="O12" s="1595" t="s">
        <v>53</v>
      </c>
      <c r="P12" s="1596"/>
      <c r="R12" s="1597">
        <v>1</v>
      </c>
      <c r="S12" s="1593">
        <f>IF(O12="",0,IF(O12="◎",3,IF(O12="〇",2,IF(O12="△",1,IF(O12="×",0)))))*R12</f>
        <v>2</v>
      </c>
      <c r="T12" s="1598">
        <f t="shared" si="0"/>
        <v>0</v>
      </c>
    </row>
    <row r="13" spans="1:27" ht="24.75" thickBot="1">
      <c r="A13" s="1572" t="s">
        <v>987</v>
      </c>
      <c r="B13" s="2410"/>
      <c r="C13" s="2424" t="s">
        <v>994</v>
      </c>
      <c r="D13" s="2425"/>
      <c r="E13" s="2426"/>
      <c r="F13" s="2427" t="s">
        <v>1498</v>
      </c>
      <c r="G13" s="2428"/>
      <c r="H13" s="2428"/>
      <c r="I13" s="2428"/>
      <c r="J13" s="2428"/>
      <c r="K13" s="2428"/>
      <c r="L13" s="2428"/>
      <c r="M13" s="2428"/>
      <c r="N13" s="2429"/>
      <c r="O13" s="1595" t="s">
        <v>1024</v>
      </c>
      <c r="P13" s="1599"/>
      <c r="R13" s="1597">
        <v>1</v>
      </c>
      <c r="S13" s="1593">
        <f t="shared" ref="S13:S20" si="1">IF(O13="",0,IF(O13="◎",3,IF(O13="〇",2,IF(O13="△",1,IF(O13="×",0)))))*R13</f>
        <v>1</v>
      </c>
      <c r="T13" s="1598">
        <f t="shared" si="0"/>
        <v>1</v>
      </c>
    </row>
    <row r="14" spans="1:27" ht="24.75" thickBot="1">
      <c r="A14" s="1572" t="s">
        <v>987</v>
      </c>
      <c r="B14" s="2410"/>
      <c r="C14" s="2418" t="s">
        <v>996</v>
      </c>
      <c r="D14" s="2419"/>
      <c r="E14" s="2420"/>
      <c r="F14" s="2421" t="s">
        <v>1499</v>
      </c>
      <c r="G14" s="2422"/>
      <c r="H14" s="2422"/>
      <c r="I14" s="2422"/>
      <c r="J14" s="2422"/>
      <c r="K14" s="2422"/>
      <c r="L14" s="2422"/>
      <c r="M14" s="2422"/>
      <c r="N14" s="2423"/>
      <c r="O14" s="1595" t="s">
        <v>1221</v>
      </c>
      <c r="P14" s="1596"/>
      <c r="R14" s="1597">
        <v>1</v>
      </c>
      <c r="S14" s="1593">
        <f t="shared" si="1"/>
        <v>0</v>
      </c>
      <c r="T14" s="1598">
        <f t="shared" si="0"/>
        <v>1</v>
      </c>
    </row>
    <row r="15" spans="1:27" ht="24.75" thickBot="1">
      <c r="A15" s="1572" t="s">
        <v>987</v>
      </c>
      <c r="B15" s="2410"/>
      <c r="C15" s="2424" t="s">
        <v>998</v>
      </c>
      <c r="D15" s="2425"/>
      <c r="E15" s="2426"/>
      <c r="F15" s="2427" t="s">
        <v>999</v>
      </c>
      <c r="G15" s="2428"/>
      <c r="H15" s="2428"/>
      <c r="I15" s="2428"/>
      <c r="J15" s="2428"/>
      <c r="K15" s="2428"/>
      <c r="L15" s="2428"/>
      <c r="M15" s="2428"/>
      <c r="N15" s="2429"/>
      <c r="O15" s="1595" t="s">
        <v>1024</v>
      </c>
      <c r="P15" s="1600"/>
      <c r="R15" s="1601">
        <v>1</v>
      </c>
      <c r="S15" s="1593">
        <f t="shared" si="1"/>
        <v>1</v>
      </c>
      <c r="T15" s="1598">
        <f t="shared" si="0"/>
        <v>1</v>
      </c>
    </row>
    <row r="16" spans="1:27" ht="24.75" thickBot="1">
      <c r="A16" s="1572" t="s">
        <v>987</v>
      </c>
      <c r="B16" s="2410"/>
      <c r="C16" s="2418" t="s">
        <v>1500</v>
      </c>
      <c r="D16" s="2419"/>
      <c r="E16" s="2420"/>
      <c r="F16" s="2421" t="s">
        <v>1501</v>
      </c>
      <c r="G16" s="2422"/>
      <c r="H16" s="2422"/>
      <c r="I16" s="2422"/>
      <c r="J16" s="2422"/>
      <c r="K16" s="2422"/>
      <c r="L16" s="2422"/>
      <c r="M16" s="2422"/>
      <c r="N16" s="2423"/>
      <c r="O16" s="1595" t="s">
        <v>1221</v>
      </c>
      <c r="P16" s="1602"/>
      <c r="Q16" s="1603"/>
      <c r="R16" s="1604">
        <v>1</v>
      </c>
      <c r="S16" s="1593">
        <f t="shared" si="1"/>
        <v>0</v>
      </c>
      <c r="T16" s="1598">
        <f t="shared" si="0"/>
        <v>1</v>
      </c>
    </row>
    <row r="17" spans="1:22" s="872" customFormat="1" ht="24.75" thickBot="1">
      <c r="A17" s="1572" t="s">
        <v>987</v>
      </c>
      <c r="B17" s="2410"/>
      <c r="C17" s="2424" t="s">
        <v>1000</v>
      </c>
      <c r="D17" s="2425"/>
      <c r="E17" s="2426"/>
      <c r="F17" s="2427" t="s">
        <v>1502</v>
      </c>
      <c r="G17" s="2428"/>
      <c r="H17" s="2428"/>
      <c r="I17" s="2428"/>
      <c r="J17" s="2428"/>
      <c r="K17" s="2428"/>
      <c r="L17" s="2428"/>
      <c r="M17" s="2428"/>
      <c r="N17" s="2429"/>
      <c r="O17" s="1595" t="s">
        <v>1221</v>
      </c>
      <c r="P17" s="1599"/>
      <c r="Q17" s="1570"/>
      <c r="R17" s="1601">
        <v>1</v>
      </c>
      <c r="S17" s="1593">
        <f t="shared" si="1"/>
        <v>0</v>
      </c>
      <c r="T17" s="1598">
        <f t="shared" si="0"/>
        <v>1</v>
      </c>
      <c r="U17" s="1570"/>
      <c r="V17" s="1570"/>
    </row>
    <row r="18" spans="1:22" s="872" customFormat="1" ht="24.75" thickBot="1">
      <c r="A18" s="1605" t="s">
        <v>987</v>
      </c>
      <c r="B18" s="2410"/>
      <c r="C18" s="2418" t="s">
        <v>1001</v>
      </c>
      <c r="D18" s="2419"/>
      <c r="E18" s="2420"/>
      <c r="F18" s="2421" t="s">
        <v>1002</v>
      </c>
      <c r="G18" s="2422"/>
      <c r="H18" s="2422"/>
      <c r="I18" s="2422"/>
      <c r="J18" s="2422"/>
      <c r="K18" s="2422"/>
      <c r="L18" s="2422"/>
      <c r="M18" s="2422"/>
      <c r="N18" s="2423"/>
      <c r="O18" s="1595" t="s">
        <v>1221</v>
      </c>
      <c r="P18" s="1596"/>
      <c r="Q18" s="1570"/>
      <c r="R18" s="1604">
        <v>1</v>
      </c>
      <c r="S18" s="1593">
        <f t="shared" si="1"/>
        <v>0</v>
      </c>
      <c r="T18" s="1598">
        <f t="shared" si="0"/>
        <v>1</v>
      </c>
      <c r="U18" s="1606"/>
      <c r="V18" s="1606"/>
    </row>
    <row r="19" spans="1:22" s="872" customFormat="1" ht="24.75" thickBot="1">
      <c r="A19" s="1605" t="s">
        <v>987</v>
      </c>
      <c r="B19" s="2410"/>
      <c r="C19" s="2424" t="s">
        <v>1003</v>
      </c>
      <c r="D19" s="2425"/>
      <c r="E19" s="2426"/>
      <c r="F19" s="2427" t="s">
        <v>1503</v>
      </c>
      <c r="G19" s="2428"/>
      <c r="H19" s="2428"/>
      <c r="I19" s="2428"/>
      <c r="J19" s="2428"/>
      <c r="K19" s="2428"/>
      <c r="L19" s="2428"/>
      <c r="M19" s="2428"/>
      <c r="N19" s="2429"/>
      <c r="O19" s="1595" t="s">
        <v>989</v>
      </c>
      <c r="P19" s="1599"/>
      <c r="Q19" s="1570"/>
      <c r="R19" s="1601">
        <v>1</v>
      </c>
      <c r="S19" s="1593">
        <f t="shared" si="1"/>
        <v>3</v>
      </c>
      <c r="T19" s="1598">
        <f t="shared" si="0"/>
        <v>1</v>
      </c>
      <c r="U19" s="1606"/>
      <c r="V19" s="1606"/>
    </row>
    <row r="20" spans="1:22" s="872" customFormat="1" ht="24.75" thickBot="1">
      <c r="A20" s="1605" t="s">
        <v>987</v>
      </c>
      <c r="B20" s="2411"/>
      <c r="C20" s="2430" t="s">
        <v>1504</v>
      </c>
      <c r="D20" s="2431"/>
      <c r="E20" s="2432"/>
      <c r="F20" s="2433"/>
      <c r="G20" s="2434"/>
      <c r="H20" s="2434"/>
      <c r="I20" s="2434"/>
      <c r="J20" s="2434"/>
      <c r="K20" s="2434"/>
      <c r="L20" s="2434"/>
      <c r="M20" s="2434"/>
      <c r="N20" s="2435"/>
      <c r="O20" s="1607" t="s">
        <v>989</v>
      </c>
      <c r="P20" s="1608"/>
      <c r="Q20" s="1570"/>
      <c r="R20" s="1601">
        <v>1</v>
      </c>
      <c r="S20" s="1593">
        <f t="shared" si="1"/>
        <v>3</v>
      </c>
      <c r="T20" s="1598">
        <f t="shared" si="0"/>
        <v>1</v>
      </c>
      <c r="U20" s="1606"/>
      <c r="V20" s="1606"/>
    </row>
    <row r="21" spans="1:22" s="872" customFormat="1" ht="16.5" thickBot="1">
      <c r="A21" s="1606"/>
      <c r="B21" s="1609"/>
      <c r="C21" s="1609"/>
      <c r="D21" s="1609"/>
      <c r="E21" s="1609"/>
      <c r="F21" s="1609"/>
      <c r="G21" s="1609"/>
      <c r="H21" s="1609"/>
      <c r="I21" s="1609"/>
      <c r="J21" s="1609"/>
      <c r="K21" s="1609"/>
      <c r="L21" s="1609"/>
      <c r="M21" s="1609"/>
      <c r="N21" s="1609"/>
      <c r="O21" s="1609"/>
      <c r="P21" s="1610"/>
      <c r="Q21" s="1570"/>
      <c r="R21" s="1611">
        <f>IF(S21=0,"",S21/T21)</f>
        <v>0.48148148148148145</v>
      </c>
      <c r="S21" s="1612">
        <f>SUM(S11:S20)</f>
        <v>13</v>
      </c>
      <c r="T21" s="1612">
        <f>SUM(T11:T20)*3</f>
        <v>27</v>
      </c>
      <c r="U21" s="1606"/>
      <c r="V21" s="1606"/>
    </row>
    <row r="22" spans="1:22" s="872" customFormat="1" ht="16.5" thickBot="1">
      <c r="A22" s="1606"/>
      <c r="B22" s="1606"/>
      <c r="C22" s="1571"/>
      <c r="D22" s="1613" t="s">
        <v>1004</v>
      </c>
      <c r="E22" s="1614" t="s">
        <v>1005</v>
      </c>
      <c r="F22" s="1614" t="s">
        <v>1006</v>
      </c>
      <c r="G22" s="1578" t="s">
        <v>1007</v>
      </c>
      <c r="H22" s="1606"/>
      <c r="I22" s="1606"/>
      <c r="J22" s="1606"/>
      <c r="K22" s="1606"/>
      <c r="L22" s="1606"/>
      <c r="M22" s="1606"/>
      <c r="N22" s="1606"/>
      <c r="O22" s="1570"/>
      <c r="P22" s="1606"/>
      <c r="Q22" s="1570"/>
      <c r="R22" s="1606"/>
      <c r="S22" s="1606"/>
      <c r="T22" s="1606"/>
      <c r="U22" s="1606"/>
      <c r="V22" s="1606"/>
    </row>
    <row r="23" spans="1:22" s="872" customFormat="1" ht="16.5" thickBot="1">
      <c r="A23" s="1606"/>
      <c r="B23" s="2436" t="s">
        <v>1008</v>
      </c>
      <c r="C23" s="2437"/>
      <c r="D23" s="1612">
        <f>S21</f>
        <v>13</v>
      </c>
      <c r="E23" s="1612">
        <f>T21</f>
        <v>27</v>
      </c>
      <c r="F23" s="1615">
        <f>IF(D23=0,"",D23/E23)</f>
        <v>0.48148148148148145</v>
      </c>
      <c r="G23" s="2438" t="str">
        <f>IF(F23="","",IF(F23&gt;=D25,"評価率によるリスクは大です",IF(F23&gt;=D26,"評価率によるリスクは中です",IF(F23&gt;=D27,"評価率によるリスクは小です",IF(F23&gt;0,"評価率によるリスクは極めて小です")))))</f>
        <v>評価率によるリスクは小です</v>
      </c>
      <c r="H23" s="2439"/>
      <c r="I23" s="2440"/>
      <c r="J23" s="1606"/>
      <c r="K23" s="1606"/>
      <c r="L23" s="1606"/>
      <c r="M23" s="1616"/>
      <c r="N23" s="1606"/>
      <c r="O23" s="1573"/>
      <c r="P23" s="1606"/>
      <c r="Q23" s="1570"/>
      <c r="R23" s="1570"/>
      <c r="S23" s="1570"/>
      <c r="T23" s="1570"/>
      <c r="U23" s="1606"/>
      <c r="V23" s="1606"/>
    </row>
    <row r="24" spans="1:22" s="872" customFormat="1" ht="16.5" thickBot="1">
      <c r="A24" s="1606"/>
      <c r="B24" s="1571"/>
      <c r="C24" s="1617"/>
      <c r="D24" s="1571"/>
      <c r="E24" s="1606"/>
      <c r="F24" s="1618" t="s">
        <v>1009</v>
      </c>
      <c r="G24" s="1606"/>
      <c r="H24" s="1606"/>
      <c r="I24" s="1606"/>
      <c r="J24" s="1606"/>
      <c r="K24" s="1606"/>
      <c r="L24" s="1606"/>
      <c r="M24" s="1606"/>
      <c r="N24" s="1573"/>
      <c r="O24" s="1573"/>
      <c r="P24" s="1606"/>
      <c r="Q24" s="1570"/>
      <c r="R24" s="1570"/>
      <c r="S24" s="1570"/>
      <c r="T24" s="1570"/>
      <c r="U24" s="1606"/>
      <c r="V24" s="1606"/>
    </row>
    <row r="25" spans="1:22" s="872" customFormat="1" ht="16.5" thickBot="1">
      <c r="A25" s="1606"/>
      <c r="B25" s="1619" t="s">
        <v>1010</v>
      </c>
      <c r="C25" s="1620" t="s">
        <v>1011</v>
      </c>
      <c r="D25" s="1621">
        <v>0.8</v>
      </c>
      <c r="E25" s="1606"/>
      <c r="F25" s="2441" t="s">
        <v>1012</v>
      </c>
      <c r="G25" s="2442"/>
      <c r="H25" s="2443"/>
      <c r="I25" s="2444"/>
      <c r="J25" s="2444"/>
      <c r="K25" s="2444"/>
      <c r="L25" s="2445"/>
      <c r="M25" s="1606"/>
      <c r="N25" s="2446" t="s">
        <v>1505</v>
      </c>
      <c r="O25" s="2447"/>
      <c r="P25" s="1622"/>
      <c r="Q25" s="1570"/>
      <c r="R25" s="1570"/>
      <c r="S25" s="1570"/>
      <c r="T25" s="1570"/>
      <c r="U25" s="1606"/>
      <c r="V25" s="1606"/>
    </row>
    <row r="26" spans="1:22" s="872" customFormat="1" ht="16.5" thickBot="1">
      <c r="A26" s="1606"/>
      <c r="B26" s="1619" t="s">
        <v>1013</v>
      </c>
      <c r="C26" s="1620" t="s">
        <v>1014</v>
      </c>
      <c r="D26" s="1621">
        <v>0.5</v>
      </c>
      <c r="E26" s="1606"/>
      <c r="F26" s="2448" t="s">
        <v>1015</v>
      </c>
      <c r="G26" s="2449"/>
      <c r="H26" s="2450">
        <v>45961</v>
      </c>
      <c r="I26" s="2451"/>
      <c r="J26" s="2451"/>
      <c r="K26" s="2451"/>
      <c r="L26" s="2452"/>
      <c r="M26" s="1606"/>
      <c r="N26" s="2448" t="s">
        <v>1015</v>
      </c>
      <c r="O26" s="2449"/>
      <c r="P26" s="1623">
        <v>45961</v>
      </c>
      <c r="Q26" s="1570"/>
      <c r="R26" s="1570"/>
      <c r="S26" s="1570"/>
      <c r="T26" s="1570"/>
      <c r="U26" s="1606"/>
      <c r="V26" s="1606"/>
    </row>
    <row r="27" spans="1:22" s="872" customFormat="1" ht="16.5" thickBot="1">
      <c r="A27" s="1606"/>
      <c r="B27" s="1619" t="s">
        <v>1016</v>
      </c>
      <c r="C27" s="1620" t="s">
        <v>1017</v>
      </c>
      <c r="D27" s="1624">
        <v>0.2</v>
      </c>
      <c r="E27" s="1606"/>
      <c r="F27" s="2453" t="s">
        <v>1018</v>
      </c>
      <c r="G27" s="2454"/>
      <c r="H27" s="2455"/>
      <c r="I27" s="2456"/>
      <c r="J27" s="2456"/>
      <c r="K27" s="2456"/>
      <c r="L27" s="2457"/>
      <c r="M27" s="1606"/>
      <c r="N27" s="2446" t="s">
        <v>1019</v>
      </c>
      <c r="O27" s="2447"/>
      <c r="P27" s="2461" t="s">
        <v>1016</v>
      </c>
      <c r="Q27" s="1573"/>
      <c r="R27" s="1570"/>
      <c r="S27" s="1570"/>
      <c r="T27" s="1570"/>
      <c r="U27" s="1606"/>
      <c r="V27" s="1606"/>
    </row>
    <row r="28" spans="1:22" ht="16.5" thickBot="1">
      <c r="A28" s="1606"/>
      <c r="B28" s="1619"/>
      <c r="C28" s="1625" t="s">
        <v>1020</v>
      </c>
      <c r="F28" s="2453"/>
      <c r="G28" s="2454"/>
      <c r="H28" s="2458"/>
      <c r="I28" s="2459"/>
      <c r="J28" s="2459"/>
      <c r="K28" s="2459"/>
      <c r="L28" s="2460"/>
      <c r="M28" s="1606"/>
      <c r="N28" s="2446"/>
      <c r="O28" s="2447"/>
      <c r="P28" s="2461"/>
      <c r="U28" s="1606"/>
      <c r="V28" s="1606"/>
    </row>
    <row r="29" spans="1:22">
      <c r="G29" s="1606"/>
      <c r="H29" s="1570"/>
      <c r="I29" s="1570"/>
      <c r="J29" s="1570"/>
      <c r="K29" s="1570"/>
      <c r="L29" s="1570"/>
      <c r="M29" s="1570"/>
      <c r="N29" s="1570"/>
      <c r="O29" s="1570"/>
    </row>
    <row r="30" spans="1:22" ht="16.5" thickBot="1">
      <c r="B30" s="1626" t="s">
        <v>1021</v>
      </c>
      <c r="C30" s="1626"/>
      <c r="D30" s="1626"/>
      <c r="E30" s="1626"/>
      <c r="F30" s="1626"/>
      <c r="G30" s="1626"/>
      <c r="H30" s="1626"/>
      <c r="I30" s="1627"/>
      <c r="J30" s="1627"/>
      <c r="K30" s="1627"/>
      <c r="L30" s="1627"/>
      <c r="M30" s="1627"/>
    </row>
    <row r="31" spans="1:22" ht="24.75" thickBot="1">
      <c r="B31" s="1628"/>
      <c r="C31" s="2404" t="s">
        <v>980</v>
      </c>
      <c r="D31" s="2405"/>
      <c r="E31" s="2406"/>
      <c r="F31" s="2407" t="s">
        <v>981</v>
      </c>
      <c r="G31" s="2405"/>
      <c r="H31" s="2405"/>
      <c r="I31" s="2405"/>
      <c r="J31" s="2405"/>
      <c r="K31" s="2405"/>
      <c r="L31" s="2405"/>
      <c r="M31" s="2405"/>
      <c r="N31" s="2408"/>
      <c r="O31" s="1629" t="s">
        <v>982</v>
      </c>
      <c r="P31" s="1586" t="s">
        <v>983</v>
      </c>
      <c r="Q31" s="1606"/>
      <c r="R31" s="1588" t="s">
        <v>984</v>
      </c>
      <c r="S31" s="1589" t="s">
        <v>985</v>
      </c>
      <c r="T31" s="1589" t="s">
        <v>986</v>
      </c>
    </row>
    <row r="32" spans="1:22" ht="24.75" thickBot="1">
      <c r="A32" s="1572" t="s">
        <v>987</v>
      </c>
      <c r="B32" s="2409" t="s">
        <v>1022</v>
      </c>
      <c r="C32" s="2412" t="s">
        <v>1023</v>
      </c>
      <c r="D32" s="2413"/>
      <c r="E32" s="2414"/>
      <c r="F32" s="2415" t="s">
        <v>1506</v>
      </c>
      <c r="G32" s="2416"/>
      <c r="H32" s="2416"/>
      <c r="I32" s="2416"/>
      <c r="J32" s="2416"/>
      <c r="K32" s="2416"/>
      <c r="L32" s="2416"/>
      <c r="M32" s="2416"/>
      <c r="N32" s="2417"/>
      <c r="O32" s="1590" t="s">
        <v>1024</v>
      </c>
      <c r="P32" s="1591"/>
      <c r="Q32" s="1630"/>
      <c r="R32" s="1631">
        <v>1</v>
      </c>
      <c r="S32" s="1593">
        <f>IF(O32="",0,IF(O32="◎",3,IF(O32="〇",2,IF(O32="△",1,IF(O32="×",0)))))*R32</f>
        <v>1</v>
      </c>
      <c r="T32" s="1594">
        <f t="shared" ref="T32:T41" si="2">IF(O32="",0,IF(O32="◎",1,IF(O32="○",1,IF(O32="△",1,IF(O32="×",1)))))*R32</f>
        <v>1</v>
      </c>
    </row>
    <row r="33" spans="1:22" ht="24.75" thickBot="1">
      <c r="A33" s="1572" t="s">
        <v>987</v>
      </c>
      <c r="B33" s="2410"/>
      <c r="C33" s="2418" t="s">
        <v>1507</v>
      </c>
      <c r="D33" s="2419"/>
      <c r="E33" s="2420"/>
      <c r="F33" s="2421" t="s">
        <v>1025</v>
      </c>
      <c r="G33" s="2422"/>
      <c r="H33" s="2422"/>
      <c r="I33" s="2422"/>
      <c r="J33" s="2422"/>
      <c r="K33" s="2422"/>
      <c r="L33" s="2422"/>
      <c r="M33" s="2422"/>
      <c r="N33" s="2423"/>
      <c r="O33" s="1595" t="s">
        <v>1024</v>
      </c>
      <c r="P33" s="1596"/>
      <c r="R33" s="1632">
        <v>1</v>
      </c>
      <c r="S33" s="1593">
        <f>IF(O33="",0,IF(O33="◎",3,IF(O33="〇",2,IF(O33="△",1,IF(O33="×",0)))))*R33</f>
        <v>1</v>
      </c>
      <c r="T33" s="1598">
        <f t="shared" si="2"/>
        <v>1</v>
      </c>
    </row>
    <row r="34" spans="1:22" ht="24.75" thickBot="1">
      <c r="A34" s="1572" t="s">
        <v>987</v>
      </c>
      <c r="B34" s="2410"/>
      <c r="C34" s="2424" t="s">
        <v>994</v>
      </c>
      <c r="D34" s="2425"/>
      <c r="E34" s="2426"/>
      <c r="F34" s="2427" t="s">
        <v>1026</v>
      </c>
      <c r="G34" s="2428"/>
      <c r="H34" s="2428"/>
      <c r="I34" s="2428"/>
      <c r="J34" s="2428"/>
      <c r="K34" s="2428"/>
      <c r="L34" s="2428"/>
      <c r="M34" s="2428"/>
      <c r="N34" s="2429"/>
      <c r="O34" s="1595" t="s">
        <v>1221</v>
      </c>
      <c r="P34" s="1599"/>
      <c r="R34" s="1632">
        <v>1</v>
      </c>
      <c r="S34" s="1593">
        <f t="shared" ref="S34:S41" si="3">IF(O34="",0,IF(O34="◎",3,IF(O34="〇",2,IF(O34="△",1,IF(O34="×",0)))))*R34</f>
        <v>0</v>
      </c>
      <c r="T34" s="1598">
        <f t="shared" si="2"/>
        <v>1</v>
      </c>
    </row>
    <row r="35" spans="1:22" ht="24.75" thickBot="1">
      <c r="A35" s="1572" t="s">
        <v>987</v>
      </c>
      <c r="B35" s="2410"/>
      <c r="C35" s="2418" t="s">
        <v>1027</v>
      </c>
      <c r="D35" s="2419"/>
      <c r="E35" s="2420"/>
      <c r="F35" s="2421" t="s">
        <v>1028</v>
      </c>
      <c r="G35" s="2422"/>
      <c r="H35" s="2422"/>
      <c r="I35" s="2422"/>
      <c r="J35" s="2422"/>
      <c r="K35" s="2422"/>
      <c r="L35" s="2422"/>
      <c r="M35" s="2422"/>
      <c r="N35" s="2423"/>
      <c r="O35" s="1595" t="s">
        <v>1221</v>
      </c>
      <c r="P35" s="1596"/>
      <c r="R35" s="1632">
        <v>1</v>
      </c>
      <c r="S35" s="1593">
        <f t="shared" si="3"/>
        <v>0</v>
      </c>
      <c r="T35" s="1598">
        <f t="shared" si="2"/>
        <v>1</v>
      </c>
    </row>
    <row r="36" spans="1:22" ht="24.75" thickBot="1">
      <c r="A36" s="1572" t="s">
        <v>987</v>
      </c>
      <c r="B36" s="2410"/>
      <c r="C36" s="2424" t="s">
        <v>1029</v>
      </c>
      <c r="D36" s="2425"/>
      <c r="E36" s="2426"/>
      <c r="F36" s="2427"/>
      <c r="G36" s="2428"/>
      <c r="H36" s="2428"/>
      <c r="I36" s="2428"/>
      <c r="J36" s="2428"/>
      <c r="K36" s="2428"/>
      <c r="L36" s="2428"/>
      <c r="M36" s="2428"/>
      <c r="N36" s="2429"/>
      <c r="O36" s="1595"/>
      <c r="P36" s="1599"/>
      <c r="R36" s="1633">
        <v>1</v>
      </c>
      <c r="S36" s="1593">
        <f t="shared" si="3"/>
        <v>0</v>
      </c>
      <c r="T36" s="1598">
        <f t="shared" si="2"/>
        <v>0</v>
      </c>
    </row>
    <row r="37" spans="1:22" ht="24.75" thickBot="1">
      <c r="A37" s="1572" t="s">
        <v>987</v>
      </c>
      <c r="B37" s="2410"/>
      <c r="C37" s="2418" t="s">
        <v>1030</v>
      </c>
      <c r="D37" s="2419"/>
      <c r="E37" s="2420"/>
      <c r="F37" s="2421"/>
      <c r="G37" s="2422"/>
      <c r="H37" s="2422"/>
      <c r="I37" s="2422"/>
      <c r="J37" s="2422"/>
      <c r="K37" s="2422"/>
      <c r="L37" s="2422"/>
      <c r="M37" s="2422"/>
      <c r="N37" s="2423"/>
      <c r="O37" s="1595"/>
      <c r="P37" s="1596"/>
      <c r="R37" s="1633">
        <v>1</v>
      </c>
      <c r="S37" s="1593">
        <f t="shared" si="3"/>
        <v>0</v>
      </c>
      <c r="T37" s="1598">
        <f t="shared" si="2"/>
        <v>0</v>
      </c>
    </row>
    <row r="38" spans="1:22" ht="24.75" thickBot="1">
      <c r="A38" s="1572" t="s">
        <v>987</v>
      </c>
      <c r="B38" s="2410"/>
      <c r="C38" s="2424" t="s">
        <v>1038</v>
      </c>
      <c r="D38" s="2425"/>
      <c r="E38" s="2426"/>
      <c r="F38" s="2427"/>
      <c r="G38" s="2428"/>
      <c r="H38" s="2428"/>
      <c r="I38" s="2428"/>
      <c r="J38" s="2428"/>
      <c r="K38" s="2428"/>
      <c r="L38" s="2428"/>
      <c r="M38" s="2428"/>
      <c r="N38" s="2429"/>
      <c r="O38" s="1595"/>
      <c r="P38" s="1599"/>
      <c r="R38" s="1633">
        <v>1</v>
      </c>
      <c r="S38" s="1593">
        <f t="shared" si="3"/>
        <v>0</v>
      </c>
      <c r="T38" s="1598">
        <f t="shared" si="2"/>
        <v>0</v>
      </c>
    </row>
    <row r="39" spans="1:22" ht="24.75" thickBot="1">
      <c r="A39" s="1572" t="s">
        <v>987</v>
      </c>
      <c r="B39" s="2410"/>
      <c r="C39" s="2418" t="s">
        <v>1039</v>
      </c>
      <c r="D39" s="2419"/>
      <c r="E39" s="2420"/>
      <c r="F39" s="2421"/>
      <c r="G39" s="2422"/>
      <c r="H39" s="2422"/>
      <c r="I39" s="2422"/>
      <c r="J39" s="2422"/>
      <c r="K39" s="2422"/>
      <c r="L39" s="2422"/>
      <c r="M39" s="2422"/>
      <c r="N39" s="2423"/>
      <c r="O39" s="1595"/>
      <c r="P39" s="1596"/>
      <c r="R39" s="1633">
        <v>1</v>
      </c>
      <c r="S39" s="1593">
        <f t="shared" si="3"/>
        <v>0</v>
      </c>
      <c r="T39" s="1598">
        <f t="shared" si="2"/>
        <v>0</v>
      </c>
    </row>
    <row r="40" spans="1:22" ht="24.75" thickBot="1">
      <c r="A40" s="1572" t="s">
        <v>987</v>
      </c>
      <c r="B40" s="2410"/>
      <c r="C40" s="2424" t="s">
        <v>1508</v>
      </c>
      <c r="D40" s="2425"/>
      <c r="E40" s="2426"/>
      <c r="F40" s="2427"/>
      <c r="G40" s="2428"/>
      <c r="H40" s="2428"/>
      <c r="I40" s="2428"/>
      <c r="J40" s="2428"/>
      <c r="K40" s="2428"/>
      <c r="L40" s="2428"/>
      <c r="M40" s="2428"/>
      <c r="N40" s="2429"/>
      <c r="O40" s="1595"/>
      <c r="P40" s="1599"/>
      <c r="R40" s="1633">
        <v>1</v>
      </c>
      <c r="S40" s="1593">
        <f t="shared" si="3"/>
        <v>0</v>
      </c>
      <c r="T40" s="1598">
        <f t="shared" si="2"/>
        <v>0</v>
      </c>
    </row>
    <row r="41" spans="1:22" ht="24.75" thickBot="1">
      <c r="A41" s="1572" t="s">
        <v>987</v>
      </c>
      <c r="B41" s="2411"/>
      <c r="C41" s="2430" t="s">
        <v>1509</v>
      </c>
      <c r="D41" s="2431"/>
      <c r="E41" s="2432"/>
      <c r="F41" s="2433"/>
      <c r="G41" s="2434"/>
      <c r="H41" s="2434"/>
      <c r="I41" s="2434"/>
      <c r="J41" s="2434"/>
      <c r="K41" s="2434"/>
      <c r="L41" s="2434"/>
      <c r="M41" s="2434"/>
      <c r="N41" s="2435"/>
      <c r="O41" s="1607"/>
      <c r="P41" s="1608"/>
      <c r="R41" s="1632">
        <v>1</v>
      </c>
      <c r="S41" s="1593">
        <f t="shared" si="3"/>
        <v>0</v>
      </c>
      <c r="T41" s="1598">
        <f t="shared" si="2"/>
        <v>0</v>
      </c>
    </row>
    <row r="42" spans="1:22" ht="16.5" thickBot="1">
      <c r="B42" s="1570"/>
      <c r="C42" s="1634"/>
      <c r="D42" s="1613" t="s">
        <v>1004</v>
      </c>
      <c r="E42" s="1614" t="s">
        <v>1005</v>
      </c>
      <c r="F42" s="1614" t="s">
        <v>1006</v>
      </c>
      <c r="G42" s="1609"/>
      <c r="H42" s="1609"/>
      <c r="I42" s="1609"/>
      <c r="J42" s="1609"/>
      <c r="K42" s="1609"/>
      <c r="L42" s="1609"/>
      <c r="M42" s="1609"/>
      <c r="N42" s="1609"/>
      <c r="O42" s="1635"/>
      <c r="P42" s="1610"/>
      <c r="R42" s="1611">
        <f>IF(S42=0,"",S42/T42)</f>
        <v>0.16666666666666666</v>
      </c>
      <c r="S42" s="1612">
        <f>SUM(S32:S41)</f>
        <v>2</v>
      </c>
      <c r="T42" s="1612">
        <f>SUM(T32:T41)*3</f>
        <v>12</v>
      </c>
    </row>
    <row r="43" spans="1:22" ht="16.5" thickBot="1">
      <c r="B43" s="2436" t="s">
        <v>1031</v>
      </c>
      <c r="C43" s="2437"/>
      <c r="D43" s="1612">
        <f>S42</f>
        <v>2</v>
      </c>
      <c r="E43" s="1612">
        <f>T42</f>
        <v>12</v>
      </c>
      <c r="F43" s="1636">
        <f>IF(D43=0,"",R42)</f>
        <v>0.16666666666666666</v>
      </c>
      <c r="G43" s="1637"/>
      <c r="H43" s="1570"/>
      <c r="I43" s="1570"/>
      <c r="J43" s="1570"/>
      <c r="K43" s="1570"/>
      <c r="L43" s="1570"/>
      <c r="M43" s="1570"/>
      <c r="N43" s="1570"/>
      <c r="O43" s="1570"/>
    </row>
    <row r="44" spans="1:22" ht="16.5" thickBot="1">
      <c r="B44" s="1638"/>
      <c r="C44" s="1570"/>
      <c r="D44" s="1570"/>
      <c r="E44" s="1570"/>
      <c r="F44" s="1638"/>
      <c r="G44" s="1638"/>
      <c r="H44" s="1639"/>
      <c r="I44" s="1639"/>
      <c r="J44" s="1639"/>
      <c r="K44" s="1639"/>
      <c r="L44" s="1639"/>
      <c r="M44" s="1639"/>
      <c r="N44" s="1638"/>
      <c r="O44" s="1638"/>
    </row>
    <row r="45" spans="1:22" s="872" customFormat="1" ht="24.75" thickBot="1">
      <c r="A45" s="1570"/>
      <c r="B45" s="1640"/>
      <c r="C45" s="2404" t="s">
        <v>980</v>
      </c>
      <c r="D45" s="2405"/>
      <c r="E45" s="2406"/>
      <c r="F45" s="2407" t="s">
        <v>981</v>
      </c>
      <c r="G45" s="2405"/>
      <c r="H45" s="2405"/>
      <c r="I45" s="2405"/>
      <c r="J45" s="2405"/>
      <c r="K45" s="2405"/>
      <c r="L45" s="2405"/>
      <c r="M45" s="2405"/>
      <c r="N45" s="2408"/>
      <c r="O45" s="1629" t="s">
        <v>982</v>
      </c>
      <c r="P45" s="1641" t="s">
        <v>983</v>
      </c>
      <c r="Q45" s="1606"/>
      <c r="R45" s="1588" t="s">
        <v>984</v>
      </c>
      <c r="S45" s="1589" t="s">
        <v>985</v>
      </c>
      <c r="T45" s="1589" t="s">
        <v>986</v>
      </c>
      <c r="U45" s="1570"/>
      <c r="V45" s="1570"/>
    </row>
    <row r="46" spans="1:22" s="872" customFormat="1" ht="24.75" thickBot="1">
      <c r="A46" s="1572" t="s">
        <v>987</v>
      </c>
      <c r="B46" s="2409" t="s">
        <v>1032</v>
      </c>
      <c r="C46" s="2412" t="s">
        <v>1033</v>
      </c>
      <c r="D46" s="2413"/>
      <c r="E46" s="2414"/>
      <c r="F46" s="2468" t="s">
        <v>1510</v>
      </c>
      <c r="G46" s="2413"/>
      <c r="H46" s="2413"/>
      <c r="I46" s="2413"/>
      <c r="J46" s="2413"/>
      <c r="K46" s="2413"/>
      <c r="L46" s="2413"/>
      <c r="M46" s="2413"/>
      <c r="N46" s="2469"/>
      <c r="O46" s="1590" t="s">
        <v>989</v>
      </c>
      <c r="P46" s="1591"/>
      <c r="Q46" s="1630"/>
      <c r="R46" s="1642">
        <v>1</v>
      </c>
      <c r="S46" s="1593">
        <f>IF(O46="",0,IF(O46="◎",3,IF(O46="〇",2,IF(O46="△",1,IF(O46="×",0)))))*R46</f>
        <v>3</v>
      </c>
      <c r="T46" s="1594">
        <f t="shared" ref="T46:T55" si="4">IF(O46="",0,IF(O46="◎",1,IF(O46="○",1,IF(O46="△",1,IF(O46="×",1)))))*R46</f>
        <v>1</v>
      </c>
      <c r="U46" s="1570"/>
      <c r="V46" s="1570"/>
    </row>
    <row r="47" spans="1:22" s="872" customFormat="1" ht="24.75" thickBot="1">
      <c r="A47" s="1572" t="s">
        <v>987</v>
      </c>
      <c r="B47" s="2410"/>
      <c r="C47" s="2418" t="s">
        <v>1511</v>
      </c>
      <c r="D47" s="2419"/>
      <c r="E47" s="2420"/>
      <c r="F47" s="2421" t="s">
        <v>1512</v>
      </c>
      <c r="G47" s="2422"/>
      <c r="H47" s="2422"/>
      <c r="I47" s="2422"/>
      <c r="J47" s="2422"/>
      <c r="K47" s="2422"/>
      <c r="L47" s="2422"/>
      <c r="M47" s="2422"/>
      <c r="N47" s="2423"/>
      <c r="O47" s="1595" t="s">
        <v>53</v>
      </c>
      <c r="P47" s="1596"/>
      <c r="Q47" s="1570"/>
      <c r="R47" s="1632">
        <v>1</v>
      </c>
      <c r="S47" s="1593">
        <f>IF(O47="",0,IF(O47="◎",3,IF(O47="〇",2,IF(O47="△",1,IF(O47="×",0)))))*R47</f>
        <v>2</v>
      </c>
      <c r="T47" s="1598">
        <f t="shared" si="4"/>
        <v>0</v>
      </c>
      <c r="U47" s="1570"/>
      <c r="V47" s="1570"/>
    </row>
    <row r="48" spans="1:22" s="872" customFormat="1" ht="24.75" thickBot="1">
      <c r="A48" s="1572" t="s">
        <v>987</v>
      </c>
      <c r="B48" s="2410"/>
      <c r="C48" s="2424" t="s">
        <v>1513</v>
      </c>
      <c r="D48" s="2425"/>
      <c r="E48" s="2426"/>
      <c r="F48" s="2427" t="s">
        <v>1514</v>
      </c>
      <c r="G48" s="2428"/>
      <c r="H48" s="2428"/>
      <c r="I48" s="2428"/>
      <c r="J48" s="2428"/>
      <c r="K48" s="2428"/>
      <c r="L48" s="2428"/>
      <c r="M48" s="2428"/>
      <c r="N48" s="2429"/>
      <c r="O48" s="1595" t="s">
        <v>1024</v>
      </c>
      <c r="P48" s="1599"/>
      <c r="Q48" s="1570"/>
      <c r="R48" s="1642">
        <v>1</v>
      </c>
      <c r="S48" s="1593">
        <f t="shared" ref="S48:S55" si="5">IF(O48="",0,IF(O48="◎",3,IF(O48="〇",2,IF(O48="△",1,IF(O48="×",0)))))*R48</f>
        <v>1</v>
      </c>
      <c r="T48" s="1598">
        <f t="shared" si="4"/>
        <v>1</v>
      </c>
      <c r="U48" s="1570"/>
      <c r="V48" s="1570"/>
    </row>
    <row r="49" spans="1:22" s="872" customFormat="1" ht="24.75" thickBot="1">
      <c r="A49" s="1572" t="s">
        <v>987</v>
      </c>
      <c r="B49" s="2410"/>
      <c r="C49" s="2418" t="s">
        <v>1034</v>
      </c>
      <c r="D49" s="2419"/>
      <c r="E49" s="2420"/>
      <c r="F49" s="2421" t="s">
        <v>1035</v>
      </c>
      <c r="G49" s="2422"/>
      <c r="H49" s="2422"/>
      <c r="I49" s="2422"/>
      <c r="J49" s="2422"/>
      <c r="K49" s="2422"/>
      <c r="L49" s="2422"/>
      <c r="M49" s="2422"/>
      <c r="N49" s="2423"/>
      <c r="O49" s="1595" t="s">
        <v>1221</v>
      </c>
      <c r="P49" s="1596"/>
      <c r="Q49" s="1570"/>
      <c r="R49" s="1633">
        <v>1</v>
      </c>
      <c r="S49" s="1593">
        <f t="shared" si="5"/>
        <v>0</v>
      </c>
      <c r="T49" s="1598">
        <f t="shared" si="4"/>
        <v>1</v>
      </c>
      <c r="U49" s="1570"/>
      <c r="V49" s="1570"/>
    </row>
    <row r="50" spans="1:22" s="872" customFormat="1" ht="24.75" thickBot="1">
      <c r="A50" s="1572" t="s">
        <v>987</v>
      </c>
      <c r="B50" s="2410"/>
      <c r="C50" s="2424" t="s">
        <v>1036</v>
      </c>
      <c r="D50" s="2425"/>
      <c r="E50" s="2426"/>
      <c r="F50" s="2427" t="s">
        <v>1515</v>
      </c>
      <c r="G50" s="2428"/>
      <c r="H50" s="2428"/>
      <c r="I50" s="2428"/>
      <c r="J50" s="2428"/>
      <c r="K50" s="2428"/>
      <c r="L50" s="2428"/>
      <c r="M50" s="2428"/>
      <c r="N50" s="2429"/>
      <c r="O50" s="1595" t="s">
        <v>1221</v>
      </c>
      <c r="P50" s="1599"/>
      <c r="Q50" s="1570"/>
      <c r="R50" s="1633">
        <v>1</v>
      </c>
      <c r="S50" s="1593">
        <f t="shared" si="5"/>
        <v>0</v>
      </c>
      <c r="T50" s="1598">
        <f t="shared" si="4"/>
        <v>1</v>
      </c>
      <c r="U50" s="1606"/>
      <c r="V50" s="1606"/>
    </row>
    <row r="51" spans="1:22" s="872" customFormat="1" ht="24.75" thickBot="1">
      <c r="A51" s="1572" t="s">
        <v>987</v>
      </c>
      <c r="B51" s="2410"/>
      <c r="C51" s="2418" t="s">
        <v>1037</v>
      </c>
      <c r="D51" s="2419"/>
      <c r="E51" s="2420"/>
      <c r="F51" s="2421" t="s">
        <v>1516</v>
      </c>
      <c r="G51" s="2422"/>
      <c r="H51" s="2422"/>
      <c r="I51" s="2422"/>
      <c r="J51" s="2422"/>
      <c r="K51" s="2422"/>
      <c r="L51" s="2422"/>
      <c r="M51" s="2422"/>
      <c r="N51" s="2423"/>
      <c r="O51" s="1595" t="s">
        <v>1221</v>
      </c>
      <c r="P51" s="1596"/>
      <c r="Q51" s="1570"/>
      <c r="R51" s="1633">
        <v>1</v>
      </c>
      <c r="S51" s="1593">
        <f t="shared" si="5"/>
        <v>0</v>
      </c>
      <c r="T51" s="1598">
        <f t="shared" si="4"/>
        <v>1</v>
      </c>
      <c r="U51" s="1606"/>
      <c r="V51" s="1606"/>
    </row>
    <row r="52" spans="1:22" s="872" customFormat="1" ht="24.75" thickBot="1">
      <c r="A52" s="1572" t="s">
        <v>987</v>
      </c>
      <c r="B52" s="2410"/>
      <c r="C52" s="1643" t="s">
        <v>1038</v>
      </c>
      <c r="D52" s="1644"/>
      <c r="E52" s="1645"/>
      <c r="F52" s="1646"/>
      <c r="G52" s="1647"/>
      <c r="H52" s="1647"/>
      <c r="I52" s="1647"/>
      <c r="J52" s="1647"/>
      <c r="K52" s="1647"/>
      <c r="L52" s="1647"/>
      <c r="M52" s="1647"/>
      <c r="N52" s="1648"/>
      <c r="O52" s="1595"/>
      <c r="P52" s="1599"/>
      <c r="Q52" s="1570"/>
      <c r="R52" s="1633"/>
      <c r="S52" s="1593">
        <f t="shared" si="5"/>
        <v>0</v>
      </c>
      <c r="T52" s="1598"/>
      <c r="U52" s="1606"/>
      <c r="V52" s="1606"/>
    </row>
    <row r="53" spans="1:22" s="872" customFormat="1" ht="24.75" thickBot="1">
      <c r="A53" s="1572" t="s">
        <v>987</v>
      </c>
      <c r="B53" s="2410"/>
      <c r="C53" s="1649" t="s">
        <v>1039</v>
      </c>
      <c r="D53" s="1650"/>
      <c r="E53" s="1651"/>
      <c r="F53" s="1652"/>
      <c r="G53" s="1653"/>
      <c r="H53" s="1653"/>
      <c r="I53" s="1653"/>
      <c r="J53" s="1653"/>
      <c r="K53" s="1653"/>
      <c r="L53" s="1653"/>
      <c r="M53" s="1653"/>
      <c r="N53" s="1654"/>
      <c r="O53" s="1595"/>
      <c r="P53" s="1596"/>
      <c r="Q53" s="1570"/>
      <c r="R53" s="1633"/>
      <c r="S53" s="1593">
        <f t="shared" si="5"/>
        <v>0</v>
      </c>
      <c r="T53" s="1598"/>
      <c r="U53" s="1606"/>
      <c r="V53" s="1606"/>
    </row>
    <row r="54" spans="1:22" s="872" customFormat="1" ht="24.75" thickBot="1">
      <c r="A54" s="1572" t="s">
        <v>987</v>
      </c>
      <c r="B54" s="2410"/>
      <c r="C54" s="2462" t="s">
        <v>1508</v>
      </c>
      <c r="D54" s="2463"/>
      <c r="E54" s="2464"/>
      <c r="F54" s="2465"/>
      <c r="G54" s="2466"/>
      <c r="H54" s="2466"/>
      <c r="I54" s="2466"/>
      <c r="J54" s="2466"/>
      <c r="K54" s="2466"/>
      <c r="L54" s="2466"/>
      <c r="M54" s="2466"/>
      <c r="N54" s="2467"/>
      <c r="O54" s="1595"/>
      <c r="P54" s="1655"/>
      <c r="Q54" s="1570"/>
      <c r="R54" s="1632"/>
      <c r="S54" s="1593">
        <f t="shared" si="5"/>
        <v>0</v>
      </c>
      <c r="T54" s="1598">
        <f t="shared" si="4"/>
        <v>0</v>
      </c>
      <c r="U54" s="1606"/>
      <c r="V54" s="1606"/>
    </row>
    <row r="55" spans="1:22" s="872" customFormat="1" ht="24.75" thickBot="1">
      <c r="A55" s="1572" t="s">
        <v>987</v>
      </c>
      <c r="B55" s="2411"/>
      <c r="C55" s="2430" t="s">
        <v>1509</v>
      </c>
      <c r="D55" s="2431"/>
      <c r="E55" s="2432"/>
      <c r="F55" s="2433"/>
      <c r="G55" s="2434"/>
      <c r="H55" s="2434"/>
      <c r="I55" s="2434"/>
      <c r="J55" s="2434"/>
      <c r="K55" s="2434"/>
      <c r="L55" s="2434"/>
      <c r="M55" s="2434"/>
      <c r="N55" s="2435"/>
      <c r="O55" s="1607"/>
      <c r="P55" s="1608"/>
      <c r="Q55" s="1570"/>
      <c r="R55" s="1632"/>
      <c r="S55" s="1593">
        <f t="shared" si="5"/>
        <v>0</v>
      </c>
      <c r="T55" s="1598">
        <f t="shared" si="4"/>
        <v>0</v>
      </c>
      <c r="U55" s="1606"/>
      <c r="V55" s="1606"/>
    </row>
    <row r="56" spans="1:22" s="872" customFormat="1" ht="16.5" thickBot="1">
      <c r="A56" s="1606"/>
      <c r="B56" s="1656"/>
      <c r="C56" s="1657"/>
      <c r="D56" s="1613" t="s">
        <v>1004</v>
      </c>
      <c r="E56" s="1614" t="s">
        <v>1005</v>
      </c>
      <c r="F56" s="1614" t="s">
        <v>1006</v>
      </c>
      <c r="G56" s="1657"/>
      <c r="H56" s="1657"/>
      <c r="I56" s="1657"/>
      <c r="J56" s="1657"/>
      <c r="K56" s="1657"/>
      <c r="L56" s="1657"/>
      <c r="M56" s="1657"/>
      <c r="N56" s="1609"/>
      <c r="O56" s="1635"/>
      <c r="P56" s="1610"/>
      <c r="Q56" s="1570"/>
      <c r="R56" s="1611">
        <f>IF(S56=0,"",S56/T56)</f>
        <v>0.4</v>
      </c>
      <c r="S56" s="1612">
        <f>SUM(S46:S55)</f>
        <v>6</v>
      </c>
      <c r="T56" s="1612">
        <f>SUM(T46:T55)*3</f>
        <v>15</v>
      </c>
      <c r="U56" s="1606"/>
      <c r="V56" s="1606"/>
    </row>
    <row r="57" spans="1:22" s="872" customFormat="1" ht="16.5" thickBot="1">
      <c r="A57" s="1606"/>
      <c r="B57" s="2436" t="s">
        <v>1040</v>
      </c>
      <c r="C57" s="2437"/>
      <c r="D57" s="1612">
        <f>S56</f>
        <v>6</v>
      </c>
      <c r="E57" s="1612">
        <f>T56</f>
        <v>15</v>
      </c>
      <c r="F57" s="1636">
        <f>IF(D57=0,"",R56)</f>
        <v>0.4</v>
      </c>
      <c r="G57" s="1658"/>
      <c r="H57" s="1606"/>
      <c r="I57" s="1606"/>
      <c r="J57" s="1606"/>
      <c r="K57" s="1606"/>
      <c r="L57" s="1606"/>
      <c r="M57" s="1606"/>
      <c r="N57" s="1572"/>
      <c r="O57" s="1573"/>
      <c r="P57" s="1570"/>
      <c r="Q57" s="1570"/>
      <c r="R57" s="1606"/>
      <c r="S57" s="1606"/>
      <c r="T57" s="1606"/>
      <c r="U57" s="1606"/>
      <c r="V57" s="1606"/>
    </row>
    <row r="58" spans="1:22" ht="16.5" thickBot="1">
      <c r="A58" s="1606"/>
      <c r="B58" s="1606"/>
      <c r="D58" s="1613" t="s">
        <v>1004</v>
      </c>
      <c r="E58" s="1614" t="s">
        <v>1005</v>
      </c>
      <c r="F58" s="1614" t="s">
        <v>1006</v>
      </c>
      <c r="G58" s="1578" t="s">
        <v>1041</v>
      </c>
      <c r="H58" s="1606"/>
      <c r="I58" s="1606"/>
      <c r="J58" s="1606"/>
      <c r="K58" s="1606"/>
      <c r="L58" s="1606"/>
      <c r="M58" s="1606"/>
      <c r="N58" s="1606"/>
      <c r="P58" s="1606"/>
      <c r="U58" s="1606"/>
      <c r="V58" s="1606"/>
    </row>
    <row r="59" spans="1:22" s="872" customFormat="1" ht="24.75" thickBot="1">
      <c r="A59" s="1605" t="s">
        <v>987</v>
      </c>
      <c r="B59" s="2470" t="s">
        <v>1042</v>
      </c>
      <c r="C59" s="2471"/>
      <c r="D59" s="1612">
        <f>D43+D57</f>
        <v>8</v>
      </c>
      <c r="E59" s="1612">
        <f>E43+E57</f>
        <v>27</v>
      </c>
      <c r="F59" s="1615">
        <f>IF(D59=0,"",D59/E59)</f>
        <v>0.29629629629629628</v>
      </c>
      <c r="G59" s="2472" t="str">
        <f>IF(F59="","",IF(F59&gt;=D61,"評価率によるリスクは大です",IF(F59&gt;=D62,"評価率によるリスクは中です",IF(F59&gt;=D63,"評価率によるリスクは小です",IF(F59&gt;0,"評価率によるリスクは極めて小です")))))</f>
        <v>評価率によるリスクは小です</v>
      </c>
      <c r="H59" s="2473"/>
      <c r="I59" s="2474"/>
      <c r="J59" s="1606"/>
      <c r="K59" s="1606"/>
      <c r="L59" s="1606"/>
      <c r="M59" s="1616"/>
      <c r="N59" s="1606"/>
      <c r="O59" s="1573"/>
      <c r="P59" s="1606"/>
      <c r="Q59" s="1570"/>
      <c r="R59" s="1570"/>
      <c r="S59" s="1570"/>
      <c r="T59" s="1570"/>
      <c r="U59" s="1606"/>
      <c r="V59" s="1606"/>
    </row>
    <row r="60" spans="1:22" s="872" customFormat="1" ht="16.5" thickBot="1">
      <c r="A60" s="1606"/>
      <c r="B60" s="1571"/>
      <c r="C60" s="1571"/>
      <c r="D60" s="1571"/>
      <c r="E60" s="1571"/>
      <c r="F60" s="1659" t="s">
        <v>1009</v>
      </c>
      <c r="G60" s="1606"/>
      <c r="H60" s="1606"/>
      <c r="I60" s="1606"/>
      <c r="J60" s="1606"/>
      <c r="K60" s="1606"/>
      <c r="L60" s="1606"/>
      <c r="M60" s="1606"/>
      <c r="N60" s="1606"/>
      <c r="O60" s="1606"/>
      <c r="P60" s="1606"/>
      <c r="Q60" s="1570"/>
      <c r="R60" s="1570"/>
      <c r="S60" s="1570"/>
      <c r="T60" s="1570"/>
      <c r="U60" s="1606"/>
      <c r="V60" s="1606"/>
    </row>
    <row r="61" spans="1:22" s="1008" customFormat="1" ht="16.5" thickBot="1">
      <c r="A61" s="1606"/>
      <c r="B61" s="1619" t="s">
        <v>1010</v>
      </c>
      <c r="C61" s="1620" t="s">
        <v>1011</v>
      </c>
      <c r="D61" s="1621">
        <v>0.8</v>
      </c>
      <c r="E61" s="1606"/>
      <c r="F61" s="2441" t="s">
        <v>1012</v>
      </c>
      <c r="G61" s="2442"/>
      <c r="H61" s="2443"/>
      <c r="I61" s="2444"/>
      <c r="J61" s="2444"/>
      <c r="K61" s="2444"/>
      <c r="L61" s="2445"/>
      <c r="M61" s="1606"/>
      <c r="N61" s="2446" t="s">
        <v>1505</v>
      </c>
      <c r="O61" s="2447"/>
      <c r="P61" s="1660"/>
      <c r="Q61" s="1570"/>
      <c r="R61" s="1570"/>
      <c r="S61" s="1570"/>
      <c r="T61" s="1570"/>
      <c r="U61" s="1606"/>
      <c r="V61" s="1606"/>
    </row>
    <row r="62" spans="1:22" s="1008" customFormat="1" ht="16.5" thickBot="1">
      <c r="A62" s="1606"/>
      <c r="B62" s="1619" t="s">
        <v>1013</v>
      </c>
      <c r="C62" s="1620" t="s">
        <v>1014</v>
      </c>
      <c r="D62" s="1621">
        <v>0.5</v>
      </c>
      <c r="E62" s="1606"/>
      <c r="F62" s="2448" t="s">
        <v>1015</v>
      </c>
      <c r="G62" s="2449"/>
      <c r="H62" s="2450">
        <v>45992</v>
      </c>
      <c r="I62" s="2451"/>
      <c r="J62" s="2451"/>
      <c r="K62" s="2451"/>
      <c r="L62" s="2452"/>
      <c r="M62" s="1606"/>
      <c r="N62" s="2448" t="s">
        <v>1015</v>
      </c>
      <c r="O62" s="2449"/>
      <c r="P62" s="1661">
        <v>45992</v>
      </c>
      <c r="Q62" s="1570"/>
      <c r="R62" s="1570"/>
      <c r="S62" s="1570"/>
      <c r="T62" s="1570"/>
      <c r="U62" s="1606"/>
      <c r="V62" s="1606"/>
    </row>
    <row r="63" spans="1:22" ht="16.5" thickBot="1">
      <c r="A63" s="1606"/>
      <c r="B63" s="1619" t="s">
        <v>1016</v>
      </c>
      <c r="C63" s="1620" t="s">
        <v>1017</v>
      </c>
      <c r="D63" s="1624">
        <v>0.2</v>
      </c>
      <c r="E63" s="1606"/>
      <c r="F63" s="2453" t="s">
        <v>1018</v>
      </c>
      <c r="G63" s="2454"/>
      <c r="H63" s="2455"/>
      <c r="I63" s="2456"/>
      <c r="J63" s="2456"/>
      <c r="K63" s="2456"/>
      <c r="L63" s="2457"/>
      <c r="M63" s="1606"/>
      <c r="N63" s="2446" t="s">
        <v>1019</v>
      </c>
      <c r="O63" s="2447"/>
      <c r="P63" s="2461" t="s">
        <v>1016</v>
      </c>
      <c r="Q63" s="1573"/>
      <c r="R63" s="1573"/>
      <c r="U63" s="1606"/>
      <c r="V63" s="1606"/>
    </row>
    <row r="64" spans="1:22" ht="16.5" thickBot="1">
      <c r="A64" s="1606"/>
      <c r="B64" s="1619"/>
      <c r="C64" s="1625" t="s">
        <v>1020</v>
      </c>
      <c r="E64" s="1606"/>
      <c r="F64" s="2453"/>
      <c r="G64" s="2454"/>
      <c r="H64" s="2458"/>
      <c r="I64" s="2459"/>
      <c r="J64" s="2459"/>
      <c r="K64" s="2459"/>
      <c r="L64" s="2460"/>
      <c r="N64" s="2446"/>
      <c r="O64" s="2447"/>
      <c r="P64" s="2461"/>
      <c r="U64" s="1606"/>
      <c r="V64" s="1606"/>
    </row>
    <row r="66" spans="1:22">
      <c r="A66" s="1606"/>
      <c r="C66" s="1606"/>
      <c r="D66" s="1606"/>
      <c r="E66" s="1606"/>
      <c r="F66" s="1606"/>
      <c r="G66" s="1606"/>
      <c r="H66" s="1606"/>
      <c r="I66" s="1606"/>
      <c r="U66" s="1606"/>
      <c r="V66" s="1606"/>
    </row>
    <row r="67" spans="1:22">
      <c r="A67" s="1606"/>
      <c r="C67" s="1606"/>
      <c r="D67" s="1606"/>
      <c r="E67" s="1606"/>
      <c r="F67" s="1606"/>
      <c r="G67" s="1606"/>
      <c r="H67" s="1606"/>
      <c r="I67" s="1606"/>
      <c r="N67" s="1606"/>
      <c r="O67" s="1606"/>
      <c r="P67" s="1606"/>
      <c r="U67" s="1606"/>
      <c r="V67" s="1606"/>
    </row>
    <row r="68" spans="1:22">
      <c r="A68" s="1571"/>
      <c r="N68" s="1571"/>
      <c r="O68" s="1571"/>
      <c r="P68" s="1571"/>
      <c r="U68" s="1571"/>
      <c r="V68" s="1571"/>
    </row>
    <row r="69" spans="1:22">
      <c r="A69" s="1571"/>
      <c r="C69" s="1570"/>
      <c r="D69" s="1570"/>
      <c r="E69" s="1570"/>
      <c r="F69" s="1570"/>
      <c r="G69" s="1570"/>
      <c r="N69" s="1571"/>
      <c r="O69" s="1571"/>
      <c r="P69" s="1571"/>
      <c r="U69" s="1571"/>
      <c r="V69" s="1571"/>
    </row>
    <row r="70" spans="1:22">
      <c r="N70" s="1570"/>
      <c r="O70" s="1570"/>
    </row>
  </sheetData>
  <mergeCells count="97">
    <mergeCell ref="H61:L61"/>
    <mergeCell ref="C55:E55"/>
    <mergeCell ref="P63:P64"/>
    <mergeCell ref="F62:G62"/>
    <mergeCell ref="H62:L62"/>
    <mergeCell ref="N62:O62"/>
    <mergeCell ref="F63:G64"/>
    <mergeCell ref="H63:L64"/>
    <mergeCell ref="N63:O64"/>
    <mergeCell ref="F55:N55"/>
    <mergeCell ref="C45:E45"/>
    <mergeCell ref="F45:N45"/>
    <mergeCell ref="N61:O61"/>
    <mergeCell ref="B46:B55"/>
    <mergeCell ref="C46:E46"/>
    <mergeCell ref="F46:N46"/>
    <mergeCell ref="C47:E47"/>
    <mergeCell ref="F47:N47"/>
    <mergeCell ref="C48:E48"/>
    <mergeCell ref="F48:N48"/>
    <mergeCell ref="C49:E49"/>
    <mergeCell ref="F49:N49"/>
    <mergeCell ref="B57:C57"/>
    <mergeCell ref="B59:C59"/>
    <mergeCell ref="G59:I59"/>
    <mergeCell ref="F61:G61"/>
    <mergeCell ref="C38:E38"/>
    <mergeCell ref="F38:N38"/>
    <mergeCell ref="C39:E39"/>
    <mergeCell ref="F39:N39"/>
    <mergeCell ref="C40:E40"/>
    <mergeCell ref="F40:N40"/>
    <mergeCell ref="C50:E50"/>
    <mergeCell ref="F50:N50"/>
    <mergeCell ref="C51:E51"/>
    <mergeCell ref="F51:N51"/>
    <mergeCell ref="C54:E54"/>
    <mergeCell ref="F54:N54"/>
    <mergeCell ref="C41:E41"/>
    <mergeCell ref="F41:N41"/>
    <mergeCell ref="B43:C43"/>
    <mergeCell ref="P27:P28"/>
    <mergeCell ref="C31:E31"/>
    <mergeCell ref="F31:N31"/>
    <mergeCell ref="B32:B41"/>
    <mergeCell ref="C32:E32"/>
    <mergeCell ref="F32:N32"/>
    <mergeCell ref="C33:E33"/>
    <mergeCell ref="F33:N33"/>
    <mergeCell ref="C34:E34"/>
    <mergeCell ref="F34:N34"/>
    <mergeCell ref="C35:E35"/>
    <mergeCell ref="F35:N35"/>
    <mergeCell ref="C36:E36"/>
    <mergeCell ref="F36:N36"/>
    <mergeCell ref="C37:E37"/>
    <mergeCell ref="F37:N37"/>
    <mergeCell ref="F26:G26"/>
    <mergeCell ref="H26:L26"/>
    <mergeCell ref="N26:O26"/>
    <mergeCell ref="F27:G28"/>
    <mergeCell ref="H27:L28"/>
    <mergeCell ref="N27:O28"/>
    <mergeCell ref="C20:E20"/>
    <mergeCell ref="F20:N20"/>
    <mergeCell ref="B23:C23"/>
    <mergeCell ref="G23:I23"/>
    <mergeCell ref="F25:G25"/>
    <mergeCell ref="H25:L25"/>
    <mergeCell ref="N25:O25"/>
    <mergeCell ref="C17:E17"/>
    <mergeCell ref="F17:N17"/>
    <mergeCell ref="C18:E18"/>
    <mergeCell ref="F18:N18"/>
    <mergeCell ref="C19:E19"/>
    <mergeCell ref="F19:N19"/>
    <mergeCell ref="D7:J7"/>
    <mergeCell ref="C10:E10"/>
    <mergeCell ref="F10:N10"/>
    <mergeCell ref="B11:B20"/>
    <mergeCell ref="C11:E11"/>
    <mergeCell ref="F11:N11"/>
    <mergeCell ref="C12:E12"/>
    <mergeCell ref="F12:N12"/>
    <mergeCell ref="C13:E13"/>
    <mergeCell ref="F13:N13"/>
    <mergeCell ref="C14:E14"/>
    <mergeCell ref="F14:N14"/>
    <mergeCell ref="C15:E15"/>
    <mergeCell ref="F15:N15"/>
    <mergeCell ref="C16:E16"/>
    <mergeCell ref="F16:N16"/>
    <mergeCell ref="O2:U2"/>
    <mergeCell ref="D3:J3"/>
    <mergeCell ref="C4:C5"/>
    <mergeCell ref="D4:J5"/>
    <mergeCell ref="D6:J6"/>
  </mergeCells>
  <phoneticPr fontId="1"/>
  <conditionalFormatting sqref="F23">
    <cfRule type="iconSet" priority="22">
      <iconSet reverse="1">
        <cfvo type="percent" val="0"/>
        <cfvo type="num" val="$D$62"/>
        <cfvo type="num" val="$D$61"/>
      </iconSet>
    </cfRule>
  </conditionalFormatting>
  <conditionalFormatting sqref="F59">
    <cfRule type="iconSet" priority="21">
      <iconSet reverse="1">
        <cfvo type="percent" val="0"/>
        <cfvo type="num" val="$D$62"/>
        <cfvo type="num" val="$D$61"/>
      </iconSet>
    </cfRule>
  </conditionalFormatting>
  <conditionalFormatting sqref="G23">
    <cfRule type="containsText" dxfId="25" priority="1" operator="containsText" text="極">
      <formula>NOT(ISERROR(SEARCH("極",G23)))</formula>
    </cfRule>
    <cfRule type="containsText" dxfId="24" priority="2" operator="containsText" text="小">
      <formula>NOT(ISERROR(SEARCH("小",G23)))</formula>
    </cfRule>
    <cfRule type="containsText" dxfId="23" priority="3" operator="containsText" text="中">
      <formula>NOT(ISERROR(SEARCH("中",G23)))</formula>
    </cfRule>
    <cfRule type="containsText" dxfId="22" priority="4" operator="containsText" text="大">
      <formula>NOT(ISERROR(SEARCH("大",G23)))</formula>
    </cfRule>
  </conditionalFormatting>
  <conditionalFormatting sqref="G59">
    <cfRule type="containsText" dxfId="21" priority="5" operator="containsText" text="極">
      <formula>NOT(ISERROR(SEARCH("極",G59)))</formula>
    </cfRule>
    <cfRule type="containsText" dxfId="20" priority="6" operator="containsText" text="小">
      <formula>NOT(ISERROR(SEARCH("小",G59)))</formula>
    </cfRule>
    <cfRule type="containsText" dxfId="19" priority="7" operator="containsText" text="中">
      <formula>NOT(ISERROR(SEARCH("中",G59)))</formula>
    </cfRule>
    <cfRule type="containsText" dxfId="18" priority="8" operator="containsText" text="大">
      <formula>NOT(ISERROR(SEARCH("大",G59)))</formula>
    </cfRule>
  </conditionalFormatting>
  <conditionalFormatting sqref="P27">
    <cfRule type="cellIs" dxfId="17" priority="15" operator="equal">
      <formula>$B$27</formula>
    </cfRule>
    <cfRule type="cellIs" dxfId="16" priority="16" operator="equal">
      <formula>$B$25</formula>
    </cfRule>
    <cfRule type="containsText" dxfId="15" priority="17" operator="containsText" text="極">
      <formula>NOT(ISERROR(SEARCH("極",P27)))</formula>
    </cfRule>
    <cfRule type="containsText" dxfId="14" priority="18" operator="containsText" text="小">
      <formula>NOT(ISERROR(SEARCH("小",P27)))</formula>
    </cfRule>
    <cfRule type="containsText" dxfId="13" priority="19" operator="containsText" text="中">
      <formula>NOT(ISERROR(SEARCH("中",P27)))</formula>
    </cfRule>
    <cfRule type="containsText" dxfId="12" priority="20" operator="containsText" text="大">
      <formula>NOT(ISERROR(SEARCH("大",P27)))</formula>
    </cfRule>
  </conditionalFormatting>
  <conditionalFormatting sqref="P63">
    <cfRule type="cellIs" dxfId="11" priority="9" operator="equal">
      <formula>$B$61</formula>
    </cfRule>
    <cfRule type="cellIs" dxfId="10" priority="10" operator="equal">
      <formula>$B$63</formula>
    </cfRule>
    <cfRule type="containsText" dxfId="9" priority="11" operator="containsText" text="極">
      <formula>NOT(ISERROR(SEARCH("極",P63)))</formula>
    </cfRule>
    <cfRule type="containsText" dxfId="8" priority="12" operator="containsText" text="小">
      <formula>NOT(ISERROR(SEARCH("小",P63)))</formula>
    </cfRule>
    <cfRule type="containsText" dxfId="7" priority="13" operator="containsText" text="中">
      <formula>NOT(ISERROR(SEARCH("中",P63)))</formula>
    </cfRule>
    <cfRule type="containsText" dxfId="6" priority="14" operator="containsText" text="大">
      <formula>NOT(ISERROR(SEARCH("大",P63)))</formula>
    </cfRule>
  </conditionalFormatting>
  <dataValidations count="5">
    <dataValidation type="list" allowBlank="1" showInputMessage="1" showErrorMessage="1" sqref="O11:O20 O32:O41 O46:O55" xr:uid="{3030D9CF-E72F-40FA-B3B5-04411001CF7C}">
      <formula1>"◎,〇,△,×,　"</formula1>
    </dataValidation>
    <dataValidation type="list" allowBlank="1" showInputMessage="1" showErrorMessage="1" sqref="O42 O56" xr:uid="{BE93F82D-7FF1-41CF-A09B-67F76501B4AA}">
      <formula1>$O$3:$O$8</formula1>
    </dataValidation>
    <dataValidation type="list" allowBlank="1" showInputMessage="1" showErrorMessage="1" sqref="O43:O44 O22" xr:uid="{43F7CC80-1B8C-4D52-BE0B-DE1D857AD33F}">
      <formula1>$O$3:$O$3</formula1>
    </dataValidation>
    <dataValidation type="list" allowBlank="1" showInputMessage="1" showErrorMessage="1" sqref="P63" xr:uid="{49D73CEB-D6AB-4B6E-8919-157A48998E6F}">
      <formula1>$B$61:$B$64</formula1>
    </dataValidation>
    <dataValidation type="list" allowBlank="1" showInputMessage="1" showErrorMessage="1" sqref="P27" xr:uid="{ED582207-1B17-42EA-BAAA-33918CE07D6B}">
      <formula1>$B$25:$B$28</formula1>
    </dataValidation>
  </dataValidations>
  <printOptions horizontalCentered="1"/>
  <pageMargins left="0.98425196850393704" right="0.98425196850393704" top="0.59055118110236227" bottom="0.59055118110236227" header="0.59055118110236227" footer="0.19685039370078741"/>
  <pageSetup paperSize="8" scale="85" fitToHeight="0"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pageSetUpPr fitToPage="1"/>
  </sheetPr>
  <dimension ref="B1:AQ62"/>
  <sheetViews>
    <sheetView showGridLines="0" showZeros="0" view="pageBreakPreview" topLeftCell="AB1" zoomScaleNormal="100" zoomScaleSheetLayoutView="100" workbookViewId="0">
      <selection activeCell="AP4" sqref="AP4"/>
    </sheetView>
  </sheetViews>
  <sheetFormatPr defaultColWidth="10.875" defaultRowHeight="15" customHeight="1"/>
  <cols>
    <col min="1" max="1" width="0.875" style="470" customWidth="1"/>
    <col min="2" max="3" width="8.125" style="470" customWidth="1"/>
    <col min="4" max="4" width="7.125" style="470" customWidth="1"/>
    <col min="5" max="5" width="1.625" style="470" customWidth="1"/>
    <col min="6" max="6" width="8.125" style="470" customWidth="1"/>
    <col min="7" max="7" width="2.625" style="470" customWidth="1"/>
    <col min="8" max="8" width="5.625" style="470" customWidth="1"/>
    <col min="9" max="9" width="3.625" style="470" customWidth="1"/>
    <col min="10" max="10" width="2.625" style="470" customWidth="1"/>
    <col min="11" max="11" width="11.625" style="470" customWidth="1"/>
    <col min="12" max="12" width="2.625" style="470" customWidth="1"/>
    <col min="13" max="13" width="8.125" style="470" customWidth="1"/>
    <col min="14" max="14" width="2.625" style="470" customWidth="1"/>
    <col min="15" max="15" width="4.625" style="470" customWidth="1"/>
    <col min="16" max="16" width="3.625" style="470" customWidth="1"/>
    <col min="17" max="17" width="4.125" style="470" customWidth="1"/>
    <col min="18" max="18" width="11.625" style="470" customWidth="1"/>
    <col min="19" max="20" width="2.625" style="470" customWidth="1"/>
    <col min="21" max="21" width="11.125" style="470" customWidth="1"/>
    <col min="22" max="22" width="1.625" style="470" customWidth="1"/>
    <col min="23" max="23" width="0.875" style="470" customWidth="1"/>
    <col min="24" max="24" width="1.625" style="470" customWidth="1"/>
    <col min="25" max="39" width="9.75" style="470"/>
    <col min="40" max="40" width="1.625" style="470" customWidth="1"/>
    <col min="41" max="41" width="11.625" style="470" customWidth="1"/>
    <col min="42" max="42" width="50.625" style="470" customWidth="1"/>
    <col min="43" max="273" width="10.875" style="470"/>
    <col min="274" max="274" width="1.625" style="470" customWidth="1"/>
    <col min="275" max="276" width="8.125" style="470" customWidth="1"/>
    <col min="277" max="277" width="7.125" style="470" customWidth="1"/>
    <col min="278" max="278" width="1.625" style="470" customWidth="1"/>
    <col min="279" max="279" width="8.125" style="470" customWidth="1"/>
    <col min="280" max="280" width="2.625" style="470" customWidth="1"/>
    <col min="281" max="281" width="5.625" style="470" customWidth="1"/>
    <col min="282" max="282" width="3.625" style="470" customWidth="1"/>
    <col min="283" max="283" width="2.625" style="470" customWidth="1"/>
    <col min="284" max="284" width="11.625" style="470" customWidth="1"/>
    <col min="285" max="285" width="2.625" style="470" customWidth="1"/>
    <col min="286" max="286" width="8.125" style="470" customWidth="1"/>
    <col min="287" max="287" width="2.625" style="470" customWidth="1"/>
    <col min="288" max="288" width="4.625" style="470" customWidth="1"/>
    <col min="289" max="289" width="3.625" style="470" customWidth="1"/>
    <col min="290" max="290" width="4.125" style="470" customWidth="1"/>
    <col min="291" max="291" width="11.625" style="470" customWidth="1"/>
    <col min="292" max="293" width="2.625" style="470" customWidth="1"/>
    <col min="294" max="294" width="11.125" style="470" customWidth="1"/>
    <col min="295" max="295" width="1.625" style="470" customWidth="1"/>
    <col min="296" max="529" width="10.875" style="470"/>
    <col min="530" max="530" width="1.625" style="470" customWidth="1"/>
    <col min="531" max="532" width="8.125" style="470" customWidth="1"/>
    <col min="533" max="533" width="7.125" style="470" customWidth="1"/>
    <col min="534" max="534" width="1.625" style="470" customWidth="1"/>
    <col min="535" max="535" width="8.125" style="470" customWidth="1"/>
    <col min="536" max="536" width="2.625" style="470" customWidth="1"/>
    <col min="537" max="537" width="5.625" style="470" customWidth="1"/>
    <col min="538" max="538" width="3.625" style="470" customWidth="1"/>
    <col min="539" max="539" width="2.625" style="470" customWidth="1"/>
    <col min="540" max="540" width="11.625" style="470" customWidth="1"/>
    <col min="541" max="541" width="2.625" style="470" customWidth="1"/>
    <col min="542" max="542" width="8.125" style="470" customWidth="1"/>
    <col min="543" max="543" width="2.625" style="470" customWidth="1"/>
    <col min="544" max="544" width="4.625" style="470" customWidth="1"/>
    <col min="545" max="545" width="3.625" style="470" customWidth="1"/>
    <col min="546" max="546" width="4.125" style="470" customWidth="1"/>
    <col min="547" max="547" width="11.625" style="470" customWidth="1"/>
    <col min="548" max="549" width="2.625" style="470" customWidth="1"/>
    <col min="550" max="550" width="11.125" style="470" customWidth="1"/>
    <col min="551" max="551" width="1.625" style="470" customWidth="1"/>
    <col min="552" max="785" width="10.875" style="470"/>
    <col min="786" max="786" width="1.625" style="470" customWidth="1"/>
    <col min="787" max="788" width="8.125" style="470" customWidth="1"/>
    <col min="789" max="789" width="7.125" style="470" customWidth="1"/>
    <col min="790" max="790" width="1.625" style="470" customWidth="1"/>
    <col min="791" max="791" width="8.125" style="470" customWidth="1"/>
    <col min="792" max="792" width="2.625" style="470" customWidth="1"/>
    <col min="793" max="793" width="5.625" style="470" customWidth="1"/>
    <col min="794" max="794" width="3.625" style="470" customWidth="1"/>
    <col min="795" max="795" width="2.625" style="470" customWidth="1"/>
    <col min="796" max="796" width="11.625" style="470" customWidth="1"/>
    <col min="797" max="797" width="2.625" style="470" customWidth="1"/>
    <col min="798" max="798" width="8.125" style="470" customWidth="1"/>
    <col min="799" max="799" width="2.625" style="470" customWidth="1"/>
    <col min="800" max="800" width="4.625" style="470" customWidth="1"/>
    <col min="801" max="801" width="3.625" style="470" customWidth="1"/>
    <col min="802" max="802" width="4.125" style="470" customWidth="1"/>
    <col min="803" max="803" width="11.625" style="470" customWidth="1"/>
    <col min="804" max="805" width="2.625" style="470" customWidth="1"/>
    <col min="806" max="806" width="11.125" style="470" customWidth="1"/>
    <col min="807" max="807" width="1.625" style="470" customWidth="1"/>
    <col min="808" max="1041" width="10.875" style="470"/>
    <col min="1042" max="1042" width="1.625" style="470" customWidth="1"/>
    <col min="1043" max="1044" width="8.125" style="470" customWidth="1"/>
    <col min="1045" max="1045" width="7.125" style="470" customWidth="1"/>
    <col min="1046" max="1046" width="1.625" style="470" customWidth="1"/>
    <col min="1047" max="1047" width="8.125" style="470" customWidth="1"/>
    <col min="1048" max="1048" width="2.625" style="470" customWidth="1"/>
    <col min="1049" max="1049" width="5.625" style="470" customWidth="1"/>
    <col min="1050" max="1050" width="3.625" style="470" customWidth="1"/>
    <col min="1051" max="1051" width="2.625" style="470" customWidth="1"/>
    <col min="1052" max="1052" width="11.625" style="470" customWidth="1"/>
    <col min="1053" max="1053" width="2.625" style="470" customWidth="1"/>
    <col min="1054" max="1054" width="8.125" style="470" customWidth="1"/>
    <col min="1055" max="1055" width="2.625" style="470" customWidth="1"/>
    <col min="1056" max="1056" width="4.625" style="470" customWidth="1"/>
    <col min="1057" max="1057" width="3.625" style="470" customWidth="1"/>
    <col min="1058" max="1058" width="4.125" style="470" customWidth="1"/>
    <col min="1059" max="1059" width="11.625" style="470" customWidth="1"/>
    <col min="1060" max="1061" width="2.625" style="470" customWidth="1"/>
    <col min="1062" max="1062" width="11.125" style="470" customWidth="1"/>
    <col min="1063" max="1063" width="1.625" style="470" customWidth="1"/>
    <col min="1064" max="1297" width="10.875" style="470"/>
    <col min="1298" max="1298" width="1.625" style="470" customWidth="1"/>
    <col min="1299" max="1300" width="8.125" style="470" customWidth="1"/>
    <col min="1301" max="1301" width="7.125" style="470" customWidth="1"/>
    <col min="1302" max="1302" width="1.625" style="470" customWidth="1"/>
    <col min="1303" max="1303" width="8.125" style="470" customWidth="1"/>
    <col min="1304" max="1304" width="2.625" style="470" customWidth="1"/>
    <col min="1305" max="1305" width="5.625" style="470" customWidth="1"/>
    <col min="1306" max="1306" width="3.625" style="470" customWidth="1"/>
    <col min="1307" max="1307" width="2.625" style="470" customWidth="1"/>
    <col min="1308" max="1308" width="11.625" style="470" customWidth="1"/>
    <col min="1309" max="1309" width="2.625" style="470" customWidth="1"/>
    <col min="1310" max="1310" width="8.125" style="470" customWidth="1"/>
    <col min="1311" max="1311" width="2.625" style="470" customWidth="1"/>
    <col min="1312" max="1312" width="4.625" style="470" customWidth="1"/>
    <col min="1313" max="1313" width="3.625" style="470" customWidth="1"/>
    <col min="1314" max="1314" width="4.125" style="470" customWidth="1"/>
    <col min="1315" max="1315" width="11.625" style="470" customWidth="1"/>
    <col min="1316" max="1317" width="2.625" style="470" customWidth="1"/>
    <col min="1318" max="1318" width="11.125" style="470" customWidth="1"/>
    <col min="1319" max="1319" width="1.625" style="470" customWidth="1"/>
    <col min="1320" max="1553" width="10.875" style="470"/>
    <col min="1554" max="1554" width="1.625" style="470" customWidth="1"/>
    <col min="1555" max="1556" width="8.125" style="470" customWidth="1"/>
    <col min="1557" max="1557" width="7.125" style="470" customWidth="1"/>
    <col min="1558" max="1558" width="1.625" style="470" customWidth="1"/>
    <col min="1559" max="1559" width="8.125" style="470" customWidth="1"/>
    <col min="1560" max="1560" width="2.625" style="470" customWidth="1"/>
    <col min="1561" max="1561" width="5.625" style="470" customWidth="1"/>
    <col min="1562" max="1562" width="3.625" style="470" customWidth="1"/>
    <col min="1563" max="1563" width="2.625" style="470" customWidth="1"/>
    <col min="1564" max="1564" width="11.625" style="470" customWidth="1"/>
    <col min="1565" max="1565" width="2.625" style="470" customWidth="1"/>
    <col min="1566" max="1566" width="8.125" style="470" customWidth="1"/>
    <col min="1567" max="1567" width="2.625" style="470" customWidth="1"/>
    <col min="1568" max="1568" width="4.625" style="470" customWidth="1"/>
    <col min="1569" max="1569" width="3.625" style="470" customWidth="1"/>
    <col min="1570" max="1570" width="4.125" style="470" customWidth="1"/>
    <col min="1571" max="1571" width="11.625" style="470" customWidth="1"/>
    <col min="1572" max="1573" width="2.625" style="470" customWidth="1"/>
    <col min="1574" max="1574" width="11.125" style="470" customWidth="1"/>
    <col min="1575" max="1575" width="1.625" style="470" customWidth="1"/>
    <col min="1576" max="1809" width="10.875" style="470"/>
    <col min="1810" max="1810" width="1.625" style="470" customWidth="1"/>
    <col min="1811" max="1812" width="8.125" style="470" customWidth="1"/>
    <col min="1813" max="1813" width="7.125" style="470" customWidth="1"/>
    <col min="1814" max="1814" width="1.625" style="470" customWidth="1"/>
    <col min="1815" max="1815" width="8.125" style="470" customWidth="1"/>
    <col min="1816" max="1816" width="2.625" style="470" customWidth="1"/>
    <col min="1817" max="1817" width="5.625" style="470" customWidth="1"/>
    <col min="1818" max="1818" width="3.625" style="470" customWidth="1"/>
    <col min="1819" max="1819" width="2.625" style="470" customWidth="1"/>
    <col min="1820" max="1820" width="11.625" style="470" customWidth="1"/>
    <col min="1821" max="1821" width="2.625" style="470" customWidth="1"/>
    <col min="1822" max="1822" width="8.125" style="470" customWidth="1"/>
    <col min="1823" max="1823" width="2.625" style="470" customWidth="1"/>
    <col min="1824" max="1824" width="4.625" style="470" customWidth="1"/>
    <col min="1825" max="1825" width="3.625" style="470" customWidth="1"/>
    <col min="1826" max="1826" width="4.125" style="470" customWidth="1"/>
    <col min="1827" max="1827" width="11.625" style="470" customWidth="1"/>
    <col min="1828" max="1829" width="2.625" style="470" customWidth="1"/>
    <col min="1830" max="1830" width="11.125" style="470" customWidth="1"/>
    <col min="1831" max="1831" width="1.625" style="470" customWidth="1"/>
    <col min="1832" max="2065" width="10.875" style="470"/>
    <col min="2066" max="2066" width="1.625" style="470" customWidth="1"/>
    <col min="2067" max="2068" width="8.125" style="470" customWidth="1"/>
    <col min="2069" max="2069" width="7.125" style="470" customWidth="1"/>
    <col min="2070" max="2070" width="1.625" style="470" customWidth="1"/>
    <col min="2071" max="2071" width="8.125" style="470" customWidth="1"/>
    <col min="2072" max="2072" width="2.625" style="470" customWidth="1"/>
    <col min="2073" max="2073" width="5.625" style="470" customWidth="1"/>
    <col min="2074" max="2074" width="3.625" style="470" customWidth="1"/>
    <col min="2075" max="2075" width="2.625" style="470" customWidth="1"/>
    <col min="2076" max="2076" width="11.625" style="470" customWidth="1"/>
    <col min="2077" max="2077" width="2.625" style="470" customWidth="1"/>
    <col min="2078" max="2078" width="8.125" style="470" customWidth="1"/>
    <col min="2079" max="2079" width="2.625" style="470" customWidth="1"/>
    <col min="2080" max="2080" width="4.625" style="470" customWidth="1"/>
    <col min="2081" max="2081" width="3.625" style="470" customWidth="1"/>
    <col min="2082" max="2082" width="4.125" style="470" customWidth="1"/>
    <col min="2083" max="2083" width="11.625" style="470" customWidth="1"/>
    <col min="2084" max="2085" width="2.625" style="470" customWidth="1"/>
    <col min="2086" max="2086" width="11.125" style="470" customWidth="1"/>
    <col min="2087" max="2087" width="1.625" style="470" customWidth="1"/>
    <col min="2088" max="2321" width="10.875" style="470"/>
    <col min="2322" max="2322" width="1.625" style="470" customWidth="1"/>
    <col min="2323" max="2324" width="8.125" style="470" customWidth="1"/>
    <col min="2325" max="2325" width="7.125" style="470" customWidth="1"/>
    <col min="2326" max="2326" width="1.625" style="470" customWidth="1"/>
    <col min="2327" max="2327" width="8.125" style="470" customWidth="1"/>
    <col min="2328" max="2328" width="2.625" style="470" customWidth="1"/>
    <col min="2329" max="2329" width="5.625" style="470" customWidth="1"/>
    <col min="2330" max="2330" width="3.625" style="470" customWidth="1"/>
    <col min="2331" max="2331" width="2.625" style="470" customWidth="1"/>
    <col min="2332" max="2332" width="11.625" style="470" customWidth="1"/>
    <col min="2333" max="2333" width="2.625" style="470" customWidth="1"/>
    <col min="2334" max="2334" width="8.125" style="470" customWidth="1"/>
    <col min="2335" max="2335" width="2.625" style="470" customWidth="1"/>
    <col min="2336" max="2336" width="4.625" style="470" customWidth="1"/>
    <col min="2337" max="2337" width="3.625" style="470" customWidth="1"/>
    <col min="2338" max="2338" width="4.125" style="470" customWidth="1"/>
    <col min="2339" max="2339" width="11.625" style="470" customWidth="1"/>
    <col min="2340" max="2341" width="2.625" style="470" customWidth="1"/>
    <col min="2342" max="2342" width="11.125" style="470" customWidth="1"/>
    <col min="2343" max="2343" width="1.625" style="470" customWidth="1"/>
    <col min="2344" max="2577" width="10.875" style="470"/>
    <col min="2578" max="2578" width="1.625" style="470" customWidth="1"/>
    <col min="2579" max="2580" width="8.125" style="470" customWidth="1"/>
    <col min="2581" max="2581" width="7.125" style="470" customWidth="1"/>
    <col min="2582" max="2582" width="1.625" style="470" customWidth="1"/>
    <col min="2583" max="2583" width="8.125" style="470" customWidth="1"/>
    <col min="2584" max="2584" width="2.625" style="470" customWidth="1"/>
    <col min="2585" max="2585" width="5.625" style="470" customWidth="1"/>
    <col min="2586" max="2586" width="3.625" style="470" customWidth="1"/>
    <col min="2587" max="2587" width="2.625" style="470" customWidth="1"/>
    <col min="2588" max="2588" width="11.625" style="470" customWidth="1"/>
    <col min="2589" max="2589" width="2.625" style="470" customWidth="1"/>
    <col min="2590" max="2590" width="8.125" style="470" customWidth="1"/>
    <col min="2591" max="2591" width="2.625" style="470" customWidth="1"/>
    <col min="2592" max="2592" width="4.625" style="470" customWidth="1"/>
    <col min="2593" max="2593" width="3.625" style="470" customWidth="1"/>
    <col min="2594" max="2594" width="4.125" style="470" customWidth="1"/>
    <col min="2595" max="2595" width="11.625" style="470" customWidth="1"/>
    <col min="2596" max="2597" width="2.625" style="470" customWidth="1"/>
    <col min="2598" max="2598" width="11.125" style="470" customWidth="1"/>
    <col min="2599" max="2599" width="1.625" style="470" customWidth="1"/>
    <col min="2600" max="2833" width="10.875" style="470"/>
    <col min="2834" max="2834" width="1.625" style="470" customWidth="1"/>
    <col min="2835" max="2836" width="8.125" style="470" customWidth="1"/>
    <col min="2837" max="2837" width="7.125" style="470" customWidth="1"/>
    <col min="2838" max="2838" width="1.625" style="470" customWidth="1"/>
    <col min="2839" max="2839" width="8.125" style="470" customWidth="1"/>
    <col min="2840" max="2840" width="2.625" style="470" customWidth="1"/>
    <col min="2841" max="2841" width="5.625" style="470" customWidth="1"/>
    <col min="2842" max="2842" width="3.625" style="470" customWidth="1"/>
    <col min="2843" max="2843" width="2.625" style="470" customWidth="1"/>
    <col min="2844" max="2844" width="11.625" style="470" customWidth="1"/>
    <col min="2845" max="2845" width="2.625" style="470" customWidth="1"/>
    <col min="2846" max="2846" width="8.125" style="470" customWidth="1"/>
    <col min="2847" max="2847" width="2.625" style="470" customWidth="1"/>
    <col min="2848" max="2848" width="4.625" style="470" customWidth="1"/>
    <col min="2849" max="2849" width="3.625" style="470" customWidth="1"/>
    <col min="2850" max="2850" width="4.125" style="470" customWidth="1"/>
    <col min="2851" max="2851" width="11.625" style="470" customWidth="1"/>
    <col min="2852" max="2853" width="2.625" style="470" customWidth="1"/>
    <col min="2854" max="2854" width="11.125" style="470" customWidth="1"/>
    <col min="2855" max="2855" width="1.625" style="470" customWidth="1"/>
    <col min="2856" max="3089" width="10.875" style="470"/>
    <col min="3090" max="3090" width="1.625" style="470" customWidth="1"/>
    <col min="3091" max="3092" width="8.125" style="470" customWidth="1"/>
    <col min="3093" max="3093" width="7.125" style="470" customWidth="1"/>
    <col min="3094" max="3094" width="1.625" style="470" customWidth="1"/>
    <col min="3095" max="3095" width="8.125" style="470" customWidth="1"/>
    <col min="3096" max="3096" width="2.625" style="470" customWidth="1"/>
    <col min="3097" max="3097" width="5.625" style="470" customWidth="1"/>
    <col min="3098" max="3098" width="3.625" style="470" customWidth="1"/>
    <col min="3099" max="3099" width="2.625" style="470" customWidth="1"/>
    <col min="3100" max="3100" width="11.625" style="470" customWidth="1"/>
    <col min="3101" max="3101" width="2.625" style="470" customWidth="1"/>
    <col min="3102" max="3102" width="8.125" style="470" customWidth="1"/>
    <col min="3103" max="3103" width="2.625" style="470" customWidth="1"/>
    <col min="3104" max="3104" width="4.625" style="470" customWidth="1"/>
    <col min="3105" max="3105" width="3.625" style="470" customWidth="1"/>
    <col min="3106" max="3106" width="4.125" style="470" customWidth="1"/>
    <col min="3107" max="3107" width="11.625" style="470" customWidth="1"/>
    <col min="3108" max="3109" width="2.625" style="470" customWidth="1"/>
    <col min="3110" max="3110" width="11.125" style="470" customWidth="1"/>
    <col min="3111" max="3111" width="1.625" style="470" customWidth="1"/>
    <col min="3112" max="3345" width="10.875" style="470"/>
    <col min="3346" max="3346" width="1.625" style="470" customWidth="1"/>
    <col min="3347" max="3348" width="8.125" style="470" customWidth="1"/>
    <col min="3349" max="3349" width="7.125" style="470" customWidth="1"/>
    <col min="3350" max="3350" width="1.625" style="470" customWidth="1"/>
    <col min="3351" max="3351" width="8.125" style="470" customWidth="1"/>
    <col min="3352" max="3352" width="2.625" style="470" customWidth="1"/>
    <col min="3353" max="3353" width="5.625" style="470" customWidth="1"/>
    <col min="3354" max="3354" width="3.625" style="470" customWidth="1"/>
    <col min="3355" max="3355" width="2.625" style="470" customWidth="1"/>
    <col min="3356" max="3356" width="11.625" style="470" customWidth="1"/>
    <col min="3357" max="3357" width="2.625" style="470" customWidth="1"/>
    <col min="3358" max="3358" width="8.125" style="470" customWidth="1"/>
    <col min="3359" max="3359" width="2.625" style="470" customWidth="1"/>
    <col min="3360" max="3360" width="4.625" style="470" customWidth="1"/>
    <col min="3361" max="3361" width="3.625" style="470" customWidth="1"/>
    <col min="3362" max="3362" width="4.125" style="470" customWidth="1"/>
    <col min="3363" max="3363" width="11.625" style="470" customWidth="1"/>
    <col min="3364" max="3365" width="2.625" style="470" customWidth="1"/>
    <col min="3366" max="3366" width="11.125" style="470" customWidth="1"/>
    <col min="3367" max="3367" width="1.625" style="470" customWidth="1"/>
    <col min="3368" max="3601" width="10.875" style="470"/>
    <col min="3602" max="3602" width="1.625" style="470" customWidth="1"/>
    <col min="3603" max="3604" width="8.125" style="470" customWidth="1"/>
    <col min="3605" max="3605" width="7.125" style="470" customWidth="1"/>
    <col min="3606" max="3606" width="1.625" style="470" customWidth="1"/>
    <col min="3607" max="3607" width="8.125" style="470" customWidth="1"/>
    <col min="3608" max="3608" width="2.625" style="470" customWidth="1"/>
    <col min="3609" max="3609" width="5.625" style="470" customWidth="1"/>
    <col min="3610" max="3610" width="3.625" style="470" customWidth="1"/>
    <col min="3611" max="3611" width="2.625" style="470" customWidth="1"/>
    <col min="3612" max="3612" width="11.625" style="470" customWidth="1"/>
    <col min="3613" max="3613" width="2.625" style="470" customWidth="1"/>
    <col min="3614" max="3614" width="8.125" style="470" customWidth="1"/>
    <col min="3615" max="3615" width="2.625" style="470" customWidth="1"/>
    <col min="3616" max="3616" width="4.625" style="470" customWidth="1"/>
    <col min="3617" max="3617" width="3.625" style="470" customWidth="1"/>
    <col min="3618" max="3618" width="4.125" style="470" customWidth="1"/>
    <col min="3619" max="3619" width="11.625" style="470" customWidth="1"/>
    <col min="3620" max="3621" width="2.625" style="470" customWidth="1"/>
    <col min="3622" max="3622" width="11.125" style="470" customWidth="1"/>
    <col min="3623" max="3623" width="1.625" style="470" customWidth="1"/>
    <col min="3624" max="3857" width="10.875" style="470"/>
    <col min="3858" max="3858" width="1.625" style="470" customWidth="1"/>
    <col min="3859" max="3860" width="8.125" style="470" customWidth="1"/>
    <col min="3861" max="3861" width="7.125" style="470" customWidth="1"/>
    <col min="3862" max="3862" width="1.625" style="470" customWidth="1"/>
    <col min="3863" max="3863" width="8.125" style="470" customWidth="1"/>
    <col min="3864" max="3864" width="2.625" style="470" customWidth="1"/>
    <col min="3865" max="3865" width="5.625" style="470" customWidth="1"/>
    <col min="3866" max="3866" width="3.625" style="470" customWidth="1"/>
    <col min="3867" max="3867" width="2.625" style="470" customWidth="1"/>
    <col min="3868" max="3868" width="11.625" style="470" customWidth="1"/>
    <col min="3869" max="3869" width="2.625" style="470" customWidth="1"/>
    <col min="3870" max="3870" width="8.125" style="470" customWidth="1"/>
    <col min="3871" max="3871" width="2.625" style="470" customWidth="1"/>
    <col min="3872" max="3872" width="4.625" style="470" customWidth="1"/>
    <col min="3873" max="3873" width="3.625" style="470" customWidth="1"/>
    <col min="3874" max="3874" width="4.125" style="470" customWidth="1"/>
    <col min="3875" max="3875" width="11.625" style="470" customWidth="1"/>
    <col min="3876" max="3877" width="2.625" style="470" customWidth="1"/>
    <col min="3878" max="3878" width="11.125" style="470" customWidth="1"/>
    <col min="3879" max="3879" width="1.625" style="470" customWidth="1"/>
    <col min="3880" max="4113" width="10.875" style="470"/>
    <col min="4114" max="4114" width="1.625" style="470" customWidth="1"/>
    <col min="4115" max="4116" width="8.125" style="470" customWidth="1"/>
    <col min="4117" max="4117" width="7.125" style="470" customWidth="1"/>
    <col min="4118" max="4118" width="1.625" style="470" customWidth="1"/>
    <col min="4119" max="4119" width="8.125" style="470" customWidth="1"/>
    <col min="4120" max="4120" width="2.625" style="470" customWidth="1"/>
    <col min="4121" max="4121" width="5.625" style="470" customWidth="1"/>
    <col min="4122" max="4122" width="3.625" style="470" customWidth="1"/>
    <col min="4123" max="4123" width="2.625" style="470" customWidth="1"/>
    <col min="4124" max="4124" width="11.625" style="470" customWidth="1"/>
    <col min="4125" max="4125" width="2.625" style="470" customWidth="1"/>
    <col min="4126" max="4126" width="8.125" style="470" customWidth="1"/>
    <col min="4127" max="4127" width="2.625" style="470" customWidth="1"/>
    <col min="4128" max="4128" width="4.625" style="470" customWidth="1"/>
    <col min="4129" max="4129" width="3.625" style="470" customWidth="1"/>
    <col min="4130" max="4130" width="4.125" style="470" customWidth="1"/>
    <col min="4131" max="4131" width="11.625" style="470" customWidth="1"/>
    <col min="4132" max="4133" width="2.625" style="470" customWidth="1"/>
    <col min="4134" max="4134" width="11.125" style="470" customWidth="1"/>
    <col min="4135" max="4135" width="1.625" style="470" customWidth="1"/>
    <col min="4136" max="4369" width="10.875" style="470"/>
    <col min="4370" max="4370" width="1.625" style="470" customWidth="1"/>
    <col min="4371" max="4372" width="8.125" style="470" customWidth="1"/>
    <col min="4373" max="4373" width="7.125" style="470" customWidth="1"/>
    <col min="4374" max="4374" width="1.625" style="470" customWidth="1"/>
    <col min="4375" max="4375" width="8.125" style="470" customWidth="1"/>
    <col min="4376" max="4376" width="2.625" style="470" customWidth="1"/>
    <col min="4377" max="4377" width="5.625" style="470" customWidth="1"/>
    <col min="4378" max="4378" width="3.625" style="470" customWidth="1"/>
    <col min="4379" max="4379" width="2.625" style="470" customWidth="1"/>
    <col min="4380" max="4380" width="11.625" style="470" customWidth="1"/>
    <col min="4381" max="4381" width="2.625" style="470" customWidth="1"/>
    <col min="4382" max="4382" width="8.125" style="470" customWidth="1"/>
    <col min="4383" max="4383" width="2.625" style="470" customWidth="1"/>
    <col min="4384" max="4384" width="4.625" style="470" customWidth="1"/>
    <col min="4385" max="4385" width="3.625" style="470" customWidth="1"/>
    <col min="4386" max="4386" width="4.125" style="470" customWidth="1"/>
    <col min="4387" max="4387" width="11.625" style="470" customWidth="1"/>
    <col min="4388" max="4389" width="2.625" style="470" customWidth="1"/>
    <col min="4390" max="4390" width="11.125" style="470" customWidth="1"/>
    <col min="4391" max="4391" width="1.625" style="470" customWidth="1"/>
    <col min="4392" max="4625" width="10.875" style="470"/>
    <col min="4626" max="4626" width="1.625" style="470" customWidth="1"/>
    <col min="4627" max="4628" width="8.125" style="470" customWidth="1"/>
    <col min="4629" max="4629" width="7.125" style="470" customWidth="1"/>
    <col min="4630" max="4630" width="1.625" style="470" customWidth="1"/>
    <col min="4631" max="4631" width="8.125" style="470" customWidth="1"/>
    <col min="4632" max="4632" width="2.625" style="470" customWidth="1"/>
    <col min="4633" max="4633" width="5.625" style="470" customWidth="1"/>
    <col min="4634" max="4634" width="3.625" style="470" customWidth="1"/>
    <col min="4635" max="4635" width="2.625" style="470" customWidth="1"/>
    <col min="4636" max="4636" width="11.625" style="470" customWidth="1"/>
    <col min="4637" max="4637" width="2.625" style="470" customWidth="1"/>
    <col min="4638" max="4638" width="8.125" style="470" customWidth="1"/>
    <col min="4639" max="4639" width="2.625" style="470" customWidth="1"/>
    <col min="4640" max="4640" width="4.625" style="470" customWidth="1"/>
    <col min="4641" max="4641" width="3.625" style="470" customWidth="1"/>
    <col min="4642" max="4642" width="4.125" style="470" customWidth="1"/>
    <col min="4643" max="4643" width="11.625" style="470" customWidth="1"/>
    <col min="4644" max="4645" width="2.625" style="470" customWidth="1"/>
    <col min="4646" max="4646" width="11.125" style="470" customWidth="1"/>
    <col min="4647" max="4647" width="1.625" style="470" customWidth="1"/>
    <col min="4648" max="4881" width="10.875" style="470"/>
    <col min="4882" max="4882" width="1.625" style="470" customWidth="1"/>
    <col min="4883" max="4884" width="8.125" style="470" customWidth="1"/>
    <col min="4885" max="4885" width="7.125" style="470" customWidth="1"/>
    <col min="4886" max="4886" width="1.625" style="470" customWidth="1"/>
    <col min="4887" max="4887" width="8.125" style="470" customWidth="1"/>
    <col min="4888" max="4888" width="2.625" style="470" customWidth="1"/>
    <col min="4889" max="4889" width="5.625" style="470" customWidth="1"/>
    <col min="4890" max="4890" width="3.625" style="470" customWidth="1"/>
    <col min="4891" max="4891" width="2.625" style="470" customWidth="1"/>
    <col min="4892" max="4892" width="11.625" style="470" customWidth="1"/>
    <col min="4893" max="4893" width="2.625" style="470" customWidth="1"/>
    <col min="4894" max="4894" width="8.125" style="470" customWidth="1"/>
    <col min="4895" max="4895" width="2.625" style="470" customWidth="1"/>
    <col min="4896" max="4896" width="4.625" style="470" customWidth="1"/>
    <col min="4897" max="4897" width="3.625" style="470" customWidth="1"/>
    <col min="4898" max="4898" width="4.125" style="470" customWidth="1"/>
    <col min="4899" max="4899" width="11.625" style="470" customWidth="1"/>
    <col min="4900" max="4901" width="2.625" style="470" customWidth="1"/>
    <col min="4902" max="4902" width="11.125" style="470" customWidth="1"/>
    <col min="4903" max="4903" width="1.625" style="470" customWidth="1"/>
    <col min="4904" max="5137" width="10.875" style="470"/>
    <col min="5138" max="5138" width="1.625" style="470" customWidth="1"/>
    <col min="5139" max="5140" width="8.125" style="470" customWidth="1"/>
    <col min="5141" max="5141" width="7.125" style="470" customWidth="1"/>
    <col min="5142" max="5142" width="1.625" style="470" customWidth="1"/>
    <col min="5143" max="5143" width="8.125" style="470" customWidth="1"/>
    <col min="5144" max="5144" width="2.625" style="470" customWidth="1"/>
    <col min="5145" max="5145" width="5.625" style="470" customWidth="1"/>
    <col min="5146" max="5146" width="3.625" style="470" customWidth="1"/>
    <col min="5147" max="5147" width="2.625" style="470" customWidth="1"/>
    <col min="5148" max="5148" width="11.625" style="470" customWidth="1"/>
    <col min="5149" max="5149" width="2.625" style="470" customWidth="1"/>
    <col min="5150" max="5150" width="8.125" style="470" customWidth="1"/>
    <col min="5151" max="5151" width="2.625" style="470" customWidth="1"/>
    <col min="5152" max="5152" width="4.625" style="470" customWidth="1"/>
    <col min="5153" max="5153" width="3.625" style="470" customWidth="1"/>
    <col min="5154" max="5154" width="4.125" style="470" customWidth="1"/>
    <col min="5155" max="5155" width="11.625" style="470" customWidth="1"/>
    <col min="5156" max="5157" width="2.625" style="470" customWidth="1"/>
    <col min="5158" max="5158" width="11.125" style="470" customWidth="1"/>
    <col min="5159" max="5159" width="1.625" style="470" customWidth="1"/>
    <col min="5160" max="5393" width="10.875" style="470"/>
    <col min="5394" max="5394" width="1.625" style="470" customWidth="1"/>
    <col min="5395" max="5396" width="8.125" style="470" customWidth="1"/>
    <col min="5397" max="5397" width="7.125" style="470" customWidth="1"/>
    <col min="5398" max="5398" width="1.625" style="470" customWidth="1"/>
    <col min="5399" max="5399" width="8.125" style="470" customWidth="1"/>
    <col min="5400" max="5400" width="2.625" style="470" customWidth="1"/>
    <col min="5401" max="5401" width="5.625" style="470" customWidth="1"/>
    <col min="5402" max="5402" width="3.625" style="470" customWidth="1"/>
    <col min="5403" max="5403" width="2.625" style="470" customWidth="1"/>
    <col min="5404" max="5404" width="11.625" style="470" customWidth="1"/>
    <col min="5405" max="5405" width="2.625" style="470" customWidth="1"/>
    <col min="5406" max="5406" width="8.125" style="470" customWidth="1"/>
    <col min="5407" max="5407" width="2.625" style="470" customWidth="1"/>
    <col min="5408" max="5408" width="4.625" style="470" customWidth="1"/>
    <col min="5409" max="5409" width="3.625" style="470" customWidth="1"/>
    <col min="5410" max="5410" width="4.125" style="470" customWidth="1"/>
    <col min="5411" max="5411" width="11.625" style="470" customWidth="1"/>
    <col min="5412" max="5413" width="2.625" style="470" customWidth="1"/>
    <col min="5414" max="5414" width="11.125" style="470" customWidth="1"/>
    <col min="5415" max="5415" width="1.625" style="470" customWidth="1"/>
    <col min="5416" max="5649" width="10.875" style="470"/>
    <col min="5650" max="5650" width="1.625" style="470" customWidth="1"/>
    <col min="5651" max="5652" width="8.125" style="470" customWidth="1"/>
    <col min="5653" max="5653" width="7.125" style="470" customWidth="1"/>
    <col min="5654" max="5654" width="1.625" style="470" customWidth="1"/>
    <col min="5655" max="5655" width="8.125" style="470" customWidth="1"/>
    <col min="5656" max="5656" width="2.625" style="470" customWidth="1"/>
    <col min="5657" max="5657" width="5.625" style="470" customWidth="1"/>
    <col min="5658" max="5658" width="3.625" style="470" customWidth="1"/>
    <col min="5659" max="5659" width="2.625" style="470" customWidth="1"/>
    <col min="5660" max="5660" width="11.625" style="470" customWidth="1"/>
    <col min="5661" max="5661" width="2.625" style="470" customWidth="1"/>
    <col min="5662" max="5662" width="8.125" style="470" customWidth="1"/>
    <col min="5663" max="5663" width="2.625" style="470" customWidth="1"/>
    <col min="5664" max="5664" width="4.625" style="470" customWidth="1"/>
    <col min="5665" max="5665" width="3.625" style="470" customWidth="1"/>
    <col min="5666" max="5666" width="4.125" style="470" customWidth="1"/>
    <col min="5667" max="5667" width="11.625" style="470" customWidth="1"/>
    <col min="5668" max="5669" width="2.625" style="470" customWidth="1"/>
    <col min="5670" max="5670" width="11.125" style="470" customWidth="1"/>
    <col min="5671" max="5671" width="1.625" style="470" customWidth="1"/>
    <col min="5672" max="5905" width="10.875" style="470"/>
    <col min="5906" max="5906" width="1.625" style="470" customWidth="1"/>
    <col min="5907" max="5908" width="8.125" style="470" customWidth="1"/>
    <col min="5909" max="5909" width="7.125" style="470" customWidth="1"/>
    <col min="5910" max="5910" width="1.625" style="470" customWidth="1"/>
    <col min="5911" max="5911" width="8.125" style="470" customWidth="1"/>
    <col min="5912" max="5912" width="2.625" style="470" customWidth="1"/>
    <col min="5913" max="5913" width="5.625" style="470" customWidth="1"/>
    <col min="5914" max="5914" width="3.625" style="470" customWidth="1"/>
    <col min="5915" max="5915" width="2.625" style="470" customWidth="1"/>
    <col min="5916" max="5916" width="11.625" style="470" customWidth="1"/>
    <col min="5917" max="5917" width="2.625" style="470" customWidth="1"/>
    <col min="5918" max="5918" width="8.125" style="470" customWidth="1"/>
    <col min="5919" max="5919" width="2.625" style="470" customWidth="1"/>
    <col min="5920" max="5920" width="4.625" style="470" customWidth="1"/>
    <col min="5921" max="5921" width="3.625" style="470" customWidth="1"/>
    <col min="5922" max="5922" width="4.125" style="470" customWidth="1"/>
    <col min="5923" max="5923" width="11.625" style="470" customWidth="1"/>
    <col min="5924" max="5925" width="2.625" style="470" customWidth="1"/>
    <col min="5926" max="5926" width="11.125" style="470" customWidth="1"/>
    <col min="5927" max="5927" width="1.625" style="470" customWidth="1"/>
    <col min="5928" max="6161" width="10.875" style="470"/>
    <col min="6162" max="6162" width="1.625" style="470" customWidth="1"/>
    <col min="6163" max="6164" width="8.125" style="470" customWidth="1"/>
    <col min="6165" max="6165" width="7.125" style="470" customWidth="1"/>
    <col min="6166" max="6166" width="1.625" style="470" customWidth="1"/>
    <col min="6167" max="6167" width="8.125" style="470" customWidth="1"/>
    <col min="6168" max="6168" width="2.625" style="470" customWidth="1"/>
    <col min="6169" max="6169" width="5.625" style="470" customWidth="1"/>
    <col min="6170" max="6170" width="3.625" style="470" customWidth="1"/>
    <col min="6171" max="6171" width="2.625" style="470" customWidth="1"/>
    <col min="6172" max="6172" width="11.625" style="470" customWidth="1"/>
    <col min="6173" max="6173" width="2.625" style="470" customWidth="1"/>
    <col min="6174" max="6174" width="8.125" style="470" customWidth="1"/>
    <col min="6175" max="6175" width="2.625" style="470" customWidth="1"/>
    <col min="6176" max="6176" width="4.625" style="470" customWidth="1"/>
    <col min="6177" max="6177" width="3.625" style="470" customWidth="1"/>
    <col min="6178" max="6178" width="4.125" style="470" customWidth="1"/>
    <col min="6179" max="6179" width="11.625" style="470" customWidth="1"/>
    <col min="6180" max="6181" width="2.625" style="470" customWidth="1"/>
    <col min="6182" max="6182" width="11.125" style="470" customWidth="1"/>
    <col min="6183" max="6183" width="1.625" style="470" customWidth="1"/>
    <col min="6184" max="6417" width="10.875" style="470"/>
    <col min="6418" max="6418" width="1.625" style="470" customWidth="1"/>
    <col min="6419" max="6420" width="8.125" style="470" customWidth="1"/>
    <col min="6421" max="6421" width="7.125" style="470" customWidth="1"/>
    <col min="6422" max="6422" width="1.625" style="470" customWidth="1"/>
    <col min="6423" max="6423" width="8.125" style="470" customWidth="1"/>
    <col min="6424" max="6424" width="2.625" style="470" customWidth="1"/>
    <col min="6425" max="6425" width="5.625" style="470" customWidth="1"/>
    <col min="6426" max="6426" width="3.625" style="470" customWidth="1"/>
    <col min="6427" max="6427" width="2.625" style="470" customWidth="1"/>
    <col min="6428" max="6428" width="11.625" style="470" customWidth="1"/>
    <col min="6429" max="6429" width="2.625" style="470" customWidth="1"/>
    <col min="6430" max="6430" width="8.125" style="470" customWidth="1"/>
    <col min="6431" max="6431" width="2.625" style="470" customWidth="1"/>
    <col min="6432" max="6432" width="4.625" style="470" customWidth="1"/>
    <col min="6433" max="6433" width="3.625" style="470" customWidth="1"/>
    <col min="6434" max="6434" width="4.125" style="470" customWidth="1"/>
    <col min="6435" max="6435" width="11.625" style="470" customWidth="1"/>
    <col min="6436" max="6437" width="2.625" style="470" customWidth="1"/>
    <col min="6438" max="6438" width="11.125" style="470" customWidth="1"/>
    <col min="6439" max="6439" width="1.625" style="470" customWidth="1"/>
    <col min="6440" max="6673" width="10.875" style="470"/>
    <col min="6674" max="6674" width="1.625" style="470" customWidth="1"/>
    <col min="6675" max="6676" width="8.125" style="470" customWidth="1"/>
    <col min="6677" max="6677" width="7.125" style="470" customWidth="1"/>
    <col min="6678" max="6678" width="1.625" style="470" customWidth="1"/>
    <col min="6679" max="6679" width="8.125" style="470" customWidth="1"/>
    <col min="6680" max="6680" width="2.625" style="470" customWidth="1"/>
    <col min="6681" max="6681" width="5.625" style="470" customWidth="1"/>
    <col min="6682" max="6682" width="3.625" style="470" customWidth="1"/>
    <col min="6683" max="6683" width="2.625" style="470" customWidth="1"/>
    <col min="6684" max="6684" width="11.625" style="470" customWidth="1"/>
    <col min="6685" max="6685" width="2.625" style="470" customWidth="1"/>
    <col min="6686" max="6686" width="8.125" style="470" customWidth="1"/>
    <col min="6687" max="6687" width="2.625" style="470" customWidth="1"/>
    <col min="6688" max="6688" width="4.625" style="470" customWidth="1"/>
    <col min="6689" max="6689" width="3.625" style="470" customWidth="1"/>
    <col min="6690" max="6690" width="4.125" style="470" customWidth="1"/>
    <col min="6691" max="6691" width="11.625" style="470" customWidth="1"/>
    <col min="6692" max="6693" width="2.625" style="470" customWidth="1"/>
    <col min="6694" max="6694" width="11.125" style="470" customWidth="1"/>
    <col min="6695" max="6695" width="1.625" style="470" customWidth="1"/>
    <col min="6696" max="6929" width="10.875" style="470"/>
    <col min="6930" max="6930" width="1.625" style="470" customWidth="1"/>
    <col min="6931" max="6932" width="8.125" style="470" customWidth="1"/>
    <col min="6933" max="6933" width="7.125" style="470" customWidth="1"/>
    <col min="6934" max="6934" width="1.625" style="470" customWidth="1"/>
    <col min="6935" max="6935" width="8.125" style="470" customWidth="1"/>
    <col min="6936" max="6936" width="2.625" style="470" customWidth="1"/>
    <col min="6937" max="6937" width="5.625" style="470" customWidth="1"/>
    <col min="6938" max="6938" width="3.625" style="470" customWidth="1"/>
    <col min="6939" max="6939" width="2.625" style="470" customWidth="1"/>
    <col min="6940" max="6940" width="11.625" style="470" customWidth="1"/>
    <col min="6941" max="6941" width="2.625" style="470" customWidth="1"/>
    <col min="6942" max="6942" width="8.125" style="470" customWidth="1"/>
    <col min="6943" max="6943" width="2.625" style="470" customWidth="1"/>
    <col min="6944" max="6944" width="4.625" style="470" customWidth="1"/>
    <col min="6945" max="6945" width="3.625" style="470" customWidth="1"/>
    <col min="6946" max="6946" width="4.125" style="470" customWidth="1"/>
    <col min="6947" max="6947" width="11.625" style="470" customWidth="1"/>
    <col min="6948" max="6949" width="2.625" style="470" customWidth="1"/>
    <col min="6950" max="6950" width="11.125" style="470" customWidth="1"/>
    <col min="6951" max="6951" width="1.625" style="470" customWidth="1"/>
    <col min="6952" max="7185" width="10.875" style="470"/>
    <col min="7186" max="7186" width="1.625" style="470" customWidth="1"/>
    <col min="7187" max="7188" width="8.125" style="470" customWidth="1"/>
    <col min="7189" max="7189" width="7.125" style="470" customWidth="1"/>
    <col min="7190" max="7190" width="1.625" style="470" customWidth="1"/>
    <col min="7191" max="7191" width="8.125" style="470" customWidth="1"/>
    <col min="7192" max="7192" width="2.625" style="470" customWidth="1"/>
    <col min="7193" max="7193" width="5.625" style="470" customWidth="1"/>
    <col min="7194" max="7194" width="3.625" style="470" customWidth="1"/>
    <col min="7195" max="7195" width="2.625" style="470" customWidth="1"/>
    <col min="7196" max="7196" width="11.625" style="470" customWidth="1"/>
    <col min="7197" max="7197" width="2.625" style="470" customWidth="1"/>
    <col min="7198" max="7198" width="8.125" style="470" customWidth="1"/>
    <col min="7199" max="7199" width="2.625" style="470" customWidth="1"/>
    <col min="7200" max="7200" width="4.625" style="470" customWidth="1"/>
    <col min="7201" max="7201" width="3.625" style="470" customWidth="1"/>
    <col min="7202" max="7202" width="4.125" style="470" customWidth="1"/>
    <col min="7203" max="7203" width="11.625" style="470" customWidth="1"/>
    <col min="7204" max="7205" width="2.625" style="470" customWidth="1"/>
    <col min="7206" max="7206" width="11.125" style="470" customWidth="1"/>
    <col min="7207" max="7207" width="1.625" style="470" customWidth="1"/>
    <col min="7208" max="7441" width="10.875" style="470"/>
    <col min="7442" max="7442" width="1.625" style="470" customWidth="1"/>
    <col min="7443" max="7444" width="8.125" style="470" customWidth="1"/>
    <col min="7445" max="7445" width="7.125" style="470" customWidth="1"/>
    <col min="7446" max="7446" width="1.625" style="470" customWidth="1"/>
    <col min="7447" max="7447" width="8.125" style="470" customWidth="1"/>
    <col min="7448" max="7448" width="2.625" style="470" customWidth="1"/>
    <col min="7449" max="7449" width="5.625" style="470" customWidth="1"/>
    <col min="7450" max="7450" width="3.625" style="470" customWidth="1"/>
    <col min="7451" max="7451" width="2.625" style="470" customWidth="1"/>
    <col min="7452" max="7452" width="11.625" style="470" customWidth="1"/>
    <col min="7453" max="7453" width="2.625" style="470" customWidth="1"/>
    <col min="7454" max="7454" width="8.125" style="470" customWidth="1"/>
    <col min="7455" max="7455" width="2.625" style="470" customWidth="1"/>
    <col min="7456" max="7456" width="4.625" style="470" customWidth="1"/>
    <col min="7457" max="7457" width="3.625" style="470" customWidth="1"/>
    <col min="7458" max="7458" width="4.125" style="470" customWidth="1"/>
    <col min="7459" max="7459" width="11.625" style="470" customWidth="1"/>
    <col min="7460" max="7461" width="2.625" style="470" customWidth="1"/>
    <col min="7462" max="7462" width="11.125" style="470" customWidth="1"/>
    <col min="7463" max="7463" width="1.625" style="470" customWidth="1"/>
    <col min="7464" max="7697" width="10.875" style="470"/>
    <col min="7698" max="7698" width="1.625" style="470" customWidth="1"/>
    <col min="7699" max="7700" width="8.125" style="470" customWidth="1"/>
    <col min="7701" max="7701" width="7.125" style="470" customWidth="1"/>
    <col min="7702" max="7702" width="1.625" style="470" customWidth="1"/>
    <col min="7703" max="7703" width="8.125" style="470" customWidth="1"/>
    <col min="7704" max="7704" width="2.625" style="470" customWidth="1"/>
    <col min="7705" max="7705" width="5.625" style="470" customWidth="1"/>
    <col min="7706" max="7706" width="3.625" style="470" customWidth="1"/>
    <col min="7707" max="7707" width="2.625" style="470" customWidth="1"/>
    <col min="7708" max="7708" width="11.625" style="470" customWidth="1"/>
    <col min="7709" max="7709" width="2.625" style="470" customWidth="1"/>
    <col min="7710" max="7710" width="8.125" style="470" customWidth="1"/>
    <col min="7711" max="7711" width="2.625" style="470" customWidth="1"/>
    <col min="7712" max="7712" width="4.625" style="470" customWidth="1"/>
    <col min="7713" max="7713" width="3.625" style="470" customWidth="1"/>
    <col min="7714" max="7714" width="4.125" style="470" customWidth="1"/>
    <col min="7715" max="7715" width="11.625" style="470" customWidth="1"/>
    <col min="7716" max="7717" width="2.625" style="470" customWidth="1"/>
    <col min="7718" max="7718" width="11.125" style="470" customWidth="1"/>
    <col min="7719" max="7719" width="1.625" style="470" customWidth="1"/>
    <col min="7720" max="7953" width="10.875" style="470"/>
    <col min="7954" max="7954" width="1.625" style="470" customWidth="1"/>
    <col min="7955" max="7956" width="8.125" style="470" customWidth="1"/>
    <col min="7957" max="7957" width="7.125" style="470" customWidth="1"/>
    <col min="7958" max="7958" width="1.625" style="470" customWidth="1"/>
    <col min="7959" max="7959" width="8.125" style="470" customWidth="1"/>
    <col min="7960" max="7960" width="2.625" style="470" customWidth="1"/>
    <col min="7961" max="7961" width="5.625" style="470" customWidth="1"/>
    <col min="7962" max="7962" width="3.625" style="470" customWidth="1"/>
    <col min="7963" max="7963" width="2.625" style="470" customWidth="1"/>
    <col min="7964" max="7964" width="11.625" style="470" customWidth="1"/>
    <col min="7965" max="7965" width="2.625" style="470" customWidth="1"/>
    <col min="7966" max="7966" width="8.125" style="470" customWidth="1"/>
    <col min="7967" max="7967" width="2.625" style="470" customWidth="1"/>
    <col min="7968" max="7968" width="4.625" style="470" customWidth="1"/>
    <col min="7969" max="7969" width="3.625" style="470" customWidth="1"/>
    <col min="7970" max="7970" width="4.125" style="470" customWidth="1"/>
    <col min="7971" max="7971" width="11.625" style="470" customWidth="1"/>
    <col min="7972" max="7973" width="2.625" style="470" customWidth="1"/>
    <col min="7974" max="7974" width="11.125" style="470" customWidth="1"/>
    <col min="7975" max="7975" width="1.625" style="470" customWidth="1"/>
    <col min="7976" max="8209" width="10.875" style="470"/>
    <col min="8210" max="8210" width="1.625" style="470" customWidth="1"/>
    <col min="8211" max="8212" width="8.125" style="470" customWidth="1"/>
    <col min="8213" max="8213" width="7.125" style="470" customWidth="1"/>
    <col min="8214" max="8214" width="1.625" style="470" customWidth="1"/>
    <col min="8215" max="8215" width="8.125" style="470" customWidth="1"/>
    <col min="8216" max="8216" width="2.625" style="470" customWidth="1"/>
    <col min="8217" max="8217" width="5.625" style="470" customWidth="1"/>
    <col min="8218" max="8218" width="3.625" style="470" customWidth="1"/>
    <col min="8219" max="8219" width="2.625" style="470" customWidth="1"/>
    <col min="8220" max="8220" width="11.625" style="470" customWidth="1"/>
    <col min="8221" max="8221" width="2.625" style="470" customWidth="1"/>
    <col min="8222" max="8222" width="8.125" style="470" customWidth="1"/>
    <col min="8223" max="8223" width="2.625" style="470" customWidth="1"/>
    <col min="8224" max="8224" width="4.625" style="470" customWidth="1"/>
    <col min="8225" max="8225" width="3.625" style="470" customWidth="1"/>
    <col min="8226" max="8226" width="4.125" style="470" customWidth="1"/>
    <col min="8227" max="8227" width="11.625" style="470" customWidth="1"/>
    <col min="8228" max="8229" width="2.625" style="470" customWidth="1"/>
    <col min="8230" max="8230" width="11.125" style="470" customWidth="1"/>
    <col min="8231" max="8231" width="1.625" style="470" customWidth="1"/>
    <col min="8232" max="8465" width="10.875" style="470"/>
    <col min="8466" max="8466" width="1.625" style="470" customWidth="1"/>
    <col min="8467" max="8468" width="8.125" style="470" customWidth="1"/>
    <col min="8469" max="8469" width="7.125" style="470" customWidth="1"/>
    <col min="8470" max="8470" width="1.625" style="470" customWidth="1"/>
    <col min="8471" max="8471" width="8.125" style="470" customWidth="1"/>
    <col min="8472" max="8472" width="2.625" style="470" customWidth="1"/>
    <col min="8473" max="8473" width="5.625" style="470" customWidth="1"/>
    <col min="8474" max="8474" width="3.625" style="470" customWidth="1"/>
    <col min="8475" max="8475" width="2.625" style="470" customWidth="1"/>
    <col min="8476" max="8476" width="11.625" style="470" customWidth="1"/>
    <col min="8477" max="8477" width="2.625" style="470" customWidth="1"/>
    <col min="8478" max="8478" width="8.125" style="470" customWidth="1"/>
    <col min="8479" max="8479" width="2.625" style="470" customWidth="1"/>
    <col min="8480" max="8480" width="4.625" style="470" customWidth="1"/>
    <col min="8481" max="8481" width="3.625" style="470" customWidth="1"/>
    <col min="8482" max="8482" width="4.125" style="470" customWidth="1"/>
    <col min="8483" max="8483" width="11.625" style="470" customWidth="1"/>
    <col min="8484" max="8485" width="2.625" style="470" customWidth="1"/>
    <col min="8486" max="8486" width="11.125" style="470" customWidth="1"/>
    <col min="8487" max="8487" width="1.625" style="470" customWidth="1"/>
    <col min="8488" max="8721" width="10.875" style="470"/>
    <col min="8722" max="8722" width="1.625" style="470" customWidth="1"/>
    <col min="8723" max="8724" width="8.125" style="470" customWidth="1"/>
    <col min="8725" max="8725" width="7.125" style="470" customWidth="1"/>
    <col min="8726" max="8726" width="1.625" style="470" customWidth="1"/>
    <col min="8727" max="8727" width="8.125" style="470" customWidth="1"/>
    <col min="8728" max="8728" width="2.625" style="470" customWidth="1"/>
    <col min="8729" max="8729" width="5.625" style="470" customWidth="1"/>
    <col min="8730" max="8730" width="3.625" style="470" customWidth="1"/>
    <col min="8731" max="8731" width="2.625" style="470" customWidth="1"/>
    <col min="8732" max="8732" width="11.625" style="470" customWidth="1"/>
    <col min="8733" max="8733" width="2.625" style="470" customWidth="1"/>
    <col min="8734" max="8734" width="8.125" style="470" customWidth="1"/>
    <col min="8735" max="8735" width="2.625" style="470" customWidth="1"/>
    <col min="8736" max="8736" width="4.625" style="470" customWidth="1"/>
    <col min="8737" max="8737" width="3.625" style="470" customWidth="1"/>
    <col min="8738" max="8738" width="4.125" style="470" customWidth="1"/>
    <col min="8739" max="8739" width="11.625" style="470" customWidth="1"/>
    <col min="8740" max="8741" width="2.625" style="470" customWidth="1"/>
    <col min="8742" max="8742" width="11.125" style="470" customWidth="1"/>
    <col min="8743" max="8743" width="1.625" style="470" customWidth="1"/>
    <col min="8744" max="8977" width="10.875" style="470"/>
    <col min="8978" max="8978" width="1.625" style="470" customWidth="1"/>
    <col min="8979" max="8980" width="8.125" style="470" customWidth="1"/>
    <col min="8981" max="8981" width="7.125" style="470" customWidth="1"/>
    <col min="8982" max="8982" width="1.625" style="470" customWidth="1"/>
    <col min="8983" max="8983" width="8.125" style="470" customWidth="1"/>
    <col min="8984" max="8984" width="2.625" style="470" customWidth="1"/>
    <col min="8985" max="8985" width="5.625" style="470" customWidth="1"/>
    <col min="8986" max="8986" width="3.625" style="470" customWidth="1"/>
    <col min="8987" max="8987" width="2.625" style="470" customWidth="1"/>
    <col min="8988" max="8988" width="11.625" style="470" customWidth="1"/>
    <col min="8989" max="8989" width="2.625" style="470" customWidth="1"/>
    <col min="8990" max="8990" width="8.125" style="470" customWidth="1"/>
    <col min="8991" max="8991" width="2.625" style="470" customWidth="1"/>
    <col min="8992" max="8992" width="4.625" style="470" customWidth="1"/>
    <col min="8993" max="8993" width="3.625" style="470" customWidth="1"/>
    <col min="8994" max="8994" width="4.125" style="470" customWidth="1"/>
    <col min="8995" max="8995" width="11.625" style="470" customWidth="1"/>
    <col min="8996" max="8997" width="2.625" style="470" customWidth="1"/>
    <col min="8998" max="8998" width="11.125" style="470" customWidth="1"/>
    <col min="8999" max="8999" width="1.625" style="470" customWidth="1"/>
    <col min="9000" max="9233" width="10.875" style="470"/>
    <col min="9234" max="9234" width="1.625" style="470" customWidth="1"/>
    <col min="9235" max="9236" width="8.125" style="470" customWidth="1"/>
    <col min="9237" max="9237" width="7.125" style="470" customWidth="1"/>
    <col min="9238" max="9238" width="1.625" style="470" customWidth="1"/>
    <col min="9239" max="9239" width="8.125" style="470" customWidth="1"/>
    <col min="9240" max="9240" width="2.625" style="470" customWidth="1"/>
    <col min="9241" max="9241" width="5.625" style="470" customWidth="1"/>
    <col min="9242" max="9242" width="3.625" style="470" customWidth="1"/>
    <col min="9243" max="9243" width="2.625" style="470" customWidth="1"/>
    <col min="9244" max="9244" width="11.625" style="470" customWidth="1"/>
    <col min="9245" max="9245" width="2.625" style="470" customWidth="1"/>
    <col min="9246" max="9246" width="8.125" style="470" customWidth="1"/>
    <col min="9247" max="9247" width="2.625" style="470" customWidth="1"/>
    <col min="9248" max="9248" width="4.625" style="470" customWidth="1"/>
    <col min="9249" max="9249" width="3.625" style="470" customWidth="1"/>
    <col min="9250" max="9250" width="4.125" style="470" customWidth="1"/>
    <col min="9251" max="9251" width="11.625" style="470" customWidth="1"/>
    <col min="9252" max="9253" width="2.625" style="470" customWidth="1"/>
    <col min="9254" max="9254" width="11.125" style="470" customWidth="1"/>
    <col min="9255" max="9255" width="1.625" style="470" customWidth="1"/>
    <col min="9256" max="9489" width="10.875" style="470"/>
    <col min="9490" max="9490" width="1.625" style="470" customWidth="1"/>
    <col min="9491" max="9492" width="8.125" style="470" customWidth="1"/>
    <col min="9493" max="9493" width="7.125" style="470" customWidth="1"/>
    <col min="9494" max="9494" width="1.625" style="470" customWidth="1"/>
    <col min="9495" max="9495" width="8.125" style="470" customWidth="1"/>
    <col min="9496" max="9496" width="2.625" style="470" customWidth="1"/>
    <col min="9497" max="9497" width="5.625" style="470" customWidth="1"/>
    <col min="9498" max="9498" width="3.625" style="470" customWidth="1"/>
    <col min="9499" max="9499" width="2.625" style="470" customWidth="1"/>
    <col min="9500" max="9500" width="11.625" style="470" customWidth="1"/>
    <col min="9501" max="9501" width="2.625" style="470" customWidth="1"/>
    <col min="9502" max="9502" width="8.125" style="470" customWidth="1"/>
    <col min="9503" max="9503" width="2.625" style="470" customWidth="1"/>
    <col min="9504" max="9504" width="4.625" style="470" customWidth="1"/>
    <col min="9505" max="9505" width="3.625" style="470" customWidth="1"/>
    <col min="9506" max="9506" width="4.125" style="470" customWidth="1"/>
    <col min="9507" max="9507" width="11.625" style="470" customWidth="1"/>
    <col min="9508" max="9509" width="2.625" style="470" customWidth="1"/>
    <col min="9510" max="9510" width="11.125" style="470" customWidth="1"/>
    <col min="9511" max="9511" width="1.625" style="470" customWidth="1"/>
    <col min="9512" max="9745" width="10.875" style="470"/>
    <col min="9746" max="9746" width="1.625" style="470" customWidth="1"/>
    <col min="9747" max="9748" width="8.125" style="470" customWidth="1"/>
    <col min="9749" max="9749" width="7.125" style="470" customWidth="1"/>
    <col min="9750" max="9750" width="1.625" style="470" customWidth="1"/>
    <col min="9751" max="9751" width="8.125" style="470" customWidth="1"/>
    <col min="9752" max="9752" width="2.625" style="470" customWidth="1"/>
    <col min="9753" max="9753" width="5.625" style="470" customWidth="1"/>
    <col min="9754" max="9754" width="3.625" style="470" customWidth="1"/>
    <col min="9755" max="9755" width="2.625" style="470" customWidth="1"/>
    <col min="9756" max="9756" width="11.625" style="470" customWidth="1"/>
    <col min="9757" max="9757" width="2.625" style="470" customWidth="1"/>
    <col min="9758" max="9758" width="8.125" style="470" customWidth="1"/>
    <col min="9759" max="9759" width="2.625" style="470" customWidth="1"/>
    <col min="9760" max="9760" width="4.625" style="470" customWidth="1"/>
    <col min="9761" max="9761" width="3.625" style="470" customWidth="1"/>
    <col min="9762" max="9762" width="4.125" style="470" customWidth="1"/>
    <col min="9763" max="9763" width="11.625" style="470" customWidth="1"/>
    <col min="9764" max="9765" width="2.625" style="470" customWidth="1"/>
    <col min="9766" max="9766" width="11.125" style="470" customWidth="1"/>
    <col min="9767" max="9767" width="1.625" style="470" customWidth="1"/>
    <col min="9768" max="10001" width="10.875" style="470"/>
    <col min="10002" max="10002" width="1.625" style="470" customWidth="1"/>
    <col min="10003" max="10004" width="8.125" style="470" customWidth="1"/>
    <col min="10005" max="10005" width="7.125" style="470" customWidth="1"/>
    <col min="10006" max="10006" width="1.625" style="470" customWidth="1"/>
    <col min="10007" max="10007" width="8.125" style="470" customWidth="1"/>
    <col min="10008" max="10008" width="2.625" style="470" customWidth="1"/>
    <col min="10009" max="10009" width="5.625" style="470" customWidth="1"/>
    <col min="10010" max="10010" width="3.625" style="470" customWidth="1"/>
    <col min="10011" max="10011" width="2.625" style="470" customWidth="1"/>
    <col min="10012" max="10012" width="11.625" style="470" customWidth="1"/>
    <col min="10013" max="10013" width="2.625" style="470" customWidth="1"/>
    <col min="10014" max="10014" width="8.125" style="470" customWidth="1"/>
    <col min="10015" max="10015" width="2.625" style="470" customWidth="1"/>
    <col min="10016" max="10016" width="4.625" style="470" customWidth="1"/>
    <col min="10017" max="10017" width="3.625" style="470" customWidth="1"/>
    <col min="10018" max="10018" width="4.125" style="470" customWidth="1"/>
    <col min="10019" max="10019" width="11.625" style="470" customWidth="1"/>
    <col min="10020" max="10021" width="2.625" style="470" customWidth="1"/>
    <col min="10022" max="10022" width="11.125" style="470" customWidth="1"/>
    <col min="10023" max="10023" width="1.625" style="470" customWidth="1"/>
    <col min="10024" max="10257" width="10.875" style="470"/>
    <col min="10258" max="10258" width="1.625" style="470" customWidth="1"/>
    <col min="10259" max="10260" width="8.125" style="470" customWidth="1"/>
    <col min="10261" max="10261" width="7.125" style="470" customWidth="1"/>
    <col min="10262" max="10262" width="1.625" style="470" customWidth="1"/>
    <col min="10263" max="10263" width="8.125" style="470" customWidth="1"/>
    <col min="10264" max="10264" width="2.625" style="470" customWidth="1"/>
    <col min="10265" max="10265" width="5.625" style="470" customWidth="1"/>
    <col min="10266" max="10266" width="3.625" style="470" customWidth="1"/>
    <col min="10267" max="10267" width="2.625" style="470" customWidth="1"/>
    <col min="10268" max="10268" width="11.625" style="470" customWidth="1"/>
    <col min="10269" max="10269" width="2.625" style="470" customWidth="1"/>
    <col min="10270" max="10270" width="8.125" style="470" customWidth="1"/>
    <col min="10271" max="10271" width="2.625" style="470" customWidth="1"/>
    <col min="10272" max="10272" width="4.625" style="470" customWidth="1"/>
    <col min="10273" max="10273" width="3.625" style="470" customWidth="1"/>
    <col min="10274" max="10274" width="4.125" style="470" customWidth="1"/>
    <col min="10275" max="10275" width="11.625" style="470" customWidth="1"/>
    <col min="10276" max="10277" width="2.625" style="470" customWidth="1"/>
    <col min="10278" max="10278" width="11.125" style="470" customWidth="1"/>
    <col min="10279" max="10279" width="1.625" style="470" customWidth="1"/>
    <col min="10280" max="10513" width="10.875" style="470"/>
    <col min="10514" max="10514" width="1.625" style="470" customWidth="1"/>
    <col min="10515" max="10516" width="8.125" style="470" customWidth="1"/>
    <col min="10517" max="10517" width="7.125" style="470" customWidth="1"/>
    <col min="10518" max="10518" width="1.625" style="470" customWidth="1"/>
    <col min="10519" max="10519" width="8.125" style="470" customWidth="1"/>
    <col min="10520" max="10520" width="2.625" style="470" customWidth="1"/>
    <col min="10521" max="10521" width="5.625" style="470" customWidth="1"/>
    <col min="10522" max="10522" width="3.625" style="470" customWidth="1"/>
    <col min="10523" max="10523" width="2.625" style="470" customWidth="1"/>
    <col min="10524" max="10524" width="11.625" style="470" customWidth="1"/>
    <col min="10525" max="10525" width="2.625" style="470" customWidth="1"/>
    <col min="10526" max="10526" width="8.125" style="470" customWidth="1"/>
    <col min="10527" max="10527" width="2.625" style="470" customWidth="1"/>
    <col min="10528" max="10528" width="4.625" style="470" customWidth="1"/>
    <col min="10529" max="10529" width="3.625" style="470" customWidth="1"/>
    <col min="10530" max="10530" width="4.125" style="470" customWidth="1"/>
    <col min="10531" max="10531" width="11.625" style="470" customWidth="1"/>
    <col min="10532" max="10533" width="2.625" style="470" customWidth="1"/>
    <col min="10534" max="10534" width="11.125" style="470" customWidth="1"/>
    <col min="10535" max="10535" width="1.625" style="470" customWidth="1"/>
    <col min="10536" max="10769" width="10.875" style="470"/>
    <col min="10770" max="10770" width="1.625" style="470" customWidth="1"/>
    <col min="10771" max="10772" width="8.125" style="470" customWidth="1"/>
    <col min="10773" max="10773" width="7.125" style="470" customWidth="1"/>
    <col min="10774" max="10774" width="1.625" style="470" customWidth="1"/>
    <col min="10775" max="10775" width="8.125" style="470" customWidth="1"/>
    <col min="10776" max="10776" width="2.625" style="470" customWidth="1"/>
    <col min="10777" max="10777" width="5.625" style="470" customWidth="1"/>
    <col min="10778" max="10778" width="3.625" style="470" customWidth="1"/>
    <col min="10779" max="10779" width="2.625" style="470" customWidth="1"/>
    <col min="10780" max="10780" width="11.625" style="470" customWidth="1"/>
    <col min="10781" max="10781" width="2.625" style="470" customWidth="1"/>
    <col min="10782" max="10782" width="8.125" style="470" customWidth="1"/>
    <col min="10783" max="10783" width="2.625" style="470" customWidth="1"/>
    <col min="10784" max="10784" width="4.625" style="470" customWidth="1"/>
    <col min="10785" max="10785" width="3.625" style="470" customWidth="1"/>
    <col min="10786" max="10786" width="4.125" style="470" customWidth="1"/>
    <col min="10787" max="10787" width="11.625" style="470" customWidth="1"/>
    <col min="10788" max="10789" width="2.625" style="470" customWidth="1"/>
    <col min="10790" max="10790" width="11.125" style="470" customWidth="1"/>
    <col min="10791" max="10791" width="1.625" style="470" customWidth="1"/>
    <col min="10792" max="11025" width="10.875" style="470"/>
    <col min="11026" max="11026" width="1.625" style="470" customWidth="1"/>
    <col min="11027" max="11028" width="8.125" style="470" customWidth="1"/>
    <col min="11029" max="11029" width="7.125" style="470" customWidth="1"/>
    <col min="11030" max="11030" width="1.625" style="470" customWidth="1"/>
    <col min="11031" max="11031" width="8.125" style="470" customWidth="1"/>
    <col min="11032" max="11032" width="2.625" style="470" customWidth="1"/>
    <col min="11033" max="11033" width="5.625" style="470" customWidth="1"/>
    <col min="11034" max="11034" width="3.625" style="470" customWidth="1"/>
    <col min="11035" max="11035" width="2.625" style="470" customWidth="1"/>
    <col min="11036" max="11036" width="11.625" style="470" customWidth="1"/>
    <col min="11037" max="11037" width="2.625" style="470" customWidth="1"/>
    <col min="11038" max="11038" width="8.125" style="470" customWidth="1"/>
    <col min="11039" max="11039" width="2.625" style="470" customWidth="1"/>
    <col min="11040" max="11040" width="4.625" style="470" customWidth="1"/>
    <col min="11041" max="11041" width="3.625" style="470" customWidth="1"/>
    <col min="11042" max="11042" width="4.125" style="470" customWidth="1"/>
    <col min="11043" max="11043" width="11.625" style="470" customWidth="1"/>
    <col min="11044" max="11045" width="2.625" style="470" customWidth="1"/>
    <col min="11046" max="11046" width="11.125" style="470" customWidth="1"/>
    <col min="11047" max="11047" width="1.625" style="470" customWidth="1"/>
    <col min="11048" max="11281" width="10.875" style="470"/>
    <col min="11282" max="11282" width="1.625" style="470" customWidth="1"/>
    <col min="11283" max="11284" width="8.125" style="470" customWidth="1"/>
    <col min="11285" max="11285" width="7.125" style="470" customWidth="1"/>
    <col min="11286" max="11286" width="1.625" style="470" customWidth="1"/>
    <col min="11287" max="11287" width="8.125" style="470" customWidth="1"/>
    <col min="11288" max="11288" width="2.625" style="470" customWidth="1"/>
    <col min="11289" max="11289" width="5.625" style="470" customWidth="1"/>
    <col min="11290" max="11290" width="3.625" style="470" customWidth="1"/>
    <col min="11291" max="11291" width="2.625" style="470" customWidth="1"/>
    <col min="11292" max="11292" width="11.625" style="470" customWidth="1"/>
    <col min="11293" max="11293" width="2.625" style="470" customWidth="1"/>
    <col min="11294" max="11294" width="8.125" style="470" customWidth="1"/>
    <col min="11295" max="11295" width="2.625" style="470" customWidth="1"/>
    <col min="11296" max="11296" width="4.625" style="470" customWidth="1"/>
    <col min="11297" max="11297" width="3.625" style="470" customWidth="1"/>
    <col min="11298" max="11298" width="4.125" style="470" customWidth="1"/>
    <col min="11299" max="11299" width="11.625" style="470" customWidth="1"/>
    <col min="11300" max="11301" width="2.625" style="470" customWidth="1"/>
    <col min="11302" max="11302" width="11.125" style="470" customWidth="1"/>
    <col min="11303" max="11303" width="1.625" style="470" customWidth="1"/>
    <col min="11304" max="11537" width="10.875" style="470"/>
    <col min="11538" max="11538" width="1.625" style="470" customWidth="1"/>
    <col min="11539" max="11540" width="8.125" style="470" customWidth="1"/>
    <col min="11541" max="11541" width="7.125" style="470" customWidth="1"/>
    <col min="11542" max="11542" width="1.625" style="470" customWidth="1"/>
    <col min="11543" max="11543" width="8.125" style="470" customWidth="1"/>
    <col min="11544" max="11544" width="2.625" style="470" customWidth="1"/>
    <col min="11545" max="11545" width="5.625" style="470" customWidth="1"/>
    <col min="11546" max="11546" width="3.625" style="470" customWidth="1"/>
    <col min="11547" max="11547" width="2.625" style="470" customWidth="1"/>
    <col min="11548" max="11548" width="11.625" style="470" customWidth="1"/>
    <col min="11549" max="11549" width="2.625" style="470" customWidth="1"/>
    <col min="11550" max="11550" width="8.125" style="470" customWidth="1"/>
    <col min="11551" max="11551" width="2.625" style="470" customWidth="1"/>
    <col min="11552" max="11552" width="4.625" style="470" customWidth="1"/>
    <col min="11553" max="11553" width="3.625" style="470" customWidth="1"/>
    <col min="11554" max="11554" width="4.125" style="470" customWidth="1"/>
    <col min="11555" max="11555" width="11.625" style="470" customWidth="1"/>
    <col min="11556" max="11557" width="2.625" style="470" customWidth="1"/>
    <col min="11558" max="11558" width="11.125" style="470" customWidth="1"/>
    <col min="11559" max="11559" width="1.625" style="470" customWidth="1"/>
    <col min="11560" max="11793" width="10.875" style="470"/>
    <col min="11794" max="11794" width="1.625" style="470" customWidth="1"/>
    <col min="11795" max="11796" width="8.125" style="470" customWidth="1"/>
    <col min="11797" max="11797" width="7.125" style="470" customWidth="1"/>
    <col min="11798" max="11798" width="1.625" style="470" customWidth="1"/>
    <col min="11799" max="11799" width="8.125" style="470" customWidth="1"/>
    <col min="11800" max="11800" width="2.625" style="470" customWidth="1"/>
    <col min="11801" max="11801" width="5.625" style="470" customWidth="1"/>
    <col min="11802" max="11802" width="3.625" style="470" customWidth="1"/>
    <col min="11803" max="11803" width="2.625" style="470" customWidth="1"/>
    <col min="11804" max="11804" width="11.625" style="470" customWidth="1"/>
    <col min="11805" max="11805" width="2.625" style="470" customWidth="1"/>
    <col min="11806" max="11806" width="8.125" style="470" customWidth="1"/>
    <col min="11807" max="11807" width="2.625" style="470" customWidth="1"/>
    <col min="11808" max="11808" width="4.625" style="470" customWidth="1"/>
    <col min="11809" max="11809" width="3.625" style="470" customWidth="1"/>
    <col min="11810" max="11810" width="4.125" style="470" customWidth="1"/>
    <col min="11811" max="11811" width="11.625" style="470" customWidth="1"/>
    <col min="11812" max="11813" width="2.625" style="470" customWidth="1"/>
    <col min="11814" max="11814" width="11.125" style="470" customWidth="1"/>
    <col min="11815" max="11815" width="1.625" style="470" customWidth="1"/>
    <col min="11816" max="12049" width="10.875" style="470"/>
    <col min="12050" max="12050" width="1.625" style="470" customWidth="1"/>
    <col min="12051" max="12052" width="8.125" style="470" customWidth="1"/>
    <col min="12053" max="12053" width="7.125" style="470" customWidth="1"/>
    <col min="12054" max="12054" width="1.625" style="470" customWidth="1"/>
    <col min="12055" max="12055" width="8.125" style="470" customWidth="1"/>
    <col min="12056" max="12056" width="2.625" style="470" customWidth="1"/>
    <col min="12057" max="12057" width="5.625" style="470" customWidth="1"/>
    <col min="12058" max="12058" width="3.625" style="470" customWidth="1"/>
    <col min="12059" max="12059" width="2.625" style="470" customWidth="1"/>
    <col min="12060" max="12060" width="11.625" style="470" customWidth="1"/>
    <col min="12061" max="12061" width="2.625" style="470" customWidth="1"/>
    <col min="12062" max="12062" width="8.125" style="470" customWidth="1"/>
    <col min="12063" max="12063" width="2.625" style="470" customWidth="1"/>
    <col min="12064" max="12064" width="4.625" style="470" customWidth="1"/>
    <col min="12065" max="12065" width="3.625" style="470" customWidth="1"/>
    <col min="12066" max="12066" width="4.125" style="470" customWidth="1"/>
    <col min="12067" max="12067" width="11.625" style="470" customWidth="1"/>
    <col min="12068" max="12069" width="2.625" style="470" customWidth="1"/>
    <col min="12070" max="12070" width="11.125" style="470" customWidth="1"/>
    <col min="12071" max="12071" width="1.625" style="470" customWidth="1"/>
    <col min="12072" max="12305" width="10.875" style="470"/>
    <col min="12306" max="12306" width="1.625" style="470" customWidth="1"/>
    <col min="12307" max="12308" width="8.125" style="470" customWidth="1"/>
    <col min="12309" max="12309" width="7.125" style="470" customWidth="1"/>
    <col min="12310" max="12310" width="1.625" style="470" customWidth="1"/>
    <col min="12311" max="12311" width="8.125" style="470" customWidth="1"/>
    <col min="12312" max="12312" width="2.625" style="470" customWidth="1"/>
    <col min="12313" max="12313" width="5.625" style="470" customWidth="1"/>
    <col min="12314" max="12314" width="3.625" style="470" customWidth="1"/>
    <col min="12315" max="12315" width="2.625" style="470" customWidth="1"/>
    <col min="12316" max="12316" width="11.625" style="470" customWidth="1"/>
    <col min="12317" max="12317" width="2.625" style="470" customWidth="1"/>
    <col min="12318" max="12318" width="8.125" style="470" customWidth="1"/>
    <col min="12319" max="12319" width="2.625" style="470" customWidth="1"/>
    <col min="12320" max="12320" width="4.625" style="470" customWidth="1"/>
    <col min="12321" max="12321" width="3.625" style="470" customWidth="1"/>
    <col min="12322" max="12322" width="4.125" style="470" customWidth="1"/>
    <col min="12323" max="12323" width="11.625" style="470" customWidth="1"/>
    <col min="12324" max="12325" width="2.625" style="470" customWidth="1"/>
    <col min="12326" max="12326" width="11.125" style="470" customWidth="1"/>
    <col min="12327" max="12327" width="1.625" style="470" customWidth="1"/>
    <col min="12328" max="12561" width="10.875" style="470"/>
    <col min="12562" max="12562" width="1.625" style="470" customWidth="1"/>
    <col min="12563" max="12564" width="8.125" style="470" customWidth="1"/>
    <col min="12565" max="12565" width="7.125" style="470" customWidth="1"/>
    <col min="12566" max="12566" width="1.625" style="470" customWidth="1"/>
    <col min="12567" max="12567" width="8.125" style="470" customWidth="1"/>
    <col min="12568" max="12568" width="2.625" style="470" customWidth="1"/>
    <col min="12569" max="12569" width="5.625" style="470" customWidth="1"/>
    <col min="12570" max="12570" width="3.625" style="470" customWidth="1"/>
    <col min="12571" max="12571" width="2.625" style="470" customWidth="1"/>
    <col min="12572" max="12572" width="11.625" style="470" customWidth="1"/>
    <col min="12573" max="12573" width="2.625" style="470" customWidth="1"/>
    <col min="12574" max="12574" width="8.125" style="470" customWidth="1"/>
    <col min="12575" max="12575" width="2.625" style="470" customWidth="1"/>
    <col min="12576" max="12576" width="4.625" style="470" customWidth="1"/>
    <col min="12577" max="12577" width="3.625" style="470" customWidth="1"/>
    <col min="12578" max="12578" width="4.125" style="470" customWidth="1"/>
    <col min="12579" max="12579" width="11.625" style="470" customWidth="1"/>
    <col min="12580" max="12581" width="2.625" style="470" customWidth="1"/>
    <col min="12582" max="12582" width="11.125" style="470" customWidth="1"/>
    <col min="12583" max="12583" width="1.625" style="470" customWidth="1"/>
    <col min="12584" max="12817" width="10.875" style="470"/>
    <col min="12818" max="12818" width="1.625" style="470" customWidth="1"/>
    <col min="12819" max="12820" width="8.125" style="470" customWidth="1"/>
    <col min="12821" max="12821" width="7.125" style="470" customWidth="1"/>
    <col min="12822" max="12822" width="1.625" style="470" customWidth="1"/>
    <col min="12823" max="12823" width="8.125" style="470" customWidth="1"/>
    <col min="12824" max="12824" width="2.625" style="470" customWidth="1"/>
    <col min="12825" max="12825" width="5.625" style="470" customWidth="1"/>
    <col min="12826" max="12826" width="3.625" style="470" customWidth="1"/>
    <col min="12827" max="12827" width="2.625" style="470" customWidth="1"/>
    <col min="12828" max="12828" width="11.625" style="470" customWidth="1"/>
    <col min="12829" max="12829" width="2.625" style="470" customWidth="1"/>
    <col min="12830" max="12830" width="8.125" style="470" customWidth="1"/>
    <col min="12831" max="12831" width="2.625" style="470" customWidth="1"/>
    <col min="12832" max="12832" width="4.625" style="470" customWidth="1"/>
    <col min="12833" max="12833" width="3.625" style="470" customWidth="1"/>
    <col min="12834" max="12834" width="4.125" style="470" customWidth="1"/>
    <col min="12835" max="12835" width="11.625" style="470" customWidth="1"/>
    <col min="12836" max="12837" width="2.625" style="470" customWidth="1"/>
    <col min="12838" max="12838" width="11.125" style="470" customWidth="1"/>
    <col min="12839" max="12839" width="1.625" style="470" customWidth="1"/>
    <col min="12840" max="13073" width="10.875" style="470"/>
    <col min="13074" max="13074" width="1.625" style="470" customWidth="1"/>
    <col min="13075" max="13076" width="8.125" style="470" customWidth="1"/>
    <col min="13077" max="13077" width="7.125" style="470" customWidth="1"/>
    <col min="13078" max="13078" width="1.625" style="470" customWidth="1"/>
    <col min="13079" max="13079" width="8.125" style="470" customWidth="1"/>
    <col min="13080" max="13080" width="2.625" style="470" customWidth="1"/>
    <col min="13081" max="13081" width="5.625" style="470" customWidth="1"/>
    <col min="13082" max="13082" width="3.625" style="470" customWidth="1"/>
    <col min="13083" max="13083" width="2.625" style="470" customWidth="1"/>
    <col min="13084" max="13084" width="11.625" style="470" customWidth="1"/>
    <col min="13085" max="13085" width="2.625" style="470" customWidth="1"/>
    <col min="13086" max="13086" width="8.125" style="470" customWidth="1"/>
    <col min="13087" max="13087" width="2.625" style="470" customWidth="1"/>
    <col min="13088" max="13088" width="4.625" style="470" customWidth="1"/>
    <col min="13089" max="13089" width="3.625" style="470" customWidth="1"/>
    <col min="13090" max="13090" width="4.125" style="470" customWidth="1"/>
    <col min="13091" max="13091" width="11.625" style="470" customWidth="1"/>
    <col min="13092" max="13093" width="2.625" style="470" customWidth="1"/>
    <col min="13094" max="13094" width="11.125" style="470" customWidth="1"/>
    <col min="13095" max="13095" width="1.625" style="470" customWidth="1"/>
    <col min="13096" max="13329" width="10.875" style="470"/>
    <col min="13330" max="13330" width="1.625" style="470" customWidth="1"/>
    <col min="13331" max="13332" width="8.125" style="470" customWidth="1"/>
    <col min="13333" max="13333" width="7.125" style="470" customWidth="1"/>
    <col min="13334" max="13334" width="1.625" style="470" customWidth="1"/>
    <col min="13335" max="13335" width="8.125" style="470" customWidth="1"/>
    <col min="13336" max="13336" width="2.625" style="470" customWidth="1"/>
    <col min="13337" max="13337" width="5.625" style="470" customWidth="1"/>
    <col min="13338" max="13338" width="3.625" style="470" customWidth="1"/>
    <col min="13339" max="13339" width="2.625" style="470" customWidth="1"/>
    <col min="13340" max="13340" width="11.625" style="470" customWidth="1"/>
    <col min="13341" max="13341" width="2.625" style="470" customWidth="1"/>
    <col min="13342" max="13342" width="8.125" style="470" customWidth="1"/>
    <col min="13343" max="13343" width="2.625" style="470" customWidth="1"/>
    <col min="13344" max="13344" width="4.625" style="470" customWidth="1"/>
    <col min="13345" max="13345" width="3.625" style="470" customWidth="1"/>
    <col min="13346" max="13346" width="4.125" style="470" customWidth="1"/>
    <col min="13347" max="13347" width="11.625" style="470" customWidth="1"/>
    <col min="13348" max="13349" width="2.625" style="470" customWidth="1"/>
    <col min="13350" max="13350" width="11.125" style="470" customWidth="1"/>
    <col min="13351" max="13351" width="1.625" style="470" customWidth="1"/>
    <col min="13352" max="13585" width="10.875" style="470"/>
    <col min="13586" max="13586" width="1.625" style="470" customWidth="1"/>
    <col min="13587" max="13588" width="8.125" style="470" customWidth="1"/>
    <col min="13589" max="13589" width="7.125" style="470" customWidth="1"/>
    <col min="13590" max="13590" width="1.625" style="470" customWidth="1"/>
    <col min="13591" max="13591" width="8.125" style="470" customWidth="1"/>
    <col min="13592" max="13592" width="2.625" style="470" customWidth="1"/>
    <col min="13593" max="13593" width="5.625" style="470" customWidth="1"/>
    <col min="13594" max="13594" width="3.625" style="470" customWidth="1"/>
    <col min="13595" max="13595" width="2.625" style="470" customWidth="1"/>
    <col min="13596" max="13596" width="11.625" style="470" customWidth="1"/>
    <col min="13597" max="13597" width="2.625" style="470" customWidth="1"/>
    <col min="13598" max="13598" width="8.125" style="470" customWidth="1"/>
    <col min="13599" max="13599" width="2.625" style="470" customWidth="1"/>
    <col min="13600" max="13600" width="4.625" style="470" customWidth="1"/>
    <col min="13601" max="13601" width="3.625" style="470" customWidth="1"/>
    <col min="13602" max="13602" width="4.125" style="470" customWidth="1"/>
    <col min="13603" max="13603" width="11.625" style="470" customWidth="1"/>
    <col min="13604" max="13605" width="2.625" style="470" customWidth="1"/>
    <col min="13606" max="13606" width="11.125" style="470" customWidth="1"/>
    <col min="13607" max="13607" width="1.625" style="470" customWidth="1"/>
    <col min="13608" max="13841" width="10.875" style="470"/>
    <col min="13842" max="13842" width="1.625" style="470" customWidth="1"/>
    <col min="13843" max="13844" width="8.125" style="470" customWidth="1"/>
    <col min="13845" max="13845" width="7.125" style="470" customWidth="1"/>
    <col min="13846" max="13846" width="1.625" style="470" customWidth="1"/>
    <col min="13847" max="13847" width="8.125" style="470" customWidth="1"/>
    <col min="13848" max="13848" width="2.625" style="470" customWidth="1"/>
    <col min="13849" max="13849" width="5.625" style="470" customWidth="1"/>
    <col min="13850" max="13850" width="3.625" style="470" customWidth="1"/>
    <col min="13851" max="13851" width="2.625" style="470" customWidth="1"/>
    <col min="13852" max="13852" width="11.625" style="470" customWidth="1"/>
    <col min="13853" max="13853" width="2.625" style="470" customWidth="1"/>
    <col min="13854" max="13854" width="8.125" style="470" customWidth="1"/>
    <col min="13855" max="13855" width="2.625" style="470" customWidth="1"/>
    <col min="13856" max="13856" width="4.625" style="470" customWidth="1"/>
    <col min="13857" max="13857" width="3.625" style="470" customWidth="1"/>
    <col min="13858" max="13858" width="4.125" style="470" customWidth="1"/>
    <col min="13859" max="13859" width="11.625" style="470" customWidth="1"/>
    <col min="13860" max="13861" width="2.625" style="470" customWidth="1"/>
    <col min="13862" max="13862" width="11.125" style="470" customWidth="1"/>
    <col min="13863" max="13863" width="1.625" style="470" customWidth="1"/>
    <col min="13864" max="14097" width="10.875" style="470"/>
    <col min="14098" max="14098" width="1.625" style="470" customWidth="1"/>
    <col min="14099" max="14100" width="8.125" style="470" customWidth="1"/>
    <col min="14101" max="14101" width="7.125" style="470" customWidth="1"/>
    <col min="14102" max="14102" width="1.625" style="470" customWidth="1"/>
    <col min="14103" max="14103" width="8.125" style="470" customWidth="1"/>
    <col min="14104" max="14104" width="2.625" style="470" customWidth="1"/>
    <col min="14105" max="14105" width="5.625" style="470" customWidth="1"/>
    <col min="14106" max="14106" width="3.625" style="470" customWidth="1"/>
    <col min="14107" max="14107" width="2.625" style="470" customWidth="1"/>
    <col min="14108" max="14108" width="11.625" style="470" customWidth="1"/>
    <col min="14109" max="14109" width="2.625" style="470" customWidth="1"/>
    <col min="14110" max="14110" width="8.125" style="470" customWidth="1"/>
    <col min="14111" max="14111" width="2.625" style="470" customWidth="1"/>
    <col min="14112" max="14112" width="4.625" style="470" customWidth="1"/>
    <col min="14113" max="14113" width="3.625" style="470" customWidth="1"/>
    <col min="14114" max="14114" width="4.125" style="470" customWidth="1"/>
    <col min="14115" max="14115" width="11.625" style="470" customWidth="1"/>
    <col min="14116" max="14117" width="2.625" style="470" customWidth="1"/>
    <col min="14118" max="14118" width="11.125" style="470" customWidth="1"/>
    <col min="14119" max="14119" width="1.625" style="470" customWidth="1"/>
    <col min="14120" max="14353" width="10.875" style="470"/>
    <col min="14354" max="14354" width="1.625" style="470" customWidth="1"/>
    <col min="14355" max="14356" width="8.125" style="470" customWidth="1"/>
    <col min="14357" max="14357" width="7.125" style="470" customWidth="1"/>
    <col min="14358" max="14358" width="1.625" style="470" customWidth="1"/>
    <col min="14359" max="14359" width="8.125" style="470" customWidth="1"/>
    <col min="14360" max="14360" width="2.625" style="470" customWidth="1"/>
    <col min="14361" max="14361" width="5.625" style="470" customWidth="1"/>
    <col min="14362" max="14362" width="3.625" style="470" customWidth="1"/>
    <col min="14363" max="14363" width="2.625" style="470" customWidth="1"/>
    <col min="14364" max="14364" width="11.625" style="470" customWidth="1"/>
    <col min="14365" max="14365" width="2.625" style="470" customWidth="1"/>
    <col min="14366" max="14366" width="8.125" style="470" customWidth="1"/>
    <col min="14367" max="14367" width="2.625" style="470" customWidth="1"/>
    <col min="14368" max="14368" width="4.625" style="470" customWidth="1"/>
    <col min="14369" max="14369" width="3.625" style="470" customWidth="1"/>
    <col min="14370" max="14370" width="4.125" style="470" customWidth="1"/>
    <col min="14371" max="14371" width="11.625" style="470" customWidth="1"/>
    <col min="14372" max="14373" width="2.625" style="470" customWidth="1"/>
    <col min="14374" max="14374" width="11.125" style="470" customWidth="1"/>
    <col min="14375" max="14375" width="1.625" style="470" customWidth="1"/>
    <col min="14376" max="14609" width="10.875" style="470"/>
    <col min="14610" max="14610" width="1.625" style="470" customWidth="1"/>
    <col min="14611" max="14612" width="8.125" style="470" customWidth="1"/>
    <col min="14613" max="14613" width="7.125" style="470" customWidth="1"/>
    <col min="14614" max="14614" width="1.625" style="470" customWidth="1"/>
    <col min="14615" max="14615" width="8.125" style="470" customWidth="1"/>
    <col min="14616" max="14616" width="2.625" style="470" customWidth="1"/>
    <col min="14617" max="14617" width="5.625" style="470" customWidth="1"/>
    <col min="14618" max="14618" width="3.625" style="470" customWidth="1"/>
    <col min="14619" max="14619" width="2.625" style="470" customWidth="1"/>
    <col min="14620" max="14620" width="11.625" style="470" customWidth="1"/>
    <col min="14621" max="14621" width="2.625" style="470" customWidth="1"/>
    <col min="14622" max="14622" width="8.125" style="470" customWidth="1"/>
    <col min="14623" max="14623" width="2.625" style="470" customWidth="1"/>
    <col min="14624" max="14624" width="4.625" style="470" customWidth="1"/>
    <col min="14625" max="14625" width="3.625" style="470" customWidth="1"/>
    <col min="14626" max="14626" width="4.125" style="470" customWidth="1"/>
    <col min="14627" max="14627" width="11.625" style="470" customWidth="1"/>
    <col min="14628" max="14629" width="2.625" style="470" customWidth="1"/>
    <col min="14630" max="14630" width="11.125" style="470" customWidth="1"/>
    <col min="14631" max="14631" width="1.625" style="470" customWidth="1"/>
    <col min="14632" max="14865" width="10.875" style="470"/>
    <col min="14866" max="14866" width="1.625" style="470" customWidth="1"/>
    <col min="14867" max="14868" width="8.125" style="470" customWidth="1"/>
    <col min="14869" max="14869" width="7.125" style="470" customWidth="1"/>
    <col min="14870" max="14870" width="1.625" style="470" customWidth="1"/>
    <col min="14871" max="14871" width="8.125" style="470" customWidth="1"/>
    <col min="14872" max="14872" width="2.625" style="470" customWidth="1"/>
    <col min="14873" max="14873" width="5.625" style="470" customWidth="1"/>
    <col min="14874" max="14874" width="3.625" style="470" customWidth="1"/>
    <col min="14875" max="14875" width="2.625" style="470" customWidth="1"/>
    <col min="14876" max="14876" width="11.625" style="470" customWidth="1"/>
    <col min="14877" max="14877" width="2.625" style="470" customWidth="1"/>
    <col min="14878" max="14878" width="8.125" style="470" customWidth="1"/>
    <col min="14879" max="14879" width="2.625" style="470" customWidth="1"/>
    <col min="14880" max="14880" width="4.625" style="470" customWidth="1"/>
    <col min="14881" max="14881" width="3.625" style="470" customWidth="1"/>
    <col min="14882" max="14882" width="4.125" style="470" customWidth="1"/>
    <col min="14883" max="14883" width="11.625" style="470" customWidth="1"/>
    <col min="14884" max="14885" width="2.625" style="470" customWidth="1"/>
    <col min="14886" max="14886" width="11.125" style="470" customWidth="1"/>
    <col min="14887" max="14887" width="1.625" style="470" customWidth="1"/>
    <col min="14888" max="15121" width="10.875" style="470"/>
    <col min="15122" max="15122" width="1.625" style="470" customWidth="1"/>
    <col min="15123" max="15124" width="8.125" style="470" customWidth="1"/>
    <col min="15125" max="15125" width="7.125" style="470" customWidth="1"/>
    <col min="15126" max="15126" width="1.625" style="470" customWidth="1"/>
    <col min="15127" max="15127" width="8.125" style="470" customWidth="1"/>
    <col min="15128" max="15128" width="2.625" style="470" customWidth="1"/>
    <col min="15129" max="15129" width="5.625" style="470" customWidth="1"/>
    <col min="15130" max="15130" width="3.625" style="470" customWidth="1"/>
    <col min="15131" max="15131" width="2.625" style="470" customWidth="1"/>
    <col min="15132" max="15132" width="11.625" style="470" customWidth="1"/>
    <col min="15133" max="15133" width="2.625" style="470" customWidth="1"/>
    <col min="15134" max="15134" width="8.125" style="470" customWidth="1"/>
    <col min="15135" max="15135" width="2.625" style="470" customWidth="1"/>
    <col min="15136" max="15136" width="4.625" style="470" customWidth="1"/>
    <col min="15137" max="15137" width="3.625" style="470" customWidth="1"/>
    <col min="15138" max="15138" width="4.125" style="470" customWidth="1"/>
    <col min="15139" max="15139" width="11.625" style="470" customWidth="1"/>
    <col min="15140" max="15141" width="2.625" style="470" customWidth="1"/>
    <col min="15142" max="15142" width="11.125" style="470" customWidth="1"/>
    <col min="15143" max="15143" width="1.625" style="470" customWidth="1"/>
    <col min="15144" max="15377" width="10.875" style="470"/>
    <col min="15378" max="15378" width="1.625" style="470" customWidth="1"/>
    <col min="15379" max="15380" width="8.125" style="470" customWidth="1"/>
    <col min="15381" max="15381" width="7.125" style="470" customWidth="1"/>
    <col min="15382" max="15382" width="1.625" style="470" customWidth="1"/>
    <col min="15383" max="15383" width="8.125" style="470" customWidth="1"/>
    <col min="15384" max="15384" width="2.625" style="470" customWidth="1"/>
    <col min="15385" max="15385" width="5.625" style="470" customWidth="1"/>
    <col min="15386" max="15386" width="3.625" style="470" customWidth="1"/>
    <col min="15387" max="15387" width="2.625" style="470" customWidth="1"/>
    <col min="15388" max="15388" width="11.625" style="470" customWidth="1"/>
    <col min="15389" max="15389" width="2.625" style="470" customWidth="1"/>
    <col min="15390" max="15390" width="8.125" style="470" customWidth="1"/>
    <col min="15391" max="15391" width="2.625" style="470" customWidth="1"/>
    <col min="15392" max="15392" width="4.625" style="470" customWidth="1"/>
    <col min="15393" max="15393" width="3.625" style="470" customWidth="1"/>
    <col min="15394" max="15394" width="4.125" style="470" customWidth="1"/>
    <col min="15395" max="15395" width="11.625" style="470" customWidth="1"/>
    <col min="15396" max="15397" width="2.625" style="470" customWidth="1"/>
    <col min="15398" max="15398" width="11.125" style="470" customWidth="1"/>
    <col min="15399" max="15399" width="1.625" style="470" customWidth="1"/>
    <col min="15400" max="15633" width="10.875" style="470"/>
    <col min="15634" max="15634" width="1.625" style="470" customWidth="1"/>
    <col min="15635" max="15636" width="8.125" style="470" customWidth="1"/>
    <col min="15637" max="15637" width="7.125" style="470" customWidth="1"/>
    <col min="15638" max="15638" width="1.625" style="470" customWidth="1"/>
    <col min="15639" max="15639" width="8.125" style="470" customWidth="1"/>
    <col min="15640" max="15640" width="2.625" style="470" customWidth="1"/>
    <col min="15641" max="15641" width="5.625" style="470" customWidth="1"/>
    <col min="15642" max="15642" width="3.625" style="470" customWidth="1"/>
    <col min="15643" max="15643" width="2.625" style="470" customWidth="1"/>
    <col min="15644" max="15644" width="11.625" style="470" customWidth="1"/>
    <col min="15645" max="15645" width="2.625" style="470" customWidth="1"/>
    <col min="15646" max="15646" width="8.125" style="470" customWidth="1"/>
    <col min="15647" max="15647" width="2.625" style="470" customWidth="1"/>
    <col min="15648" max="15648" width="4.625" style="470" customWidth="1"/>
    <col min="15649" max="15649" width="3.625" style="470" customWidth="1"/>
    <col min="15650" max="15650" width="4.125" style="470" customWidth="1"/>
    <col min="15651" max="15651" width="11.625" style="470" customWidth="1"/>
    <col min="15652" max="15653" width="2.625" style="470" customWidth="1"/>
    <col min="15654" max="15654" width="11.125" style="470" customWidth="1"/>
    <col min="15655" max="15655" width="1.625" style="470" customWidth="1"/>
    <col min="15656" max="15889" width="10.875" style="470"/>
    <col min="15890" max="15890" width="1.625" style="470" customWidth="1"/>
    <col min="15891" max="15892" width="8.125" style="470" customWidth="1"/>
    <col min="15893" max="15893" width="7.125" style="470" customWidth="1"/>
    <col min="15894" max="15894" width="1.625" style="470" customWidth="1"/>
    <col min="15895" max="15895" width="8.125" style="470" customWidth="1"/>
    <col min="15896" max="15896" width="2.625" style="470" customWidth="1"/>
    <col min="15897" max="15897" width="5.625" style="470" customWidth="1"/>
    <col min="15898" max="15898" width="3.625" style="470" customWidth="1"/>
    <col min="15899" max="15899" width="2.625" style="470" customWidth="1"/>
    <col min="15900" max="15900" width="11.625" style="470" customWidth="1"/>
    <col min="15901" max="15901" width="2.625" style="470" customWidth="1"/>
    <col min="15902" max="15902" width="8.125" style="470" customWidth="1"/>
    <col min="15903" max="15903" width="2.625" style="470" customWidth="1"/>
    <col min="15904" max="15904" width="4.625" style="470" customWidth="1"/>
    <col min="15905" max="15905" width="3.625" style="470" customWidth="1"/>
    <col min="15906" max="15906" width="4.125" style="470" customWidth="1"/>
    <col min="15907" max="15907" width="11.625" style="470" customWidth="1"/>
    <col min="15908" max="15909" width="2.625" style="470" customWidth="1"/>
    <col min="15910" max="15910" width="11.125" style="470" customWidth="1"/>
    <col min="15911" max="15911" width="1.625" style="470" customWidth="1"/>
    <col min="15912" max="16145" width="10.875" style="470"/>
    <col min="16146" max="16146" width="1.625" style="470" customWidth="1"/>
    <col min="16147" max="16148" width="8.125" style="470" customWidth="1"/>
    <col min="16149" max="16149" width="7.125" style="470" customWidth="1"/>
    <col min="16150" max="16150" width="1.625" style="470" customWidth="1"/>
    <col min="16151" max="16151" width="8.125" style="470" customWidth="1"/>
    <col min="16152" max="16152" width="2.625" style="470" customWidth="1"/>
    <col min="16153" max="16153" width="5.625" style="470" customWidth="1"/>
    <col min="16154" max="16154" width="3.625" style="470" customWidth="1"/>
    <col min="16155" max="16155" width="2.625" style="470" customWidth="1"/>
    <col min="16156" max="16156" width="11.625" style="470" customWidth="1"/>
    <col min="16157" max="16157" width="2.625" style="470" customWidth="1"/>
    <col min="16158" max="16158" width="8.125" style="470" customWidth="1"/>
    <col min="16159" max="16159" width="2.625" style="470" customWidth="1"/>
    <col min="16160" max="16160" width="4.625" style="470" customWidth="1"/>
    <col min="16161" max="16161" width="3.625" style="470" customWidth="1"/>
    <col min="16162" max="16162" width="4.125" style="470" customWidth="1"/>
    <col min="16163" max="16163" width="11.625" style="470" customWidth="1"/>
    <col min="16164" max="16165" width="2.625" style="470" customWidth="1"/>
    <col min="16166" max="16166" width="11.125" style="470" customWidth="1"/>
    <col min="16167" max="16167" width="1.625" style="470" customWidth="1"/>
    <col min="16168" max="16384" width="10.875" style="470"/>
  </cols>
  <sheetData>
    <row r="1" spans="2:43" ht="15" customHeight="1">
      <c r="U1" s="471" t="s">
        <v>1448</v>
      </c>
      <c r="V1" s="471"/>
      <c r="Y1" s="1381" t="s">
        <v>1449</v>
      </c>
      <c r="AD1" s="470" t="s">
        <v>1450</v>
      </c>
    </row>
    <row r="2" spans="2:43" ht="12" customHeight="1">
      <c r="B2" s="472" t="s">
        <v>491</v>
      </c>
      <c r="C2" s="472"/>
      <c r="D2" s="472"/>
      <c r="E2" s="472"/>
      <c r="F2" s="472" t="s">
        <v>492</v>
      </c>
      <c r="G2" s="472"/>
      <c r="H2" s="472"/>
      <c r="I2" s="472"/>
      <c r="J2" s="473" t="s">
        <v>493</v>
      </c>
      <c r="K2" s="474"/>
      <c r="M2" s="472"/>
      <c r="N2" s="472"/>
      <c r="O2" s="472"/>
      <c r="P2" s="472"/>
      <c r="Q2" s="472"/>
      <c r="R2" s="472"/>
      <c r="S2" s="472"/>
      <c r="T2" s="473" t="s">
        <v>493</v>
      </c>
      <c r="U2" s="474"/>
      <c r="V2" s="474"/>
    </row>
    <row r="3" spans="2:43" ht="12" customHeight="1">
      <c r="C3" s="471" t="s">
        <v>494</v>
      </c>
      <c r="D3" s="472"/>
      <c r="E3" s="472"/>
      <c r="H3" s="471" t="s">
        <v>494</v>
      </c>
      <c r="I3" s="475"/>
      <c r="J3" s="472"/>
      <c r="K3" s="471" t="s">
        <v>494</v>
      </c>
      <c r="L3" s="476"/>
      <c r="M3" s="472"/>
      <c r="N3" s="472"/>
      <c r="O3" s="472"/>
      <c r="S3" s="475"/>
      <c r="T3" s="472"/>
      <c r="U3" s="471" t="s">
        <v>494</v>
      </c>
      <c r="V3" s="477"/>
      <c r="W3" s="478"/>
      <c r="Y3" s="1381" t="s">
        <v>1451</v>
      </c>
      <c r="AE3" s="470" t="s">
        <v>1450</v>
      </c>
      <c r="AN3" s="478"/>
    </row>
    <row r="4" spans="2:43" ht="36" customHeight="1">
      <c r="B4" s="842" t="s">
        <v>495</v>
      </c>
      <c r="C4" s="842" t="s">
        <v>496</v>
      </c>
      <c r="D4" s="2475" t="s">
        <v>497</v>
      </c>
      <c r="E4" s="2476"/>
      <c r="F4" s="842" t="s">
        <v>498</v>
      </c>
      <c r="G4" s="834"/>
      <c r="H4" s="835"/>
      <c r="J4" s="479"/>
      <c r="K4" s="843" t="s">
        <v>499</v>
      </c>
      <c r="L4" s="480"/>
      <c r="M4" s="481"/>
      <c r="N4" s="481"/>
      <c r="O4" s="481"/>
      <c r="P4" s="482"/>
      <c r="Q4" s="483"/>
      <c r="R4" s="483"/>
      <c r="T4" s="479"/>
      <c r="U4" s="844" t="s">
        <v>500</v>
      </c>
      <c r="V4" s="484"/>
      <c r="W4" s="478"/>
      <c r="Y4" s="1382" t="s">
        <v>1452</v>
      </c>
      <c r="AN4" s="478"/>
      <c r="AO4" s="1451" t="s">
        <v>963</v>
      </c>
      <c r="AP4" s="1083" t="str">
        <f>HYPERLINK("#目次!A2","●")</f>
        <v>●</v>
      </c>
    </row>
    <row r="5" spans="2:43" ht="43.9" customHeight="1">
      <c r="B5" s="845"/>
      <c r="C5" s="845"/>
      <c r="D5" s="2475"/>
      <c r="E5" s="2476"/>
      <c r="F5" s="845"/>
      <c r="G5" s="485"/>
      <c r="H5" s="486"/>
      <c r="J5" s="487"/>
      <c r="K5" s="845"/>
      <c r="L5" s="488"/>
      <c r="M5" s="488"/>
      <c r="N5" s="488"/>
      <c r="O5" s="488"/>
      <c r="P5" s="488"/>
      <c r="Q5" s="472"/>
      <c r="R5" s="472"/>
      <c r="T5" s="487"/>
      <c r="U5" s="845"/>
      <c r="V5" s="489"/>
      <c r="W5" s="478"/>
      <c r="AN5" s="478"/>
      <c r="AO5" s="1452" t="s">
        <v>1058</v>
      </c>
      <c r="AP5" s="1084" t="str">
        <f>HYPERLINK("#フロー!A2","●")</f>
        <v>●</v>
      </c>
    </row>
    <row r="6" spans="2:43" ht="23.45" customHeight="1">
      <c r="B6" s="472"/>
      <c r="C6" s="472"/>
      <c r="D6" s="472"/>
      <c r="E6" s="472"/>
      <c r="F6" s="472"/>
      <c r="G6" s="472"/>
      <c r="H6" s="472"/>
      <c r="I6" s="488"/>
      <c r="J6" s="488"/>
      <c r="K6" s="472"/>
      <c r="L6" s="488"/>
      <c r="M6" s="2477"/>
      <c r="N6" s="2477"/>
      <c r="O6" s="2477"/>
      <c r="P6" s="490" t="s">
        <v>501</v>
      </c>
      <c r="Q6" s="2477"/>
      <c r="R6" s="2477"/>
      <c r="S6" s="2477"/>
      <c r="T6" s="491" t="s">
        <v>502</v>
      </c>
      <c r="U6" s="492"/>
      <c r="V6" s="492"/>
      <c r="W6" s="478"/>
      <c r="AN6" s="478"/>
      <c r="AO6" t="s">
        <v>1063</v>
      </c>
      <c r="AP6"/>
      <c r="AQ6" s="215"/>
    </row>
    <row r="7" spans="2:43" ht="15" customHeight="1" thickBot="1">
      <c r="B7" s="472"/>
      <c r="C7" s="472"/>
      <c r="D7" s="472"/>
      <c r="E7" s="472"/>
      <c r="F7" s="472"/>
      <c r="G7" s="472"/>
      <c r="H7" s="472"/>
      <c r="I7" s="472"/>
      <c r="J7" s="472"/>
      <c r="K7" s="472"/>
      <c r="L7" s="488"/>
      <c r="M7" s="493"/>
      <c r="N7" s="493"/>
      <c r="O7" s="493"/>
      <c r="P7" s="493"/>
      <c r="Q7" s="493"/>
      <c r="R7" s="493"/>
      <c r="S7" s="493"/>
      <c r="T7" s="493"/>
      <c r="U7" s="493"/>
      <c r="V7" s="493"/>
      <c r="AO7" s="1056" t="s">
        <v>1059</v>
      </c>
      <c r="AP7" s="1056" t="s">
        <v>1064</v>
      </c>
    </row>
    <row r="8" spans="2:43" ht="19.5" thickTop="1">
      <c r="B8" s="472"/>
      <c r="C8" s="472"/>
      <c r="D8" s="472"/>
      <c r="E8" s="472"/>
      <c r="F8" s="472"/>
      <c r="G8" s="472"/>
      <c r="H8" s="472"/>
      <c r="I8" s="494" t="s">
        <v>503</v>
      </c>
      <c r="J8" s="472"/>
      <c r="K8" s="472"/>
      <c r="L8" s="472"/>
      <c r="M8" s="472"/>
      <c r="N8" s="472"/>
      <c r="O8" s="472"/>
      <c r="P8" s="472"/>
      <c r="Q8" s="472"/>
      <c r="R8" s="472"/>
      <c r="S8" s="472"/>
      <c r="T8" s="472"/>
      <c r="U8" s="472"/>
      <c r="V8" s="472"/>
      <c r="AO8" s="1503">
        <v>46031</v>
      </c>
      <c r="AP8" s="1504" t="s">
        <v>1259</v>
      </c>
    </row>
    <row r="9" spans="2:43" ht="15" customHeight="1">
      <c r="B9" s="495" t="s">
        <v>504</v>
      </c>
      <c r="C9" s="472"/>
      <c r="D9" s="472"/>
      <c r="E9" s="472"/>
      <c r="F9" s="472"/>
      <c r="G9" s="472"/>
      <c r="H9" s="472"/>
      <c r="I9" s="472"/>
      <c r="J9" s="472"/>
      <c r="K9" s="472"/>
      <c r="L9" s="472"/>
      <c r="V9" s="496" t="s">
        <v>505</v>
      </c>
      <c r="AO9" s="1075"/>
      <c r="AP9" s="1075"/>
    </row>
    <row r="10" spans="2:43" ht="16.899999999999999" customHeight="1">
      <c r="B10" s="2475" t="s">
        <v>506</v>
      </c>
      <c r="C10" s="2478"/>
      <c r="D10" s="2479" t="str">
        <f>基本データ!D3</f>
        <v>LG*****</v>
      </c>
      <c r="E10" s="2480"/>
      <c r="F10" s="2480"/>
      <c r="G10" s="2480"/>
      <c r="H10" s="2480"/>
      <c r="I10" s="2480"/>
      <c r="J10" s="2480"/>
      <c r="K10" s="2480"/>
      <c r="L10" s="2481"/>
      <c r="M10" s="842" t="s">
        <v>507</v>
      </c>
      <c r="N10" s="2482"/>
      <c r="O10" s="2483"/>
      <c r="P10" s="2483"/>
      <c r="Q10" s="497" t="s">
        <v>508</v>
      </c>
      <c r="R10" s="2484"/>
      <c r="S10" s="2485"/>
      <c r="T10" s="498" t="s">
        <v>509</v>
      </c>
      <c r="U10" s="499"/>
      <c r="V10" s="500"/>
      <c r="AO10" s="1075"/>
      <c r="AP10" s="1075"/>
    </row>
    <row r="11" spans="2:43" ht="16.899999999999999" customHeight="1">
      <c r="B11" s="2486" t="s">
        <v>510</v>
      </c>
      <c r="C11" s="2487"/>
      <c r="D11" s="2490" t="str">
        <f>基本データ!D4</f>
        <v>〇〇設計業務委託</v>
      </c>
      <c r="E11" s="2491"/>
      <c r="F11" s="2491"/>
      <c r="G11" s="2491"/>
      <c r="H11" s="2491"/>
      <c r="I11" s="2491"/>
      <c r="J11" s="2491"/>
      <c r="K11" s="2491"/>
      <c r="L11" s="2492"/>
      <c r="M11" s="846" t="s">
        <v>511</v>
      </c>
      <c r="N11" s="2496"/>
      <c r="O11" s="2497"/>
      <c r="P11" s="2497"/>
      <c r="Q11" s="497" t="s">
        <v>508</v>
      </c>
      <c r="R11" s="2484"/>
      <c r="S11" s="2485"/>
      <c r="T11" s="498" t="s">
        <v>509</v>
      </c>
      <c r="U11" s="499"/>
      <c r="V11" s="500"/>
      <c r="AO11" s="1075"/>
      <c r="AP11" s="1075"/>
    </row>
    <row r="12" spans="2:43" ht="16.899999999999999" customHeight="1" thickBot="1">
      <c r="B12" s="2488"/>
      <c r="C12" s="2489"/>
      <c r="D12" s="2493"/>
      <c r="E12" s="2494"/>
      <c r="F12" s="2494"/>
      <c r="G12" s="2494"/>
      <c r="H12" s="2494"/>
      <c r="I12" s="2494"/>
      <c r="J12" s="2494"/>
      <c r="K12" s="2494"/>
      <c r="L12" s="2495"/>
      <c r="M12" s="501" t="s">
        <v>511</v>
      </c>
      <c r="N12" s="2498"/>
      <c r="O12" s="2499"/>
      <c r="P12" s="2499"/>
      <c r="Q12" s="497" t="s">
        <v>508</v>
      </c>
      <c r="R12" s="2500"/>
      <c r="S12" s="2501"/>
      <c r="T12" s="498" t="s">
        <v>509</v>
      </c>
      <c r="U12" s="499"/>
      <c r="V12" s="500"/>
      <c r="AO12" s="1075"/>
      <c r="AP12" s="1075"/>
    </row>
    <row r="13" spans="2:43" ht="16.899999999999999" customHeight="1" thickBot="1">
      <c r="B13" s="2475" t="s">
        <v>264</v>
      </c>
      <c r="C13" s="2476"/>
      <c r="D13" s="2479" t="str">
        <f>基本データ!D5</f>
        <v>東京電力HD</v>
      </c>
      <c r="E13" s="2480"/>
      <c r="F13" s="2480"/>
      <c r="G13" s="2480"/>
      <c r="H13" s="2480"/>
      <c r="I13" s="2480"/>
      <c r="J13" s="2480"/>
      <c r="K13" s="2480"/>
      <c r="L13" s="2519"/>
      <c r="M13" s="502"/>
      <c r="N13" s="503"/>
      <c r="O13" s="503"/>
      <c r="P13" s="504"/>
      <c r="Q13" s="505"/>
      <c r="R13" s="505"/>
      <c r="S13" s="506"/>
      <c r="T13" s="507" t="s">
        <v>512</v>
      </c>
      <c r="U13" s="508">
        <f>SUM(U10:U12)</f>
        <v>0</v>
      </c>
      <c r="V13" s="509"/>
      <c r="AO13" s="1075"/>
      <c r="AP13" s="1075"/>
    </row>
    <row r="14" spans="2:43" ht="16.899999999999999" customHeight="1">
      <c r="B14" s="488"/>
      <c r="C14" s="488"/>
      <c r="D14" s="492"/>
      <c r="E14" s="492"/>
      <c r="F14" s="510"/>
      <c r="G14" s="510"/>
      <c r="H14" s="510"/>
      <c r="I14" s="511"/>
      <c r="J14" s="493"/>
      <c r="K14" s="493"/>
      <c r="L14" s="488"/>
      <c r="M14" s="492"/>
      <c r="N14" s="492"/>
      <c r="O14" s="492"/>
      <c r="P14" s="511"/>
      <c r="Q14" s="493"/>
      <c r="R14" s="493"/>
      <c r="S14" s="493"/>
      <c r="T14" s="493"/>
      <c r="U14" s="511"/>
      <c r="V14" s="511"/>
    </row>
    <row r="15" spans="2:43" ht="17.45" customHeight="1">
      <c r="B15" s="495" t="s">
        <v>513</v>
      </c>
      <c r="C15" s="472"/>
      <c r="D15" s="472"/>
      <c r="E15" s="472"/>
      <c r="F15" s="472"/>
      <c r="G15" s="472"/>
      <c r="H15" s="472"/>
      <c r="I15" s="472"/>
      <c r="J15" s="472"/>
      <c r="K15" s="472"/>
      <c r="L15" s="472"/>
      <c r="M15" s="472"/>
      <c r="N15" s="472"/>
      <c r="O15" s="472"/>
      <c r="P15" s="472"/>
      <c r="Q15" s="472"/>
      <c r="R15" s="472"/>
      <c r="S15" s="472"/>
      <c r="T15" s="488"/>
      <c r="U15" s="492"/>
      <c r="V15" s="492"/>
    </row>
    <row r="16" spans="2:43" ht="17.45" customHeight="1">
      <c r="B16" s="2498" t="s">
        <v>514</v>
      </c>
      <c r="C16" s="2499"/>
      <c r="D16" s="2499"/>
      <c r="E16" s="2505"/>
      <c r="F16" s="512" t="s">
        <v>515</v>
      </c>
      <c r="G16" s="513"/>
      <c r="H16" s="513"/>
      <c r="I16" s="513"/>
      <c r="J16" s="513"/>
      <c r="K16" s="513"/>
      <c r="L16" s="513"/>
      <c r="M16" s="512" t="s">
        <v>516</v>
      </c>
      <c r="N16" s="513"/>
      <c r="O16" s="513"/>
      <c r="P16" s="514"/>
      <c r="Q16" s="513"/>
      <c r="R16" s="513"/>
      <c r="S16" s="513"/>
      <c r="T16" s="2498" t="s">
        <v>517</v>
      </c>
      <c r="U16" s="2499"/>
      <c r="V16" s="2505"/>
      <c r="AO16" s="1505" t="s">
        <v>1070</v>
      </c>
    </row>
    <row r="17" spans="2:22" ht="17.45" customHeight="1">
      <c r="B17" s="2506"/>
      <c r="C17" s="2507"/>
      <c r="D17" s="2507"/>
      <c r="E17" s="2508"/>
      <c r="F17" s="512" t="s">
        <v>518</v>
      </c>
      <c r="G17" s="513"/>
      <c r="H17" s="513"/>
      <c r="I17" s="513"/>
      <c r="J17" s="512" t="s">
        <v>519</v>
      </c>
      <c r="K17" s="513"/>
      <c r="L17" s="513"/>
      <c r="M17" s="512" t="s">
        <v>520</v>
      </c>
      <c r="N17" s="513"/>
      <c r="O17" s="513"/>
      <c r="P17" s="513"/>
      <c r="Q17" s="512" t="s">
        <v>521</v>
      </c>
      <c r="R17" s="513"/>
      <c r="S17" s="513"/>
      <c r="T17" s="2506"/>
      <c r="U17" s="2507"/>
      <c r="V17" s="2508"/>
    </row>
    <row r="18" spans="2:22" ht="17.45" customHeight="1">
      <c r="B18" s="2475" t="s">
        <v>522</v>
      </c>
      <c r="C18" s="2509"/>
      <c r="D18" s="2509"/>
      <c r="E18" s="2476"/>
      <c r="F18" s="2510"/>
      <c r="G18" s="2511"/>
      <c r="H18" s="2511"/>
      <c r="I18" s="2512"/>
      <c r="J18" s="515"/>
      <c r="K18" s="516"/>
      <c r="L18" s="517"/>
      <c r="M18" s="2510"/>
      <c r="N18" s="2511"/>
      <c r="O18" s="2511"/>
      <c r="P18" s="2512"/>
      <c r="Q18" s="515"/>
      <c r="R18" s="516"/>
      <c r="S18" s="517"/>
      <c r="T18" s="518"/>
      <c r="U18" s="519">
        <f>R18-K18</f>
        <v>0</v>
      </c>
      <c r="V18" s="520">
        <v>0</v>
      </c>
    </row>
    <row r="19" spans="2:22" ht="17.45" customHeight="1">
      <c r="B19" s="2475" t="s">
        <v>523</v>
      </c>
      <c r="C19" s="2509"/>
      <c r="D19" s="2509"/>
      <c r="E19" s="2476"/>
      <c r="F19" s="2513">
        <f>基本データ!D6</f>
        <v>45017</v>
      </c>
      <c r="G19" s="2514"/>
      <c r="H19" s="2514"/>
      <c r="I19" s="2514"/>
      <c r="J19" s="837" t="s">
        <v>524</v>
      </c>
      <c r="K19" s="2514">
        <f>基本データ!D7</f>
        <v>45382</v>
      </c>
      <c r="L19" s="2515"/>
      <c r="M19" s="2513"/>
      <c r="N19" s="2514"/>
      <c r="O19" s="2514"/>
      <c r="P19" s="2514"/>
      <c r="Q19" s="837" t="s">
        <v>524</v>
      </c>
      <c r="R19" s="2514"/>
      <c r="S19" s="2515"/>
      <c r="T19" s="521"/>
      <c r="U19" s="522">
        <v>0</v>
      </c>
      <c r="V19" s="523">
        <v>0</v>
      </c>
    </row>
    <row r="20" spans="2:22" ht="17.45" customHeight="1">
      <c r="B20" s="2475" t="s">
        <v>525</v>
      </c>
      <c r="C20" s="2509"/>
      <c r="D20" s="2509"/>
      <c r="E20" s="2476"/>
      <c r="F20" s="499"/>
      <c r="G20" s="498" t="s">
        <v>526</v>
      </c>
      <c r="H20" s="498"/>
      <c r="I20" s="836" t="s">
        <v>527</v>
      </c>
      <c r="J20" s="515"/>
      <c r="K20" s="516">
        <f>F20*H20</f>
        <v>0</v>
      </c>
      <c r="L20" s="517"/>
      <c r="M20" s="499"/>
      <c r="N20" s="498" t="s">
        <v>526</v>
      </c>
      <c r="O20" s="498"/>
      <c r="P20" s="836" t="s">
        <v>527</v>
      </c>
      <c r="Q20" s="515"/>
      <c r="R20" s="516">
        <f>M20*O20</f>
        <v>0</v>
      </c>
      <c r="S20" s="517"/>
      <c r="T20" s="518"/>
      <c r="U20" s="516">
        <f>R20-K20</f>
        <v>0</v>
      </c>
      <c r="V20" s="520">
        <v>0</v>
      </c>
    </row>
    <row r="21" spans="2:22" ht="17.45" customHeight="1">
      <c r="B21" s="2520" t="s">
        <v>528</v>
      </c>
      <c r="C21" s="2521"/>
      <c r="D21" s="2521"/>
      <c r="E21" s="2522"/>
      <c r="F21" s="2502"/>
      <c r="G21" s="2503"/>
      <c r="H21" s="2503"/>
      <c r="I21" s="2504"/>
      <c r="J21" s="515"/>
      <c r="K21" s="516"/>
      <c r="L21" s="517"/>
      <c r="M21" s="2502"/>
      <c r="N21" s="2503"/>
      <c r="O21" s="2503"/>
      <c r="P21" s="2504"/>
      <c r="Q21" s="515"/>
      <c r="R21" s="516"/>
      <c r="S21" s="517"/>
      <c r="T21" s="518"/>
      <c r="U21" s="516">
        <f t="shared" ref="U21:U39" si="0">R21-K21</f>
        <v>0</v>
      </c>
      <c r="V21" s="520">
        <v>0</v>
      </c>
    </row>
    <row r="22" spans="2:22" ht="17.45" customHeight="1" thickBot="1">
      <c r="B22" s="2523"/>
      <c r="C22" s="2524"/>
      <c r="D22" s="2524"/>
      <c r="E22" s="2525"/>
      <c r="F22" s="2516"/>
      <c r="G22" s="2517"/>
      <c r="H22" s="2517"/>
      <c r="I22" s="2518"/>
      <c r="J22" s="515"/>
      <c r="K22" s="524"/>
      <c r="L22" s="525"/>
      <c r="M22" s="2516"/>
      <c r="N22" s="2517"/>
      <c r="O22" s="2517"/>
      <c r="P22" s="2518"/>
      <c r="Q22" s="515"/>
      <c r="R22" s="524"/>
      <c r="S22" s="525"/>
      <c r="T22" s="526"/>
      <c r="U22" s="524">
        <f t="shared" si="0"/>
        <v>0</v>
      </c>
      <c r="V22" s="527">
        <v>0</v>
      </c>
    </row>
    <row r="23" spans="2:22" ht="17.45" customHeight="1" thickBot="1">
      <c r="B23" s="2526"/>
      <c r="C23" s="2527"/>
      <c r="D23" s="2527"/>
      <c r="E23" s="2527"/>
      <c r="F23" s="528" t="s">
        <v>529</v>
      </c>
      <c r="G23" s="529"/>
      <c r="H23" s="529"/>
      <c r="I23" s="529"/>
      <c r="J23" s="530"/>
      <c r="K23" s="531">
        <f>SUM(K21:L22)</f>
        <v>0</v>
      </c>
      <c r="L23" s="532"/>
      <c r="M23" s="533" t="s">
        <v>529</v>
      </c>
      <c r="N23" s="529"/>
      <c r="O23" s="529"/>
      <c r="P23" s="529"/>
      <c r="Q23" s="530"/>
      <c r="R23" s="531">
        <f>SUM(R21:S22)</f>
        <v>0</v>
      </c>
      <c r="S23" s="532"/>
      <c r="T23" s="534"/>
      <c r="U23" s="531">
        <f t="shared" si="0"/>
        <v>0</v>
      </c>
      <c r="V23" s="535">
        <v>0</v>
      </c>
    </row>
    <row r="24" spans="2:22" ht="17.45" customHeight="1">
      <c r="B24" s="2528" t="s">
        <v>530</v>
      </c>
      <c r="C24" s="2529"/>
      <c r="D24" s="2529"/>
      <c r="E24" s="2530"/>
      <c r="F24" s="2536"/>
      <c r="G24" s="2537"/>
      <c r="H24" s="2537"/>
      <c r="I24" s="2538"/>
      <c r="J24" s="489"/>
      <c r="K24" s="536"/>
      <c r="L24" s="537"/>
      <c r="M24" s="2536"/>
      <c r="N24" s="2537"/>
      <c r="O24" s="2537"/>
      <c r="P24" s="2538"/>
      <c r="Q24" s="489"/>
      <c r="R24" s="536"/>
      <c r="S24" s="537"/>
      <c r="T24" s="538"/>
      <c r="U24" s="536">
        <f t="shared" si="0"/>
        <v>0</v>
      </c>
      <c r="V24" s="539">
        <v>0</v>
      </c>
    </row>
    <row r="25" spans="2:22" ht="17.45" customHeight="1">
      <c r="B25" s="2531"/>
      <c r="C25" s="2532"/>
      <c r="D25" s="2532"/>
      <c r="E25" s="2533"/>
      <c r="F25" s="2502"/>
      <c r="G25" s="2503"/>
      <c r="H25" s="2503"/>
      <c r="I25" s="2504"/>
      <c r="J25" s="515"/>
      <c r="K25" s="516"/>
      <c r="L25" s="540"/>
      <c r="M25" s="2502"/>
      <c r="N25" s="2503"/>
      <c r="O25" s="2503"/>
      <c r="P25" s="2504"/>
      <c r="Q25" s="515"/>
      <c r="R25" s="516"/>
      <c r="S25" s="540"/>
      <c r="T25" s="518"/>
      <c r="U25" s="516">
        <f t="shared" si="0"/>
        <v>0</v>
      </c>
      <c r="V25" s="520"/>
    </row>
    <row r="26" spans="2:22" ht="17.45" customHeight="1">
      <c r="B26" s="2531"/>
      <c r="C26" s="2532"/>
      <c r="D26" s="2532"/>
      <c r="E26" s="2533"/>
      <c r="F26" s="2502"/>
      <c r="G26" s="2503"/>
      <c r="H26" s="2503"/>
      <c r="I26" s="2504"/>
      <c r="J26" s="515"/>
      <c r="K26" s="516"/>
      <c r="L26" s="517"/>
      <c r="M26" s="2502"/>
      <c r="N26" s="2503"/>
      <c r="O26" s="2503"/>
      <c r="P26" s="2504"/>
      <c r="Q26" s="515"/>
      <c r="R26" s="516"/>
      <c r="S26" s="517"/>
      <c r="T26" s="518"/>
      <c r="U26" s="516">
        <f t="shared" si="0"/>
        <v>0</v>
      </c>
      <c r="V26" s="520">
        <v>0</v>
      </c>
    </row>
    <row r="27" spans="2:22" ht="17.45" customHeight="1">
      <c r="B27" s="2531"/>
      <c r="C27" s="2532"/>
      <c r="D27" s="2532"/>
      <c r="E27" s="2533"/>
      <c r="F27" s="2502"/>
      <c r="G27" s="2503"/>
      <c r="H27" s="2503"/>
      <c r="I27" s="2504"/>
      <c r="J27" s="515"/>
      <c r="K27" s="516"/>
      <c r="L27" s="517"/>
      <c r="M27" s="2502"/>
      <c r="N27" s="2503"/>
      <c r="O27" s="2503"/>
      <c r="P27" s="2504"/>
      <c r="Q27" s="515"/>
      <c r="R27" s="516"/>
      <c r="S27" s="517"/>
      <c r="T27" s="518"/>
      <c r="U27" s="516">
        <f t="shared" si="0"/>
        <v>0</v>
      </c>
      <c r="V27" s="520">
        <v>0</v>
      </c>
    </row>
    <row r="28" spans="2:22" ht="17.45" customHeight="1">
      <c r="B28" s="2531"/>
      <c r="C28" s="2532"/>
      <c r="D28" s="2532"/>
      <c r="E28" s="2533"/>
      <c r="F28" s="2502"/>
      <c r="G28" s="2503"/>
      <c r="H28" s="2503"/>
      <c r="I28" s="2504"/>
      <c r="J28" s="515"/>
      <c r="K28" s="516"/>
      <c r="L28" s="517"/>
      <c r="M28" s="2502"/>
      <c r="N28" s="2503"/>
      <c r="O28" s="2503"/>
      <c r="P28" s="2504"/>
      <c r="Q28" s="515"/>
      <c r="R28" s="516"/>
      <c r="S28" s="517"/>
      <c r="T28" s="518"/>
      <c r="U28" s="516">
        <f t="shared" si="0"/>
        <v>0</v>
      </c>
      <c r="V28" s="520">
        <v>0</v>
      </c>
    </row>
    <row r="29" spans="2:22" ht="17.45" customHeight="1">
      <c r="B29" s="2531"/>
      <c r="C29" s="2532"/>
      <c r="D29" s="2532"/>
      <c r="E29" s="2533"/>
      <c r="F29" s="2502"/>
      <c r="G29" s="2503"/>
      <c r="H29" s="2503"/>
      <c r="I29" s="2504"/>
      <c r="J29" s="515"/>
      <c r="K29" s="516"/>
      <c r="L29" s="517"/>
      <c r="M29" s="2502"/>
      <c r="N29" s="2503"/>
      <c r="O29" s="2503"/>
      <c r="P29" s="2504"/>
      <c r="Q29" s="515"/>
      <c r="R29" s="516"/>
      <c r="S29" s="517"/>
      <c r="T29" s="518"/>
      <c r="U29" s="516">
        <f t="shared" si="0"/>
        <v>0</v>
      </c>
      <c r="V29" s="520">
        <v>0</v>
      </c>
    </row>
    <row r="30" spans="2:22" ht="17.45" customHeight="1">
      <c r="B30" s="2531"/>
      <c r="C30" s="2532"/>
      <c r="D30" s="2532"/>
      <c r="E30" s="2533"/>
      <c r="F30" s="2502"/>
      <c r="G30" s="2503"/>
      <c r="H30" s="2503"/>
      <c r="I30" s="2504"/>
      <c r="J30" s="515"/>
      <c r="K30" s="516"/>
      <c r="L30" s="517"/>
      <c r="M30" s="2502"/>
      <c r="N30" s="2503"/>
      <c r="O30" s="2503"/>
      <c r="P30" s="2504"/>
      <c r="Q30" s="515"/>
      <c r="R30" s="516"/>
      <c r="S30" s="517"/>
      <c r="T30" s="518"/>
      <c r="U30" s="516">
        <f t="shared" si="0"/>
        <v>0</v>
      </c>
      <c r="V30" s="520">
        <v>0</v>
      </c>
    </row>
    <row r="31" spans="2:22" ht="17.45" customHeight="1" thickBot="1">
      <c r="B31" s="2531"/>
      <c r="C31" s="2532"/>
      <c r="D31" s="2532"/>
      <c r="E31" s="2533"/>
      <c r="F31" s="2516"/>
      <c r="G31" s="2517"/>
      <c r="H31" s="2517"/>
      <c r="I31" s="2518"/>
      <c r="J31" s="515"/>
      <c r="K31" s="524"/>
      <c r="L31" s="525"/>
      <c r="M31" s="2516"/>
      <c r="N31" s="2517"/>
      <c r="O31" s="2517"/>
      <c r="P31" s="2518"/>
      <c r="Q31" s="515"/>
      <c r="R31" s="524"/>
      <c r="S31" s="525"/>
      <c r="T31" s="526"/>
      <c r="U31" s="524">
        <f t="shared" si="0"/>
        <v>0</v>
      </c>
      <c r="V31" s="527">
        <v>0</v>
      </c>
    </row>
    <row r="32" spans="2:22" ht="17.45" customHeight="1" thickBot="1">
      <c r="B32" s="2534"/>
      <c r="C32" s="2535"/>
      <c r="D32" s="2535"/>
      <c r="E32" s="2535"/>
      <c r="F32" s="528" t="s">
        <v>529</v>
      </c>
      <c r="G32" s="529"/>
      <c r="H32" s="529"/>
      <c r="I32" s="529"/>
      <c r="J32" s="530"/>
      <c r="K32" s="531">
        <f>SUM(K24:L31)</f>
        <v>0</v>
      </c>
      <c r="L32" s="532"/>
      <c r="M32" s="533" t="s">
        <v>529</v>
      </c>
      <c r="N32" s="529"/>
      <c r="O32" s="529"/>
      <c r="P32" s="529"/>
      <c r="Q32" s="530"/>
      <c r="R32" s="531">
        <f>SUM(R24:S31)</f>
        <v>0</v>
      </c>
      <c r="S32" s="532"/>
      <c r="T32" s="534"/>
      <c r="U32" s="531">
        <f t="shared" si="0"/>
        <v>0</v>
      </c>
      <c r="V32" s="535">
        <v>0</v>
      </c>
    </row>
    <row r="33" spans="2:22" ht="17.45" customHeight="1">
      <c r="B33" s="2486" t="s">
        <v>531</v>
      </c>
      <c r="C33" s="2554"/>
      <c r="D33" s="2554"/>
      <c r="E33" s="2487"/>
      <c r="F33" s="2536"/>
      <c r="G33" s="2537"/>
      <c r="H33" s="2537"/>
      <c r="I33" s="2538"/>
      <c r="J33" s="489"/>
      <c r="K33" s="536"/>
      <c r="L33" s="537"/>
      <c r="M33" s="2536"/>
      <c r="N33" s="2537"/>
      <c r="O33" s="2537"/>
      <c r="P33" s="2538"/>
      <c r="Q33" s="489"/>
      <c r="R33" s="536"/>
      <c r="S33" s="537"/>
      <c r="T33" s="538"/>
      <c r="U33" s="536">
        <f t="shared" si="0"/>
        <v>0</v>
      </c>
      <c r="V33" s="539">
        <v>0</v>
      </c>
    </row>
    <row r="34" spans="2:22" ht="17.45" customHeight="1">
      <c r="B34" s="2555"/>
      <c r="C34" s="2556"/>
      <c r="D34" s="2556"/>
      <c r="E34" s="2557"/>
      <c r="F34" s="2502"/>
      <c r="G34" s="2503"/>
      <c r="H34" s="2503"/>
      <c r="I34" s="2504"/>
      <c r="J34" s="515"/>
      <c r="K34" s="516"/>
      <c r="L34" s="517"/>
      <c r="M34" s="2502"/>
      <c r="N34" s="2503"/>
      <c r="O34" s="2503"/>
      <c r="P34" s="2504"/>
      <c r="Q34" s="515"/>
      <c r="R34" s="516"/>
      <c r="S34" s="517"/>
      <c r="T34" s="518"/>
      <c r="U34" s="516">
        <f t="shared" si="0"/>
        <v>0</v>
      </c>
      <c r="V34" s="520">
        <v>0</v>
      </c>
    </row>
    <row r="35" spans="2:22" ht="17.45" customHeight="1">
      <c r="B35" s="2555"/>
      <c r="C35" s="2556"/>
      <c r="D35" s="2556"/>
      <c r="E35" s="2557"/>
      <c r="F35" s="2502"/>
      <c r="G35" s="2503"/>
      <c r="H35" s="2503"/>
      <c r="I35" s="2504"/>
      <c r="J35" s="515"/>
      <c r="K35" s="516"/>
      <c r="L35" s="517"/>
      <c r="M35" s="2502"/>
      <c r="N35" s="2503"/>
      <c r="O35" s="2503"/>
      <c r="P35" s="2504"/>
      <c r="Q35" s="515"/>
      <c r="R35" s="516"/>
      <c r="S35" s="517"/>
      <c r="T35" s="518"/>
      <c r="U35" s="516">
        <f t="shared" si="0"/>
        <v>0</v>
      </c>
      <c r="V35" s="520">
        <v>0</v>
      </c>
    </row>
    <row r="36" spans="2:22" ht="17.45" customHeight="1" thickBot="1">
      <c r="B36" s="2555"/>
      <c r="C36" s="2556"/>
      <c r="D36" s="2556"/>
      <c r="E36" s="2557"/>
      <c r="F36" s="2516"/>
      <c r="G36" s="2517"/>
      <c r="H36" s="2517"/>
      <c r="I36" s="2518"/>
      <c r="J36" s="515"/>
      <c r="K36" s="524"/>
      <c r="L36" s="525"/>
      <c r="M36" s="2516"/>
      <c r="N36" s="2517"/>
      <c r="O36" s="2517"/>
      <c r="P36" s="2518"/>
      <c r="Q36" s="515"/>
      <c r="R36" s="524"/>
      <c r="S36" s="525"/>
      <c r="T36" s="526"/>
      <c r="U36" s="524">
        <f t="shared" si="0"/>
        <v>0</v>
      </c>
      <c r="V36" s="527">
        <v>0</v>
      </c>
    </row>
    <row r="37" spans="2:22" ht="17.45" customHeight="1" thickBot="1">
      <c r="B37" s="2488"/>
      <c r="C37" s="2558"/>
      <c r="D37" s="2558"/>
      <c r="E37" s="2558"/>
      <c r="F37" s="528" t="s">
        <v>529</v>
      </c>
      <c r="G37" s="529"/>
      <c r="H37" s="529"/>
      <c r="I37" s="529"/>
      <c r="J37" s="530"/>
      <c r="K37" s="531">
        <f>SUM(K33:L36)</f>
        <v>0</v>
      </c>
      <c r="L37" s="532"/>
      <c r="M37" s="533" t="s">
        <v>529</v>
      </c>
      <c r="N37" s="529"/>
      <c r="O37" s="529"/>
      <c r="P37" s="529"/>
      <c r="Q37" s="530"/>
      <c r="R37" s="531">
        <f>SUM(R33:S36)</f>
        <v>0</v>
      </c>
      <c r="S37" s="532"/>
      <c r="T37" s="534"/>
      <c r="U37" s="531">
        <f t="shared" si="0"/>
        <v>0</v>
      </c>
      <c r="V37" s="535">
        <v>0</v>
      </c>
    </row>
    <row r="38" spans="2:22" ht="24.95" customHeight="1">
      <c r="B38" s="2548" t="s">
        <v>532</v>
      </c>
      <c r="C38" s="2549"/>
      <c r="D38" s="2549"/>
      <c r="E38" s="2550"/>
      <c r="F38" s="2551"/>
      <c r="G38" s="2552"/>
      <c r="H38" s="2552"/>
      <c r="I38" s="2553"/>
      <c r="J38" s="489"/>
      <c r="K38" s="536"/>
      <c r="L38" s="537"/>
      <c r="M38" s="2551"/>
      <c r="N38" s="2552"/>
      <c r="O38" s="2552"/>
      <c r="P38" s="2553"/>
      <c r="Q38" s="489"/>
      <c r="R38" s="536"/>
      <c r="S38" s="537"/>
      <c r="T38" s="538"/>
      <c r="U38" s="536">
        <f t="shared" si="0"/>
        <v>0</v>
      </c>
      <c r="V38" s="539">
        <v>0</v>
      </c>
    </row>
    <row r="39" spans="2:22" ht="17.45" customHeight="1" thickBot="1">
      <c r="B39" s="2562" t="s">
        <v>533</v>
      </c>
      <c r="C39" s="2563"/>
      <c r="D39" s="2563"/>
      <c r="E39" s="2564"/>
      <c r="F39" s="2565"/>
      <c r="G39" s="2566"/>
      <c r="H39" s="2566"/>
      <c r="I39" s="2567"/>
      <c r="J39" s="541"/>
      <c r="K39" s="542">
        <f>SUM(K20,K23,K32,K37,K38)</f>
        <v>0</v>
      </c>
      <c r="L39" s="543"/>
      <c r="M39" s="2565"/>
      <c r="N39" s="2566"/>
      <c r="O39" s="2566"/>
      <c r="P39" s="2567"/>
      <c r="Q39" s="544"/>
      <c r="R39" s="542">
        <f>SUM(R20,R23,R32,R37,R38)</f>
        <v>0</v>
      </c>
      <c r="S39" s="543"/>
      <c r="T39" s="545"/>
      <c r="U39" s="542">
        <f t="shared" si="0"/>
        <v>0</v>
      </c>
      <c r="V39" s="546">
        <v>0</v>
      </c>
    </row>
    <row r="40" spans="2:22" ht="17.45" customHeight="1" thickTop="1">
      <c r="B40" s="2568" t="s">
        <v>534</v>
      </c>
      <c r="C40" s="2569"/>
      <c r="D40" s="2569"/>
      <c r="E40" s="2570"/>
      <c r="F40" s="2571"/>
      <c r="G40" s="2572"/>
      <c r="H40" s="2572"/>
      <c r="I40" s="2573"/>
      <c r="J40" s="547"/>
      <c r="K40" s="548" t="str">
        <f>IF(ISERROR(K32/K18*100),"",K32/K18*100)</f>
        <v/>
      </c>
      <c r="L40" s="549" t="s">
        <v>535</v>
      </c>
      <c r="M40" s="2571"/>
      <c r="N40" s="2572"/>
      <c r="O40" s="2572"/>
      <c r="P40" s="2573"/>
      <c r="Q40" s="489"/>
      <c r="R40" s="548" t="str">
        <f>IF(ISERROR(R32/R18*100),"",R32/R18*100)</f>
        <v/>
      </c>
      <c r="S40" s="550" t="s">
        <v>535</v>
      </c>
      <c r="T40" s="492"/>
      <c r="U40" s="480"/>
      <c r="V40" s="480"/>
    </row>
    <row r="41" spans="2:22" ht="17.45" customHeight="1">
      <c r="B41" s="2559" t="s">
        <v>536</v>
      </c>
      <c r="C41" s="2560"/>
      <c r="D41" s="2560"/>
      <c r="E41" s="2561"/>
      <c r="F41" s="2510"/>
      <c r="G41" s="2511"/>
      <c r="H41" s="2511"/>
      <c r="I41" s="2512"/>
      <c r="J41" s="485"/>
      <c r="K41" s="516">
        <f>K18-K39</f>
        <v>0</v>
      </c>
      <c r="L41" s="517"/>
      <c r="M41" s="2510"/>
      <c r="N41" s="2511"/>
      <c r="O41" s="2511"/>
      <c r="P41" s="2512"/>
      <c r="Q41" s="485"/>
      <c r="R41" s="516">
        <f>R18-R39</f>
        <v>0</v>
      </c>
      <c r="S41" s="517"/>
      <c r="T41" s="492"/>
      <c r="U41" s="488"/>
      <c r="V41" s="488"/>
    </row>
    <row r="42" spans="2:22" ht="17.45" customHeight="1">
      <c r="B42" s="2559" t="s">
        <v>537</v>
      </c>
      <c r="C42" s="2560"/>
      <c r="D42" s="2560"/>
      <c r="E42" s="2561"/>
      <c r="F42" s="2510"/>
      <c r="G42" s="2511"/>
      <c r="H42" s="2511"/>
      <c r="I42" s="2512"/>
      <c r="J42" s="485"/>
      <c r="K42" s="551" t="str">
        <f>IF(ISERROR(K41/K18*100),"",K41/K18*100)</f>
        <v/>
      </c>
      <c r="L42" s="520" t="s">
        <v>535</v>
      </c>
      <c r="M42" s="2510"/>
      <c r="N42" s="2511"/>
      <c r="O42" s="2511"/>
      <c r="P42" s="2512"/>
      <c r="Q42" s="485"/>
      <c r="R42" s="551" t="str">
        <f>IF(ISERROR(R41/R18*100),"",R41/R18*100)</f>
        <v/>
      </c>
      <c r="S42" s="520" t="s">
        <v>535</v>
      </c>
      <c r="T42" s="492"/>
      <c r="U42" s="488"/>
      <c r="V42" s="488"/>
    </row>
    <row r="43" spans="2:22" ht="15.6" customHeight="1">
      <c r="B43" s="552" t="s">
        <v>538</v>
      </c>
      <c r="C43" s="472"/>
      <c r="D43" s="472"/>
      <c r="E43" s="472"/>
      <c r="F43" s="472"/>
      <c r="G43" s="472"/>
      <c r="H43" s="472"/>
      <c r="I43" s="472"/>
      <c r="J43" s="472"/>
      <c r="K43" s="472"/>
      <c r="L43" s="472"/>
      <c r="P43" s="488"/>
      <c r="Q43" s="488"/>
      <c r="R43" s="488"/>
      <c r="S43" s="488"/>
      <c r="T43" s="488"/>
      <c r="U43" s="488"/>
      <c r="V43" s="488"/>
    </row>
    <row r="44" spans="2:22" ht="15.6" customHeight="1">
      <c r="B44" s="2539"/>
      <c r="C44" s="2540"/>
      <c r="D44" s="2540"/>
      <c r="E44" s="2540"/>
      <c r="F44" s="2540"/>
      <c r="G44" s="2540"/>
      <c r="H44" s="2540"/>
      <c r="I44" s="2540"/>
      <c r="J44" s="2540"/>
      <c r="K44" s="2540"/>
      <c r="L44" s="2540"/>
      <c r="M44" s="2540"/>
      <c r="N44" s="2540"/>
      <c r="O44" s="2540"/>
      <c r="P44" s="2540"/>
      <c r="Q44" s="2540"/>
      <c r="R44" s="2540"/>
      <c r="S44" s="2540"/>
      <c r="T44" s="2540"/>
      <c r="U44" s="2540"/>
      <c r="V44" s="2541"/>
    </row>
    <row r="45" spans="2:22" ht="15.6" customHeight="1">
      <c r="B45" s="2542"/>
      <c r="C45" s="2543"/>
      <c r="D45" s="2543"/>
      <c r="E45" s="2543"/>
      <c r="F45" s="2543"/>
      <c r="G45" s="2543"/>
      <c r="H45" s="2543"/>
      <c r="I45" s="2543"/>
      <c r="J45" s="2543"/>
      <c r="K45" s="2543"/>
      <c r="L45" s="2543"/>
      <c r="M45" s="2543"/>
      <c r="N45" s="2543"/>
      <c r="O45" s="2543"/>
      <c r="P45" s="2543"/>
      <c r="Q45" s="2543"/>
      <c r="R45" s="2543"/>
      <c r="S45" s="2543"/>
      <c r="T45" s="2543"/>
      <c r="U45" s="2543"/>
      <c r="V45" s="2544"/>
    </row>
    <row r="46" spans="2:22" ht="15.6" customHeight="1">
      <c r="B46" s="2542"/>
      <c r="C46" s="2543"/>
      <c r="D46" s="2543"/>
      <c r="E46" s="2543"/>
      <c r="F46" s="2543"/>
      <c r="G46" s="2543"/>
      <c r="H46" s="2543"/>
      <c r="I46" s="2543"/>
      <c r="J46" s="2543"/>
      <c r="K46" s="2543"/>
      <c r="L46" s="2543"/>
      <c r="M46" s="2543"/>
      <c r="N46" s="2543"/>
      <c r="O46" s="2543"/>
      <c r="P46" s="2543"/>
      <c r="Q46" s="2543"/>
      <c r="R46" s="2543"/>
      <c r="S46" s="2543"/>
      <c r="T46" s="2543"/>
      <c r="U46" s="2543"/>
      <c r="V46" s="2544"/>
    </row>
    <row r="47" spans="2:22" ht="15.6" customHeight="1">
      <c r="B47" s="2542"/>
      <c r="C47" s="2543"/>
      <c r="D47" s="2543"/>
      <c r="E47" s="2543"/>
      <c r="F47" s="2543"/>
      <c r="G47" s="2543"/>
      <c r="H47" s="2543"/>
      <c r="I47" s="2543"/>
      <c r="J47" s="2543"/>
      <c r="K47" s="2543"/>
      <c r="L47" s="2543"/>
      <c r="M47" s="2543"/>
      <c r="N47" s="2543"/>
      <c r="O47" s="2543"/>
      <c r="P47" s="2543"/>
      <c r="Q47" s="2543"/>
      <c r="R47" s="2543"/>
      <c r="S47" s="2543"/>
      <c r="T47" s="2543"/>
      <c r="U47" s="2543"/>
      <c r="V47" s="2544"/>
    </row>
    <row r="48" spans="2:22" ht="15.6" customHeight="1">
      <c r="B48" s="2542"/>
      <c r="C48" s="2543"/>
      <c r="D48" s="2543"/>
      <c r="E48" s="2543"/>
      <c r="F48" s="2543"/>
      <c r="G48" s="2543"/>
      <c r="H48" s="2543"/>
      <c r="I48" s="2543"/>
      <c r="J48" s="2543"/>
      <c r="K48" s="2543"/>
      <c r="L48" s="2543"/>
      <c r="M48" s="2543"/>
      <c r="N48" s="2543"/>
      <c r="O48" s="2543"/>
      <c r="P48" s="2543"/>
      <c r="Q48" s="2543"/>
      <c r="R48" s="2543"/>
      <c r="S48" s="2543"/>
      <c r="T48" s="2543"/>
      <c r="U48" s="2543"/>
      <c r="V48" s="2544"/>
    </row>
    <row r="49" spans="2:22" ht="15.6" customHeight="1">
      <c r="B49" s="2542"/>
      <c r="C49" s="2543"/>
      <c r="D49" s="2543"/>
      <c r="E49" s="2543"/>
      <c r="F49" s="2543"/>
      <c r="G49" s="2543"/>
      <c r="H49" s="2543"/>
      <c r="I49" s="2543"/>
      <c r="J49" s="2543"/>
      <c r="K49" s="2543"/>
      <c r="L49" s="2543"/>
      <c r="M49" s="2543"/>
      <c r="N49" s="2543"/>
      <c r="O49" s="2543"/>
      <c r="P49" s="2543"/>
      <c r="Q49" s="2543"/>
      <c r="R49" s="2543"/>
      <c r="S49" s="2543"/>
      <c r="T49" s="2543"/>
      <c r="U49" s="2543"/>
      <c r="V49" s="2544"/>
    </row>
    <row r="50" spans="2:22" ht="14.1" customHeight="1">
      <c r="B50" s="2542"/>
      <c r="C50" s="2543"/>
      <c r="D50" s="2543"/>
      <c r="E50" s="2543"/>
      <c r="F50" s="2543"/>
      <c r="G50" s="2543"/>
      <c r="H50" s="2543"/>
      <c r="I50" s="2543"/>
      <c r="J50" s="2543"/>
      <c r="K50" s="2543"/>
      <c r="L50" s="2543"/>
      <c r="M50" s="2543"/>
      <c r="N50" s="2543"/>
      <c r="O50" s="2543"/>
      <c r="P50" s="2543"/>
      <c r="Q50" s="2543"/>
      <c r="R50" s="2543"/>
      <c r="S50" s="2543"/>
      <c r="T50" s="2543"/>
      <c r="U50" s="2543"/>
      <c r="V50" s="2544"/>
    </row>
    <row r="51" spans="2:22" ht="14.1" customHeight="1">
      <c r="B51" s="2545"/>
      <c r="C51" s="2546"/>
      <c r="D51" s="2546"/>
      <c r="E51" s="2546"/>
      <c r="F51" s="2546"/>
      <c r="G51" s="2546"/>
      <c r="H51" s="2546"/>
      <c r="I51" s="2546"/>
      <c r="J51" s="2546"/>
      <c r="K51" s="2546"/>
      <c r="L51" s="2546"/>
      <c r="M51" s="2546"/>
      <c r="N51" s="2546"/>
      <c r="O51" s="2546"/>
      <c r="P51" s="2546"/>
      <c r="Q51" s="2546"/>
      <c r="R51" s="2546"/>
      <c r="S51" s="2546"/>
      <c r="T51" s="2546"/>
      <c r="U51" s="2546"/>
      <c r="V51" s="2547"/>
    </row>
    <row r="52" spans="2:22" ht="8.25" customHeight="1">
      <c r="B52" s="553"/>
      <c r="C52" s="553"/>
      <c r="D52" s="553"/>
      <c r="E52" s="553"/>
      <c r="F52" s="553"/>
      <c r="G52" s="553"/>
      <c r="H52" s="553"/>
      <c r="I52" s="553"/>
      <c r="J52" s="553"/>
      <c r="K52" s="553"/>
      <c r="L52" s="553"/>
      <c r="M52" s="553"/>
      <c r="N52" s="553"/>
      <c r="O52" s="553"/>
      <c r="P52" s="553"/>
      <c r="Q52" s="553"/>
      <c r="R52" s="553"/>
      <c r="S52" s="553"/>
      <c r="T52" s="553"/>
      <c r="U52" s="553"/>
      <c r="V52" s="553"/>
    </row>
    <row r="53" spans="2:22" ht="16.899999999999999" customHeight="1">
      <c r="B53" s="472"/>
      <c r="C53" s="554" t="s">
        <v>539</v>
      </c>
      <c r="D53" s="472"/>
      <c r="E53" s="472"/>
      <c r="F53" s="472"/>
      <c r="G53" s="472"/>
      <c r="H53" s="472"/>
      <c r="I53" s="472"/>
      <c r="J53" s="472"/>
      <c r="K53" s="472"/>
      <c r="L53" s="472"/>
      <c r="M53" s="472"/>
      <c r="N53" s="472"/>
      <c r="O53" s="472"/>
      <c r="P53" s="472"/>
      <c r="Q53" s="472"/>
      <c r="R53" s="472"/>
      <c r="S53" s="472"/>
      <c r="T53" s="488"/>
      <c r="U53" s="488"/>
      <c r="V53" s="488"/>
    </row>
    <row r="54" spans="2:22" ht="15" customHeight="1">
      <c r="B54" s="555"/>
      <c r="C54" s="2475" t="s">
        <v>540</v>
      </c>
      <c r="D54" s="2509"/>
      <c r="E54" s="2476"/>
      <c r="F54" s="2475" t="s">
        <v>541</v>
      </c>
      <c r="G54" s="2509"/>
      <c r="H54" s="2509"/>
      <c r="I54" s="2509"/>
      <c r="J54" s="2509"/>
      <c r="K54" s="2509"/>
      <c r="L54" s="2476"/>
      <c r="M54" s="2475" t="s">
        <v>542</v>
      </c>
      <c r="N54" s="2509"/>
      <c r="O54" s="2509"/>
      <c r="P54" s="2476"/>
      <c r="Q54" s="556" t="s">
        <v>543</v>
      </c>
      <c r="R54" s="556"/>
      <c r="S54" s="557"/>
      <c r="T54" s="557"/>
      <c r="U54" s="557"/>
      <c r="V54" s="558"/>
    </row>
    <row r="55" spans="2:22" ht="15" customHeight="1">
      <c r="B55" s="559" t="s">
        <v>544</v>
      </c>
      <c r="C55" s="515"/>
      <c r="D55" s="524"/>
      <c r="E55" s="498"/>
      <c r="F55" s="2513"/>
      <c r="G55" s="2514"/>
      <c r="H55" s="2514"/>
      <c r="I55" s="2514"/>
      <c r="J55" s="837" t="s">
        <v>524</v>
      </c>
      <c r="K55" s="2514"/>
      <c r="L55" s="2515"/>
      <c r="M55" s="560"/>
      <c r="N55" s="2575"/>
      <c r="O55" s="2575"/>
      <c r="P55" s="835" t="s">
        <v>535</v>
      </c>
      <c r="Q55" s="2574"/>
      <c r="R55" s="2543"/>
      <c r="S55" s="2543"/>
      <c r="T55" s="2543"/>
      <c r="U55" s="2543"/>
      <c r="V55" s="2544"/>
    </row>
    <row r="56" spans="2:22" ht="15" customHeight="1">
      <c r="B56" s="559" t="s">
        <v>545</v>
      </c>
      <c r="C56" s="515"/>
      <c r="D56" s="524"/>
      <c r="E56" s="498"/>
      <c r="F56" s="2513"/>
      <c r="G56" s="2514"/>
      <c r="H56" s="2514"/>
      <c r="I56" s="2514"/>
      <c r="J56" s="837" t="s">
        <v>524</v>
      </c>
      <c r="K56" s="2514"/>
      <c r="L56" s="2515"/>
      <c r="N56" s="2575"/>
      <c r="O56" s="2575"/>
      <c r="P56" s="561" t="s">
        <v>535</v>
      </c>
      <c r="Q56" s="2542"/>
      <c r="R56" s="2543"/>
      <c r="S56" s="2543"/>
      <c r="T56" s="2543"/>
      <c r="U56" s="2543"/>
      <c r="V56" s="2544"/>
    </row>
    <row r="57" spans="2:22" ht="15" customHeight="1" thickBot="1">
      <c r="B57" s="559" t="s">
        <v>546</v>
      </c>
      <c r="C57" s="515"/>
      <c r="D57" s="524"/>
      <c r="E57" s="498"/>
      <c r="F57" s="2576"/>
      <c r="G57" s="2577"/>
      <c r="H57" s="2577"/>
      <c r="I57" s="2577"/>
      <c r="J57" s="562" t="s">
        <v>524</v>
      </c>
      <c r="K57" s="2577"/>
      <c r="L57" s="2578"/>
      <c r="M57" s="563"/>
      <c r="N57" s="2579"/>
      <c r="O57" s="2579"/>
      <c r="P57" s="838" t="s">
        <v>535</v>
      </c>
      <c r="Q57" s="2542"/>
      <c r="R57" s="2543"/>
      <c r="S57" s="2543"/>
      <c r="T57" s="2543"/>
      <c r="U57" s="2543"/>
      <c r="V57" s="2544"/>
    </row>
    <row r="58" spans="2:22" ht="15" customHeight="1" thickBot="1">
      <c r="B58" s="564" t="s">
        <v>529</v>
      </c>
      <c r="C58" s="530"/>
      <c r="D58" s="531">
        <f>SUM(D55:D57)</f>
        <v>0</v>
      </c>
      <c r="E58" s="565"/>
      <c r="F58" s="2580"/>
      <c r="G58" s="2581"/>
      <c r="H58" s="2581"/>
      <c r="I58" s="2581"/>
      <c r="J58" s="566" t="s">
        <v>524</v>
      </c>
      <c r="K58" s="2581"/>
      <c r="L58" s="2582"/>
      <c r="M58" s="567"/>
      <c r="N58" s="2583"/>
      <c r="O58" s="2583"/>
      <c r="P58" s="568" t="s">
        <v>535</v>
      </c>
      <c r="Q58" s="2546"/>
      <c r="R58" s="2546"/>
      <c r="S58" s="2546"/>
      <c r="T58" s="2546"/>
      <c r="U58" s="2546"/>
      <c r="V58" s="2547"/>
    </row>
    <row r="61" spans="2:22" ht="15" customHeight="1">
      <c r="C61" s="569"/>
    </row>
    <row r="62" spans="2:22" ht="15" customHeight="1">
      <c r="C62" s="569"/>
    </row>
  </sheetData>
  <mergeCells count="90">
    <mergeCell ref="F54:L54"/>
    <mergeCell ref="M54:P54"/>
    <mergeCell ref="Q55:V58"/>
    <mergeCell ref="F56:I56"/>
    <mergeCell ref="K56:L56"/>
    <mergeCell ref="N56:O56"/>
    <mergeCell ref="F55:I55"/>
    <mergeCell ref="F57:I57"/>
    <mergeCell ref="K57:L57"/>
    <mergeCell ref="N57:O57"/>
    <mergeCell ref="F58:I58"/>
    <mergeCell ref="K58:L58"/>
    <mergeCell ref="N58:O58"/>
    <mergeCell ref="K55:L55"/>
    <mergeCell ref="N55:O55"/>
    <mergeCell ref="M35:P35"/>
    <mergeCell ref="B41:E41"/>
    <mergeCell ref="F41:I41"/>
    <mergeCell ref="M41:P41"/>
    <mergeCell ref="B42:E42"/>
    <mergeCell ref="F42:I42"/>
    <mergeCell ref="M42:P42"/>
    <mergeCell ref="B39:E39"/>
    <mergeCell ref="F39:I39"/>
    <mergeCell ref="M39:P39"/>
    <mergeCell ref="B40:E40"/>
    <mergeCell ref="F40:I40"/>
    <mergeCell ref="M40:P40"/>
    <mergeCell ref="M25:P25"/>
    <mergeCell ref="B44:V51"/>
    <mergeCell ref="C54:E54"/>
    <mergeCell ref="F30:I30"/>
    <mergeCell ref="M30:P30"/>
    <mergeCell ref="F31:I31"/>
    <mergeCell ref="M31:P31"/>
    <mergeCell ref="B38:E38"/>
    <mergeCell ref="F38:I38"/>
    <mergeCell ref="M38:P38"/>
    <mergeCell ref="B33:E37"/>
    <mergeCell ref="F33:I33"/>
    <mergeCell ref="M33:P33"/>
    <mergeCell ref="F34:I34"/>
    <mergeCell ref="M34:P34"/>
    <mergeCell ref="F35:I35"/>
    <mergeCell ref="M28:P28"/>
    <mergeCell ref="F36:I36"/>
    <mergeCell ref="M36:P36"/>
    <mergeCell ref="B20:E20"/>
    <mergeCell ref="B13:C13"/>
    <mergeCell ref="D13:L13"/>
    <mergeCell ref="B16:E17"/>
    <mergeCell ref="B21:E23"/>
    <mergeCell ref="F21:I21"/>
    <mergeCell ref="M21:P21"/>
    <mergeCell ref="F22:I22"/>
    <mergeCell ref="M22:P22"/>
    <mergeCell ref="B24:E32"/>
    <mergeCell ref="F24:I24"/>
    <mergeCell ref="M24:P24"/>
    <mergeCell ref="F25:I25"/>
    <mergeCell ref="F29:I29"/>
    <mergeCell ref="M29:P29"/>
    <mergeCell ref="T16:V17"/>
    <mergeCell ref="B18:E18"/>
    <mergeCell ref="F18:I18"/>
    <mergeCell ref="M18:P18"/>
    <mergeCell ref="B19:E19"/>
    <mergeCell ref="F19:I19"/>
    <mergeCell ref="K19:L19"/>
    <mergeCell ref="M19:P19"/>
    <mergeCell ref="R19:S19"/>
    <mergeCell ref="F26:I26"/>
    <mergeCell ref="M26:P26"/>
    <mergeCell ref="F27:I27"/>
    <mergeCell ref="M27:P27"/>
    <mergeCell ref="F28:I28"/>
    <mergeCell ref="B11:C12"/>
    <mergeCell ref="D11:L12"/>
    <mergeCell ref="N11:P11"/>
    <mergeCell ref="R11:S11"/>
    <mergeCell ref="N12:P12"/>
    <mergeCell ref="R12:S12"/>
    <mergeCell ref="D4:E4"/>
    <mergeCell ref="D5:E5"/>
    <mergeCell ref="M6:O6"/>
    <mergeCell ref="Q6:S6"/>
    <mergeCell ref="B10:C10"/>
    <mergeCell ref="D10:L10"/>
    <mergeCell ref="N10:P10"/>
    <mergeCell ref="R10:S10"/>
  </mergeCells>
  <phoneticPr fontId="1"/>
  <hyperlinks>
    <hyperlink ref="Y3" r:id="rId1" xr:uid="{C5602D20-D5C0-44AE-9BDC-1A971FEC10BC}"/>
    <hyperlink ref="Y1" r:id="rId2" xr:uid="{D917DBBC-499B-422A-A31F-74AEB73855F1}"/>
  </hyperlinks>
  <printOptions horizontalCentered="1"/>
  <pageMargins left="0.39370078740157483" right="0" top="0.39370078740157483" bottom="0.19685039370078741" header="0.19685039370078741" footer="0.19685039370078741"/>
  <pageSetup paperSize="9" scale="78" orientation="portrait" horizontalDpi="300" verticalDpi="300" r:id="rId3"/>
  <headerFooter alignWithMargins="0"/>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FFCC"/>
    <pageSetUpPr fitToPage="1"/>
  </sheetPr>
  <dimension ref="B1:BG66"/>
  <sheetViews>
    <sheetView view="pageBreakPreview" topLeftCell="AW1" zoomScale="90" zoomScaleNormal="100" zoomScaleSheetLayoutView="90" workbookViewId="0">
      <selection activeCell="BG2" sqref="BG2"/>
    </sheetView>
  </sheetViews>
  <sheetFormatPr defaultColWidth="9" defaultRowHeight="15.75"/>
  <cols>
    <col min="1" max="1" width="0.875" style="250" customWidth="1"/>
    <col min="2" max="37" width="1.625" style="250" customWidth="1"/>
    <col min="38" max="38" width="15.625" style="250" customWidth="1"/>
    <col min="39" max="39" width="6.625" style="250" customWidth="1"/>
    <col min="40" max="42" width="10.625" style="250" customWidth="1"/>
    <col min="43" max="44" width="5.125" style="250" customWidth="1"/>
    <col min="45" max="53" width="10.625" style="250" customWidth="1"/>
    <col min="54" max="54" width="14.625" style="250" customWidth="1"/>
    <col min="55" max="56" width="0.875" style="250" customWidth="1"/>
    <col min="57" max="57" width="7.625" style="250" customWidth="1"/>
    <col min="58" max="58" width="11.625" style="250" customWidth="1"/>
    <col min="59" max="59" width="50.625" style="250" customWidth="1"/>
    <col min="60" max="16384" width="9" style="250"/>
  </cols>
  <sheetData>
    <row r="1" spans="2:59" ht="16.5" thickBot="1">
      <c r="AZ1" s="2361" t="s">
        <v>1339</v>
      </c>
      <c r="BA1" s="2361"/>
      <c r="BB1" s="2361"/>
      <c r="BC1" s="2361"/>
    </row>
    <row r="2" spans="2:59">
      <c r="B2" s="2678" t="s">
        <v>255</v>
      </c>
      <c r="C2" s="2679"/>
      <c r="D2" s="2679"/>
      <c r="E2" s="2679"/>
      <c r="F2" s="2679"/>
      <c r="G2" s="2679"/>
      <c r="H2" s="2680"/>
      <c r="I2" s="2680"/>
      <c r="J2" s="2680"/>
      <c r="K2" s="2680"/>
      <c r="L2" s="2680"/>
      <c r="M2" s="2680"/>
      <c r="N2" s="2680"/>
      <c r="O2" s="2680"/>
      <c r="P2" s="2680"/>
      <c r="Q2" s="2680"/>
      <c r="R2" s="2680"/>
      <c r="S2" s="2680"/>
      <c r="T2" s="2680"/>
      <c r="U2" s="2680"/>
      <c r="V2" s="2680"/>
      <c r="W2" s="2680"/>
      <c r="X2" s="2680"/>
      <c r="Y2" s="2680"/>
      <c r="Z2" s="2680"/>
      <c r="AA2" s="2680"/>
      <c r="AB2" s="2680"/>
      <c r="AC2" s="2680"/>
      <c r="AD2" s="2680"/>
      <c r="AE2" s="2680"/>
      <c r="AF2" s="2680"/>
      <c r="AG2" s="2680"/>
      <c r="AH2" s="2680"/>
      <c r="AI2" s="2680"/>
      <c r="AJ2" s="2680"/>
      <c r="AK2" s="2680"/>
      <c r="AL2" s="2680"/>
      <c r="AM2" s="2680"/>
      <c r="AN2" s="2680"/>
      <c r="AO2" s="2680"/>
      <c r="AP2" s="2680"/>
      <c r="AQ2" s="2680"/>
      <c r="AR2" s="2680"/>
      <c r="AS2" s="2680"/>
      <c r="AT2" s="2680"/>
      <c r="AU2" s="2680"/>
      <c r="AV2" s="2680"/>
      <c r="AW2" s="2680"/>
      <c r="AX2" s="2680"/>
      <c r="AY2" s="2680"/>
      <c r="AZ2" s="2680"/>
      <c r="BA2" s="2680"/>
      <c r="BB2" s="2681"/>
      <c r="BF2" s="1490" t="s">
        <v>963</v>
      </c>
      <c r="BG2" s="1060" t="str">
        <f>HYPERLINK("#目次!A2","●")</f>
        <v>●</v>
      </c>
    </row>
    <row r="3" spans="2:59" ht="16.5" thickBot="1">
      <c r="B3" s="2682"/>
      <c r="C3" s="2683"/>
      <c r="D3" s="2683"/>
      <c r="E3" s="2683"/>
      <c r="F3" s="2683"/>
      <c r="G3" s="2683"/>
      <c r="H3" s="2684"/>
      <c r="I3" s="2684"/>
      <c r="J3" s="2684"/>
      <c r="K3" s="2684"/>
      <c r="L3" s="2684"/>
      <c r="M3" s="2684"/>
      <c r="N3" s="2684"/>
      <c r="O3" s="2684"/>
      <c r="P3" s="2684"/>
      <c r="Q3" s="2684"/>
      <c r="R3" s="2684"/>
      <c r="S3" s="2684"/>
      <c r="T3" s="2684"/>
      <c r="U3" s="2684"/>
      <c r="V3" s="2684"/>
      <c r="W3" s="2684"/>
      <c r="X3" s="2684"/>
      <c r="Y3" s="2684"/>
      <c r="Z3" s="2684"/>
      <c r="AA3" s="2684"/>
      <c r="AB3" s="2684"/>
      <c r="AC3" s="2684"/>
      <c r="AD3" s="2684"/>
      <c r="AE3" s="2684"/>
      <c r="AF3" s="2684"/>
      <c r="AG3" s="2684"/>
      <c r="AH3" s="2684"/>
      <c r="AI3" s="2684"/>
      <c r="AJ3" s="2684"/>
      <c r="AK3" s="2684"/>
      <c r="AL3" s="2684"/>
      <c r="AM3" s="2684"/>
      <c r="AN3" s="2684"/>
      <c r="AO3" s="2684"/>
      <c r="AP3" s="2684"/>
      <c r="AQ3" s="2684"/>
      <c r="AR3" s="2684"/>
      <c r="AS3" s="2684"/>
      <c r="AT3" s="2684"/>
      <c r="AU3" s="2684"/>
      <c r="AV3" s="2684"/>
      <c r="AW3" s="2684"/>
      <c r="AX3" s="2684"/>
      <c r="AY3" s="2684"/>
      <c r="AZ3" s="2684"/>
      <c r="BA3" s="2684"/>
      <c r="BB3" s="2685"/>
      <c r="BF3" s="1491" t="s">
        <v>1058</v>
      </c>
      <c r="BG3" s="1066" t="str">
        <f>HYPERLINK("#フロー!A2","●")</f>
        <v>●</v>
      </c>
    </row>
    <row r="4" spans="2:59" ht="15.75" customHeight="1">
      <c r="B4" s="2688" t="s">
        <v>256</v>
      </c>
      <c r="C4" s="2689"/>
      <c r="D4" s="2689"/>
      <c r="E4" s="2689"/>
      <c r="F4" s="2689"/>
      <c r="G4" s="2689"/>
      <c r="H4" s="2689"/>
      <c r="I4" s="2689"/>
      <c r="J4" s="2689"/>
      <c r="K4" s="2689"/>
      <c r="L4" s="2689"/>
      <c r="M4" s="2689"/>
      <c r="N4" s="2689"/>
      <c r="O4" s="2689"/>
      <c r="P4" s="2689"/>
      <c r="Q4" s="2689"/>
      <c r="R4" s="2689"/>
      <c r="S4" s="2689"/>
      <c r="T4" s="2689"/>
      <c r="U4" s="2689"/>
      <c r="V4" s="2689"/>
      <c r="W4" s="2689"/>
      <c r="X4" s="2689"/>
      <c r="Y4" s="2689"/>
      <c r="Z4" s="2689"/>
      <c r="AA4" s="2689"/>
      <c r="AB4" s="2689"/>
      <c r="AC4" s="2689"/>
      <c r="AD4" s="2689"/>
      <c r="AE4" s="2689"/>
      <c r="AF4" s="2689"/>
      <c r="AG4" s="2689"/>
      <c r="AH4" s="2689"/>
      <c r="AI4" s="2689"/>
      <c r="AJ4" s="2689"/>
      <c r="AK4" s="2689"/>
      <c r="AL4" s="2690" t="s">
        <v>257</v>
      </c>
      <c r="AM4" s="2691"/>
      <c r="AN4" s="2692"/>
      <c r="AO4" s="2692"/>
      <c r="AP4" s="2692"/>
      <c r="AQ4" s="2692"/>
      <c r="AR4" s="2692"/>
      <c r="AS4" s="2692"/>
      <c r="AT4" s="2692"/>
      <c r="AU4" s="2692"/>
      <c r="AV4" s="2692"/>
      <c r="AW4" s="2692"/>
      <c r="AX4" s="2692"/>
      <c r="AY4" s="2692"/>
      <c r="AZ4" s="2692"/>
      <c r="BA4" s="2692"/>
      <c r="BB4" s="2693"/>
    </row>
    <row r="5" spans="2:59" ht="15.75" customHeight="1">
      <c r="B5" s="2675" t="s">
        <v>245</v>
      </c>
      <c r="C5" s="2622"/>
      <c r="D5" s="2622"/>
      <c r="E5" s="2622"/>
      <c r="F5" s="2622"/>
      <c r="G5" s="2623"/>
      <c r="H5" s="2686" t="str">
        <f>基本データ!D3</f>
        <v>LG*****</v>
      </c>
      <c r="I5" s="2687"/>
      <c r="J5" s="2687"/>
      <c r="K5" s="2687"/>
      <c r="L5" s="2687"/>
      <c r="M5" s="2687"/>
      <c r="N5" s="2687"/>
      <c r="O5" s="2687"/>
      <c r="P5" s="2687"/>
      <c r="Q5" s="2687"/>
      <c r="R5" s="2687"/>
      <c r="S5" s="2687"/>
      <c r="T5" s="2687"/>
      <c r="U5" s="2687"/>
      <c r="V5" s="2687"/>
      <c r="W5" s="2687"/>
      <c r="X5" s="2687"/>
      <c r="Y5" s="2687"/>
      <c r="Z5" s="2687"/>
      <c r="AA5" s="2687"/>
      <c r="AB5" s="2687"/>
      <c r="AC5" s="2687"/>
      <c r="AD5" s="2687"/>
      <c r="AE5" s="2687"/>
      <c r="AF5" s="2687"/>
      <c r="AG5" s="2687"/>
      <c r="AH5" s="2687"/>
      <c r="AI5" s="2687"/>
      <c r="AJ5" s="2687"/>
      <c r="AK5" s="2687"/>
      <c r="AL5" s="2700" t="s">
        <v>258</v>
      </c>
      <c r="AM5" s="2702" t="s">
        <v>1328</v>
      </c>
      <c r="AN5" s="2694" t="s">
        <v>259</v>
      </c>
      <c r="AO5" s="2694"/>
      <c r="AP5" s="2694"/>
      <c r="AQ5" s="2694"/>
      <c r="AR5" s="2694"/>
      <c r="AS5" s="2694"/>
      <c r="AT5" s="2694"/>
      <c r="AU5" s="2694"/>
      <c r="AV5" s="2694"/>
      <c r="AW5" s="2694"/>
      <c r="AX5" s="2694"/>
      <c r="AY5" s="2694"/>
      <c r="AZ5" s="2694"/>
      <c r="BA5" s="2694"/>
      <c r="BB5" s="2695"/>
      <c r="BF5" t="s">
        <v>1063</v>
      </c>
      <c r="BG5"/>
    </row>
    <row r="6" spans="2:59" ht="15.75" customHeight="1" thickBot="1">
      <c r="B6" s="2675" t="s">
        <v>260</v>
      </c>
      <c r="C6" s="2622"/>
      <c r="D6" s="2622"/>
      <c r="E6" s="2622"/>
      <c r="F6" s="2622"/>
      <c r="G6" s="2623"/>
      <c r="H6" s="2686" t="str">
        <f>基本データ!D4</f>
        <v>〇〇設計業務委託</v>
      </c>
      <c r="I6" s="2687"/>
      <c r="J6" s="2687"/>
      <c r="K6" s="2687"/>
      <c r="L6" s="2687"/>
      <c r="M6" s="2687"/>
      <c r="N6" s="2687"/>
      <c r="O6" s="2687"/>
      <c r="P6" s="2687"/>
      <c r="Q6" s="2687"/>
      <c r="R6" s="2687"/>
      <c r="S6" s="2687"/>
      <c r="T6" s="2687"/>
      <c r="U6" s="2687"/>
      <c r="V6" s="2687"/>
      <c r="W6" s="2687"/>
      <c r="X6" s="2687"/>
      <c r="Y6" s="2687"/>
      <c r="Z6" s="2687"/>
      <c r="AA6" s="2687"/>
      <c r="AB6" s="2687"/>
      <c r="AC6" s="2687"/>
      <c r="AD6" s="2687"/>
      <c r="AE6" s="2687"/>
      <c r="AF6" s="2687"/>
      <c r="AG6" s="2687"/>
      <c r="AH6" s="2687"/>
      <c r="AI6" s="2687"/>
      <c r="AJ6" s="2687"/>
      <c r="AK6" s="2687"/>
      <c r="AL6" s="2701"/>
      <c r="AM6" s="2703"/>
      <c r="AN6" s="1124" t="s">
        <v>261</v>
      </c>
      <c r="AO6" s="1124">
        <v>4</v>
      </c>
      <c r="AP6" s="1124">
        <v>5</v>
      </c>
      <c r="AQ6" s="2621">
        <v>6</v>
      </c>
      <c r="AR6" s="2623"/>
      <c r="AS6" s="1124">
        <v>7</v>
      </c>
      <c r="AT6" s="1124">
        <v>8</v>
      </c>
      <c r="AU6" s="1124">
        <v>9</v>
      </c>
      <c r="AV6" s="1124">
        <v>10</v>
      </c>
      <c r="AW6" s="1124">
        <v>11</v>
      </c>
      <c r="AX6" s="1124">
        <v>12</v>
      </c>
      <c r="AY6" s="1124">
        <v>1</v>
      </c>
      <c r="AZ6" s="1124">
        <v>2</v>
      </c>
      <c r="BA6" s="1124">
        <v>3</v>
      </c>
      <c r="BB6" s="1125" t="s">
        <v>262</v>
      </c>
      <c r="BF6" s="1056" t="s">
        <v>1059</v>
      </c>
      <c r="BG6" s="1056" t="s">
        <v>1064</v>
      </c>
    </row>
    <row r="7" spans="2:59" ht="15.75" customHeight="1" thickTop="1">
      <c r="B7" s="2675" t="s">
        <v>264</v>
      </c>
      <c r="C7" s="2622"/>
      <c r="D7" s="2622"/>
      <c r="E7" s="2622"/>
      <c r="F7" s="2622"/>
      <c r="G7" s="2623"/>
      <c r="H7" s="2686" t="str">
        <f>基本データ!D5</f>
        <v>東京電力HD</v>
      </c>
      <c r="I7" s="2687"/>
      <c r="J7" s="2687"/>
      <c r="K7" s="2687"/>
      <c r="L7" s="2687"/>
      <c r="M7" s="2687"/>
      <c r="N7" s="2687"/>
      <c r="O7" s="2687"/>
      <c r="P7" s="2687"/>
      <c r="Q7" s="2687"/>
      <c r="R7" s="2687"/>
      <c r="S7" s="2687"/>
      <c r="T7" s="2687"/>
      <c r="U7" s="2687"/>
      <c r="V7" s="2687"/>
      <c r="W7" s="2687"/>
      <c r="X7" s="2687"/>
      <c r="Y7" s="2687"/>
      <c r="Z7" s="2687"/>
      <c r="AA7" s="2687"/>
      <c r="AB7" s="2687"/>
      <c r="AC7" s="2687"/>
      <c r="AD7" s="2687"/>
      <c r="AE7" s="2687"/>
      <c r="AF7" s="2687"/>
      <c r="AG7" s="2687"/>
      <c r="AH7" s="2687"/>
      <c r="AI7" s="2687"/>
      <c r="AJ7" s="2687"/>
      <c r="AK7" s="2687"/>
      <c r="AL7" s="1248"/>
      <c r="AM7" s="1300"/>
      <c r="AN7" s="776"/>
      <c r="AO7" s="776"/>
      <c r="AP7" s="776"/>
      <c r="AQ7" s="2676"/>
      <c r="AR7" s="2677"/>
      <c r="AS7" s="776"/>
      <c r="AT7" s="776"/>
      <c r="AU7" s="776"/>
      <c r="AV7" s="776"/>
      <c r="AW7" s="776"/>
      <c r="AX7" s="776"/>
      <c r="AY7" s="776"/>
      <c r="AZ7" s="776"/>
      <c r="BA7" s="776"/>
      <c r="BB7" s="767"/>
      <c r="BF7" s="1122">
        <v>44957</v>
      </c>
      <c r="BG7" s="1140" t="s">
        <v>263</v>
      </c>
    </row>
    <row r="8" spans="2:59" ht="15.75" customHeight="1">
      <c r="B8" s="2675" t="s">
        <v>266</v>
      </c>
      <c r="C8" s="2622"/>
      <c r="D8" s="2622"/>
      <c r="E8" s="2622"/>
      <c r="F8" s="2622"/>
      <c r="G8" s="2623"/>
      <c r="H8" s="2696">
        <f>基本データ!D6</f>
        <v>45017</v>
      </c>
      <c r="I8" s="2697"/>
      <c r="J8" s="2697"/>
      <c r="K8" s="2697"/>
      <c r="L8" s="2697"/>
      <c r="M8" s="2697"/>
      <c r="N8" s="2697"/>
      <c r="O8" s="2697"/>
      <c r="P8" s="2697"/>
      <c r="Q8" s="2697"/>
      <c r="R8" s="2698"/>
      <c r="S8" s="2698"/>
      <c r="T8" s="2698"/>
      <c r="U8" s="2704" t="s">
        <v>1111</v>
      </c>
      <c r="V8" s="2705"/>
      <c r="W8" s="2705"/>
      <c r="X8" s="2705"/>
      <c r="Y8" s="2697">
        <f>基本データ!D7</f>
        <v>45382</v>
      </c>
      <c r="Z8" s="2698"/>
      <c r="AA8" s="2698"/>
      <c r="AB8" s="2698"/>
      <c r="AC8" s="2698"/>
      <c r="AD8" s="2698"/>
      <c r="AE8" s="2698"/>
      <c r="AF8" s="2698"/>
      <c r="AG8" s="2698"/>
      <c r="AH8" s="2698"/>
      <c r="AI8" s="2698"/>
      <c r="AJ8" s="2698"/>
      <c r="AK8" s="2699"/>
      <c r="AL8" s="1248"/>
      <c r="AM8" s="1300"/>
      <c r="AN8" s="776"/>
      <c r="AO8" s="776"/>
      <c r="AP8" s="776"/>
      <c r="AQ8" s="2676"/>
      <c r="AR8" s="2677"/>
      <c r="AS8" s="776"/>
      <c r="AT8" s="776"/>
      <c r="AU8" s="776"/>
      <c r="AV8" s="776"/>
      <c r="AW8" s="776"/>
      <c r="AX8" s="776"/>
      <c r="AY8" s="776"/>
      <c r="AZ8" s="776"/>
      <c r="BA8" s="776"/>
      <c r="BB8" s="767"/>
      <c r="BF8" s="1122">
        <v>44987</v>
      </c>
      <c r="BG8" s="1201" t="s">
        <v>265</v>
      </c>
    </row>
    <row r="9" spans="2:59" ht="15.75" customHeight="1">
      <c r="B9" s="2706" t="s">
        <v>268</v>
      </c>
      <c r="C9" s="2707"/>
      <c r="D9" s="2707"/>
      <c r="E9" s="2707"/>
      <c r="F9" s="2707"/>
      <c r="G9" s="2707"/>
      <c r="H9" s="2707"/>
      <c r="I9" s="2707"/>
      <c r="J9" s="2707"/>
      <c r="K9" s="2707"/>
      <c r="L9" s="2707"/>
      <c r="M9" s="2707"/>
      <c r="N9" s="2707"/>
      <c r="O9" s="2707"/>
      <c r="P9" s="2707"/>
      <c r="Q9" s="2707"/>
      <c r="R9" s="2707"/>
      <c r="S9" s="2707"/>
      <c r="T9" s="2707"/>
      <c r="U9" s="2707"/>
      <c r="V9" s="2707"/>
      <c r="W9" s="2707"/>
      <c r="X9" s="2707"/>
      <c r="Y9" s="2707"/>
      <c r="Z9" s="2707"/>
      <c r="AA9" s="2707"/>
      <c r="AB9" s="2707"/>
      <c r="AC9" s="2707"/>
      <c r="AD9" s="2707"/>
      <c r="AE9" s="2707"/>
      <c r="AF9" s="2707"/>
      <c r="AG9" s="2707"/>
      <c r="AH9" s="2707"/>
      <c r="AI9" s="2707"/>
      <c r="AJ9" s="2707"/>
      <c r="AK9" s="2707"/>
      <c r="AL9" s="1248"/>
      <c r="AM9" s="1300"/>
      <c r="AN9" s="776"/>
      <c r="AO9" s="776"/>
      <c r="AP9" s="776"/>
      <c r="AQ9" s="2676"/>
      <c r="AR9" s="2677"/>
      <c r="AS9" s="776"/>
      <c r="AT9" s="776"/>
      <c r="AU9" s="776"/>
      <c r="AV9" s="776"/>
      <c r="AW9" s="776"/>
      <c r="AX9" s="776"/>
      <c r="AY9" s="776"/>
      <c r="AZ9" s="776"/>
      <c r="BA9" s="776"/>
      <c r="BB9" s="767"/>
      <c r="BF9" s="1122">
        <v>45043</v>
      </c>
      <c r="BG9" s="1140" t="s">
        <v>28</v>
      </c>
    </row>
    <row r="10" spans="2:59" ht="15.75" customHeight="1">
      <c r="B10" s="2596" t="s">
        <v>269</v>
      </c>
      <c r="C10" s="2597"/>
      <c r="D10" s="2597"/>
      <c r="E10" s="2597"/>
      <c r="F10" s="2597"/>
      <c r="G10" s="2598"/>
      <c r="H10" s="2712" t="s">
        <v>1083</v>
      </c>
      <c r="I10" s="2709"/>
      <c r="J10" s="2709"/>
      <c r="K10" s="2709"/>
      <c r="L10" s="2709"/>
      <c r="M10" s="2709"/>
      <c r="N10" s="2708" t="s">
        <v>1084</v>
      </c>
      <c r="O10" s="2709"/>
      <c r="P10" s="2709"/>
      <c r="Q10" s="2709"/>
      <c r="R10" s="2709"/>
      <c r="S10" s="2709"/>
      <c r="T10" s="2708" t="s">
        <v>1085</v>
      </c>
      <c r="U10" s="2709"/>
      <c r="V10" s="2709"/>
      <c r="W10" s="2709"/>
      <c r="X10" s="2709"/>
      <c r="Y10" s="2709"/>
      <c r="Z10" s="1104"/>
      <c r="AA10" s="1104"/>
      <c r="AB10" s="1104"/>
      <c r="AC10" s="1104"/>
      <c r="AD10" s="1104"/>
      <c r="AE10" s="1104"/>
      <c r="AF10" s="1104"/>
      <c r="AG10" s="1104"/>
      <c r="AH10" s="1104"/>
      <c r="AI10" s="1104"/>
      <c r="AJ10" s="1496" t="s">
        <v>1474</v>
      </c>
      <c r="AK10" s="1104"/>
      <c r="AL10" s="1248"/>
      <c r="AM10" s="1300"/>
      <c r="AN10" s="776"/>
      <c r="AO10" s="776"/>
      <c r="AP10" s="776"/>
      <c r="AQ10" s="2676"/>
      <c r="AR10" s="2677"/>
      <c r="AS10" s="776"/>
      <c r="AT10" s="776"/>
      <c r="AU10" s="776"/>
      <c r="AV10" s="776"/>
      <c r="AW10" s="776"/>
      <c r="AX10" s="776"/>
      <c r="AY10" s="776"/>
      <c r="AZ10" s="776"/>
      <c r="BA10" s="776"/>
      <c r="BB10" s="767"/>
      <c r="BF10" s="1122">
        <v>45218</v>
      </c>
      <c r="BG10" s="1202" t="s">
        <v>709</v>
      </c>
    </row>
    <row r="11" spans="2:59" ht="15.75" customHeight="1">
      <c r="B11" s="2599"/>
      <c r="C11" s="2600"/>
      <c r="D11" s="2600"/>
      <c r="E11" s="2600"/>
      <c r="F11" s="2600"/>
      <c r="G11" s="2601"/>
      <c r="H11" s="2786" t="s">
        <v>1475</v>
      </c>
      <c r="I11" s="2787"/>
      <c r="J11" s="2787"/>
      <c r="K11" s="2787"/>
      <c r="L11" s="2787"/>
      <c r="M11" s="2787"/>
      <c r="N11" s="2787"/>
      <c r="O11" s="2787"/>
      <c r="P11" s="2787"/>
      <c r="Q11" s="2787"/>
      <c r="R11" s="2787"/>
      <c r="S11" s="2787"/>
      <c r="T11" s="2787"/>
      <c r="U11" s="2787"/>
      <c r="V11" s="2787"/>
      <c r="W11" s="2787"/>
      <c r="X11" s="2787"/>
      <c r="Y11" s="2787"/>
      <c r="Z11" s="2787"/>
      <c r="AA11" s="2787"/>
      <c r="AB11" s="2787"/>
      <c r="AC11" s="2787"/>
      <c r="AD11" s="2787"/>
      <c r="AE11" s="2787"/>
      <c r="AF11" s="2787"/>
      <c r="AG11" s="2787"/>
      <c r="AH11" s="2787"/>
      <c r="AI11" s="2787"/>
      <c r="AJ11" s="2787"/>
      <c r="AK11" s="2788"/>
      <c r="AL11" s="1248"/>
      <c r="AM11" s="1300"/>
      <c r="AN11" s="776"/>
      <c r="AO11" s="776"/>
      <c r="AP11" s="776"/>
      <c r="AQ11" s="2676"/>
      <c r="AR11" s="2677"/>
      <c r="AS11" s="776"/>
      <c r="AT11" s="776"/>
      <c r="AU11" s="776"/>
      <c r="AV11" s="776"/>
      <c r="AW11" s="776"/>
      <c r="AX11" s="776"/>
      <c r="AY11" s="776"/>
      <c r="AZ11" s="776"/>
      <c r="BA11" s="776"/>
      <c r="BB11" s="767"/>
      <c r="BF11" s="1122">
        <v>45309</v>
      </c>
      <c r="BG11" s="1140" t="s">
        <v>720</v>
      </c>
    </row>
    <row r="12" spans="2:59" ht="15.75" customHeight="1">
      <c r="B12" s="2599"/>
      <c r="C12" s="2600"/>
      <c r="D12" s="2600"/>
      <c r="E12" s="2600"/>
      <c r="F12" s="2600"/>
      <c r="G12" s="2601"/>
      <c r="H12" s="1113"/>
      <c r="I12" s="1175" t="s">
        <v>1206</v>
      </c>
      <c r="J12" s="1175"/>
      <c r="K12" s="1175"/>
      <c r="L12" s="1175"/>
      <c r="M12" s="1175"/>
      <c r="N12" s="1114"/>
      <c r="O12" s="1114"/>
      <c r="P12" s="1114"/>
      <c r="Q12" s="1114"/>
      <c r="R12" s="1114"/>
      <c r="S12" s="1114"/>
      <c r="T12" s="1114"/>
      <c r="U12" s="1114"/>
      <c r="V12" s="1114"/>
      <c r="W12" s="1114"/>
      <c r="X12" s="1114"/>
      <c r="Y12" s="1114"/>
      <c r="Z12" s="1114"/>
      <c r="AA12" s="1114"/>
      <c r="AB12" s="1114"/>
      <c r="AC12" s="1114"/>
      <c r="AD12" s="1114"/>
      <c r="AE12" s="1114"/>
      <c r="AF12" s="1114"/>
      <c r="AG12" s="1114"/>
      <c r="AH12" s="1114"/>
      <c r="AI12" s="1114"/>
      <c r="AJ12" s="1114"/>
      <c r="AK12" s="1114"/>
      <c r="AL12" s="1248"/>
      <c r="AM12" s="1300"/>
      <c r="AN12" s="776"/>
      <c r="AO12" s="776"/>
      <c r="AP12" s="776"/>
      <c r="AQ12" s="2676"/>
      <c r="AR12" s="2677"/>
      <c r="AS12" s="776"/>
      <c r="AT12" s="776"/>
      <c r="AU12" s="776"/>
      <c r="AV12" s="776"/>
      <c r="AW12" s="776"/>
      <c r="AX12" s="776"/>
      <c r="AY12" s="776"/>
      <c r="AZ12" s="776"/>
      <c r="BA12" s="776"/>
      <c r="BB12" s="767"/>
      <c r="BF12" s="1492">
        <v>45839</v>
      </c>
      <c r="BG12" s="1455" t="s">
        <v>1073</v>
      </c>
    </row>
    <row r="13" spans="2:59" ht="15.75" customHeight="1">
      <c r="B13" s="2599"/>
      <c r="C13" s="2600"/>
      <c r="D13" s="2600"/>
      <c r="E13" s="2600"/>
      <c r="F13" s="2600"/>
      <c r="G13" s="2601"/>
      <c r="H13" s="1176"/>
      <c r="I13" s="1105"/>
      <c r="J13" s="1105"/>
      <c r="K13" s="1105"/>
      <c r="L13" s="1105"/>
      <c r="M13" s="1105"/>
      <c r="N13" s="1105"/>
      <c r="O13" s="1105"/>
      <c r="P13" s="1105"/>
      <c r="Q13" s="1105"/>
      <c r="R13" s="1105"/>
      <c r="S13" s="1105"/>
      <c r="T13" s="1105"/>
      <c r="U13" s="1105"/>
      <c r="V13" s="1105"/>
      <c r="W13" s="1105"/>
      <c r="X13" s="1105"/>
      <c r="Y13" s="1105"/>
      <c r="Z13" s="1105"/>
      <c r="AA13" s="1105"/>
      <c r="AB13" s="1105"/>
      <c r="AC13" s="1105"/>
      <c r="AD13" s="1105"/>
      <c r="AE13" s="1105"/>
      <c r="AF13" s="1105"/>
      <c r="AG13" s="1105"/>
      <c r="AH13" s="1105"/>
      <c r="AI13" s="1105"/>
      <c r="AJ13" s="1105"/>
      <c r="AK13" s="1105"/>
      <c r="AL13" s="1248"/>
      <c r="AM13" s="1300"/>
      <c r="AN13" s="776"/>
      <c r="AO13" s="776"/>
      <c r="AP13" s="776"/>
      <c r="AQ13" s="2676"/>
      <c r="AR13" s="2677"/>
      <c r="AS13" s="776"/>
      <c r="AT13" s="776"/>
      <c r="AU13" s="776"/>
      <c r="AV13" s="776"/>
      <c r="AW13" s="776"/>
      <c r="AX13" s="776"/>
      <c r="AY13" s="776"/>
      <c r="AZ13" s="776"/>
      <c r="BA13" s="776"/>
      <c r="BB13" s="767"/>
      <c r="BF13" s="1492">
        <v>45839</v>
      </c>
      <c r="BG13" s="1455" t="s">
        <v>1096</v>
      </c>
    </row>
    <row r="14" spans="2:59" ht="15.75" customHeight="1">
      <c r="B14" s="2599"/>
      <c r="C14" s="2600"/>
      <c r="D14" s="2600"/>
      <c r="E14" s="2600"/>
      <c r="F14" s="2600"/>
      <c r="G14" s="2601"/>
      <c r="H14" s="2621" t="s">
        <v>270</v>
      </c>
      <c r="I14" s="2622"/>
      <c r="J14" s="2622"/>
      <c r="K14" s="2622"/>
      <c r="L14" s="2622"/>
      <c r="M14" s="2622"/>
      <c r="N14" s="2622"/>
      <c r="O14" s="2622"/>
      <c r="P14" s="2623"/>
      <c r="Q14" s="2633" t="str">
        <f>基本データ!D8</f>
        <v>東設　太郎</v>
      </c>
      <c r="R14" s="2634"/>
      <c r="S14" s="2634"/>
      <c r="T14" s="2634"/>
      <c r="U14" s="2634"/>
      <c r="V14" s="2634"/>
      <c r="W14" s="2634"/>
      <c r="X14" s="2634"/>
      <c r="Y14" s="2634"/>
      <c r="Z14" s="2634"/>
      <c r="AA14" s="2634"/>
      <c r="AB14" s="2634"/>
      <c r="AC14" s="2634"/>
      <c r="AD14" s="2634"/>
      <c r="AE14" s="2634"/>
      <c r="AF14" s="2634"/>
      <c r="AG14" s="2634"/>
      <c r="AH14" s="2634"/>
      <c r="AI14" s="2634"/>
      <c r="AJ14" s="2634"/>
      <c r="AK14" s="2636"/>
      <c r="AL14" s="1248"/>
      <c r="AM14" s="1300"/>
      <c r="AN14" s="776"/>
      <c r="AO14" s="776"/>
      <c r="AP14" s="776"/>
      <c r="AQ14" s="2676"/>
      <c r="AR14" s="2677"/>
      <c r="AS14" s="776"/>
      <c r="AT14" s="776"/>
      <c r="AU14" s="776"/>
      <c r="AV14" s="776"/>
      <c r="AW14" s="776"/>
      <c r="AX14" s="776"/>
      <c r="AY14" s="776"/>
      <c r="AZ14" s="776"/>
      <c r="BA14" s="776"/>
      <c r="BB14" s="767"/>
      <c r="BF14" s="1492">
        <v>46031</v>
      </c>
      <c r="BG14" s="1495" t="s">
        <v>1224</v>
      </c>
    </row>
    <row r="15" spans="2:59" ht="15.75" customHeight="1">
      <c r="B15" s="2599"/>
      <c r="C15" s="2600"/>
      <c r="D15" s="2600"/>
      <c r="E15" s="2600"/>
      <c r="F15" s="2600"/>
      <c r="G15" s="2601"/>
      <c r="H15" s="2621" t="s">
        <v>272</v>
      </c>
      <c r="I15" s="2622"/>
      <c r="J15" s="2622"/>
      <c r="K15" s="2622"/>
      <c r="L15" s="2622"/>
      <c r="M15" s="2622"/>
      <c r="N15" s="2622"/>
      <c r="O15" s="2622"/>
      <c r="P15" s="2623"/>
      <c r="Q15" s="2633" t="str">
        <f>基本データ!D9</f>
        <v>東設　次郎</v>
      </c>
      <c r="R15" s="2634"/>
      <c r="S15" s="2634"/>
      <c r="T15" s="2634"/>
      <c r="U15" s="2634"/>
      <c r="V15" s="2634"/>
      <c r="W15" s="2634"/>
      <c r="X15" s="2634"/>
      <c r="Y15" s="2634"/>
      <c r="Z15" s="2634"/>
      <c r="AA15" s="2634"/>
      <c r="AB15" s="2634"/>
      <c r="AC15" s="2634"/>
      <c r="AD15" s="2634"/>
      <c r="AE15" s="2634"/>
      <c r="AF15" s="2634"/>
      <c r="AG15" s="2634"/>
      <c r="AH15" s="2634"/>
      <c r="AI15" s="2634"/>
      <c r="AJ15" s="2634"/>
      <c r="AK15" s="2636"/>
      <c r="AL15" s="1248"/>
      <c r="AM15" s="1300"/>
      <c r="AN15" s="776"/>
      <c r="AO15" s="776"/>
      <c r="AP15" s="776"/>
      <c r="AQ15" s="2676"/>
      <c r="AR15" s="2677"/>
      <c r="AS15" s="776"/>
      <c r="AT15" s="776"/>
      <c r="AU15" s="776"/>
      <c r="AV15" s="776"/>
      <c r="AW15" s="776"/>
      <c r="AX15" s="776"/>
      <c r="AY15" s="776"/>
      <c r="AZ15" s="776"/>
      <c r="BA15" s="776"/>
      <c r="BB15" s="767"/>
      <c r="BF15" s="1121"/>
      <c r="BG15" s="1141"/>
    </row>
    <row r="16" spans="2:59" ht="15.75" customHeight="1">
      <c r="B16" s="2599"/>
      <c r="C16" s="2600"/>
      <c r="D16" s="2600"/>
      <c r="E16" s="2600"/>
      <c r="F16" s="2600"/>
      <c r="G16" s="2601"/>
      <c r="H16" s="2621" t="s">
        <v>274</v>
      </c>
      <c r="I16" s="2622"/>
      <c r="J16" s="2622"/>
      <c r="K16" s="2622"/>
      <c r="L16" s="2622"/>
      <c r="M16" s="2622"/>
      <c r="N16" s="2622"/>
      <c r="O16" s="2622"/>
      <c r="P16" s="2623"/>
      <c r="Q16" s="2633" t="str">
        <f>基本データ!D10</f>
        <v>東設　三郎</v>
      </c>
      <c r="R16" s="2634"/>
      <c r="S16" s="2634"/>
      <c r="T16" s="2634"/>
      <c r="U16" s="2634"/>
      <c r="V16" s="2634"/>
      <c r="W16" s="2634"/>
      <c r="X16" s="2634"/>
      <c r="Y16" s="2634"/>
      <c r="Z16" s="2634"/>
      <c r="AA16" s="2634"/>
      <c r="AB16" s="2634"/>
      <c r="AC16" s="2634"/>
      <c r="AD16" s="2634"/>
      <c r="AE16" s="2634"/>
      <c r="AF16" s="2634"/>
      <c r="AG16" s="2634"/>
      <c r="AH16" s="2634"/>
      <c r="AI16" s="2634"/>
      <c r="AJ16" s="2634"/>
      <c r="AK16" s="2636"/>
      <c r="AL16" s="1248"/>
      <c r="AM16" s="1300"/>
      <c r="AN16" s="776"/>
      <c r="AO16" s="776"/>
      <c r="AP16" s="776"/>
      <c r="AQ16" s="2676"/>
      <c r="AR16" s="2677"/>
      <c r="AS16" s="776"/>
      <c r="AT16" s="776"/>
      <c r="AU16" s="776"/>
      <c r="AV16" s="776"/>
      <c r="AW16" s="776"/>
      <c r="AX16" s="776"/>
      <c r="AY16" s="776"/>
      <c r="AZ16" s="776"/>
      <c r="BA16" s="776"/>
      <c r="BB16" s="767"/>
    </row>
    <row r="17" spans="2:58" ht="15.75" customHeight="1">
      <c r="B17" s="2599"/>
      <c r="C17" s="2600"/>
      <c r="D17" s="2600"/>
      <c r="E17" s="2600"/>
      <c r="F17" s="2600"/>
      <c r="G17" s="2601"/>
      <c r="H17" s="2710" t="s">
        <v>276</v>
      </c>
      <c r="I17" s="2667"/>
      <c r="J17" s="2667"/>
      <c r="K17" s="2667"/>
      <c r="L17" s="2667"/>
      <c r="M17" s="2667"/>
      <c r="N17" s="2667"/>
      <c r="O17" s="2667"/>
      <c r="P17" s="2668"/>
      <c r="Q17" s="2633"/>
      <c r="R17" s="2634"/>
      <c r="S17" s="2634"/>
      <c r="T17" s="2634"/>
      <c r="U17" s="2634"/>
      <c r="V17" s="2634"/>
      <c r="W17" s="2635"/>
      <c r="X17" s="2633"/>
      <c r="Y17" s="2634"/>
      <c r="Z17" s="2634"/>
      <c r="AA17" s="2634"/>
      <c r="AB17" s="2634"/>
      <c r="AC17" s="2634"/>
      <c r="AD17" s="2635"/>
      <c r="AE17" s="2633"/>
      <c r="AF17" s="2634"/>
      <c r="AG17" s="2634"/>
      <c r="AH17" s="2634"/>
      <c r="AI17" s="2634"/>
      <c r="AJ17" s="2634"/>
      <c r="AK17" s="2636"/>
      <c r="AL17" s="1248"/>
      <c r="AM17" s="1300"/>
      <c r="AN17" s="776"/>
      <c r="AO17" s="776"/>
      <c r="AP17" s="776"/>
      <c r="AQ17" s="2676"/>
      <c r="AR17" s="2677"/>
      <c r="AS17" s="776"/>
      <c r="AT17" s="776"/>
      <c r="AU17" s="776"/>
      <c r="AV17" s="776"/>
      <c r="AW17" s="776"/>
      <c r="AX17" s="776"/>
      <c r="AY17" s="776"/>
      <c r="AZ17" s="776"/>
      <c r="BA17" s="776"/>
      <c r="BB17" s="767"/>
    </row>
    <row r="18" spans="2:58" ht="15.75" customHeight="1">
      <c r="B18" s="2602"/>
      <c r="C18" s="2603"/>
      <c r="D18" s="2603"/>
      <c r="E18" s="2603"/>
      <c r="F18" s="2603"/>
      <c r="G18" s="2604"/>
      <c r="H18" s="2711"/>
      <c r="I18" s="2670"/>
      <c r="J18" s="2670"/>
      <c r="K18" s="2670"/>
      <c r="L18" s="2670"/>
      <c r="M18" s="2670"/>
      <c r="N18" s="2670"/>
      <c r="O18" s="2670"/>
      <c r="P18" s="2671"/>
      <c r="Q18" s="2633"/>
      <c r="R18" s="2634"/>
      <c r="S18" s="2634"/>
      <c r="T18" s="2634"/>
      <c r="U18" s="2634"/>
      <c r="V18" s="2634"/>
      <c r="W18" s="2635"/>
      <c r="X18" s="2633"/>
      <c r="Y18" s="2634"/>
      <c r="Z18" s="2634"/>
      <c r="AA18" s="2634"/>
      <c r="AB18" s="2634"/>
      <c r="AC18" s="2634"/>
      <c r="AD18" s="2635"/>
      <c r="AE18" s="2633"/>
      <c r="AF18" s="2634"/>
      <c r="AG18" s="2634"/>
      <c r="AH18" s="2634"/>
      <c r="AI18" s="2634"/>
      <c r="AJ18" s="2634"/>
      <c r="AK18" s="2636"/>
      <c r="AL18" s="1248"/>
      <c r="AM18" s="1300"/>
      <c r="AN18" s="776"/>
      <c r="AO18" s="776"/>
      <c r="AP18" s="776"/>
      <c r="AQ18" s="2676"/>
      <c r="AR18" s="2677"/>
      <c r="AS18" s="776"/>
      <c r="AT18" s="776"/>
      <c r="AU18" s="776"/>
      <c r="AV18" s="776"/>
      <c r="AW18" s="776"/>
      <c r="AX18" s="776"/>
      <c r="AY18" s="776"/>
      <c r="AZ18" s="776"/>
      <c r="BA18" s="776"/>
      <c r="BB18" s="767"/>
    </row>
    <row r="19" spans="2:58" ht="15.75" customHeight="1">
      <c r="B19" s="2596" t="s">
        <v>280</v>
      </c>
      <c r="C19" s="2667"/>
      <c r="D19" s="2667"/>
      <c r="E19" s="2667"/>
      <c r="F19" s="2667"/>
      <c r="G19" s="2668"/>
      <c r="H19" s="2621" t="s">
        <v>281</v>
      </c>
      <c r="I19" s="2622"/>
      <c r="J19" s="2622"/>
      <c r="K19" s="2622"/>
      <c r="L19" s="2622"/>
      <c r="M19" s="2622"/>
      <c r="N19" s="2622"/>
      <c r="O19" s="2622"/>
      <c r="P19" s="2623"/>
      <c r="Q19" s="2633" t="s">
        <v>229</v>
      </c>
      <c r="R19" s="2634"/>
      <c r="S19" s="2634"/>
      <c r="T19" s="2634"/>
      <c r="U19" s="2634"/>
      <c r="V19" s="2634"/>
      <c r="W19" s="2635"/>
      <c r="X19" s="2633" t="s">
        <v>545</v>
      </c>
      <c r="Y19" s="2634"/>
      <c r="Z19" s="2634"/>
      <c r="AA19" s="2634"/>
      <c r="AB19" s="2634"/>
      <c r="AC19" s="2634"/>
      <c r="AD19" s="2635"/>
      <c r="AE19" s="2633" t="s">
        <v>546</v>
      </c>
      <c r="AF19" s="2634"/>
      <c r="AG19" s="2634"/>
      <c r="AH19" s="2634"/>
      <c r="AI19" s="2634"/>
      <c r="AJ19" s="2634"/>
      <c r="AK19" s="2636"/>
      <c r="AL19" s="2675" t="s">
        <v>283</v>
      </c>
      <c r="AM19" s="2623"/>
      <c r="AN19" s="776"/>
      <c r="AO19" s="776"/>
      <c r="AP19" s="776"/>
      <c r="AQ19" s="2676"/>
      <c r="AR19" s="2677"/>
      <c r="AS19" s="776"/>
      <c r="AT19" s="776"/>
      <c r="AU19" s="776"/>
      <c r="AV19" s="776"/>
      <c r="AW19" s="776"/>
      <c r="AX19" s="776"/>
      <c r="AY19" s="776"/>
      <c r="AZ19" s="776"/>
      <c r="BA19" s="776"/>
      <c r="BB19" s="767"/>
    </row>
    <row r="20" spans="2:58" ht="15.75" customHeight="1">
      <c r="B20" s="2669"/>
      <c r="C20" s="2670"/>
      <c r="D20" s="2670"/>
      <c r="E20" s="2670"/>
      <c r="F20" s="2670"/>
      <c r="G20" s="2671"/>
      <c r="H20" s="2621" t="s">
        <v>282</v>
      </c>
      <c r="I20" s="2622"/>
      <c r="J20" s="2622"/>
      <c r="K20" s="2622"/>
      <c r="L20" s="2622"/>
      <c r="M20" s="2622"/>
      <c r="N20" s="2622"/>
      <c r="O20" s="2622"/>
      <c r="P20" s="2623"/>
      <c r="Q20" s="2633"/>
      <c r="R20" s="2634"/>
      <c r="S20" s="2634"/>
      <c r="T20" s="2634"/>
      <c r="U20" s="2634"/>
      <c r="V20" s="2634"/>
      <c r="W20" s="2635"/>
      <c r="X20" s="2633"/>
      <c r="Y20" s="2634"/>
      <c r="Z20" s="2634"/>
      <c r="AA20" s="2634"/>
      <c r="AB20" s="2634"/>
      <c r="AC20" s="2634"/>
      <c r="AD20" s="2635"/>
      <c r="AE20" s="2633"/>
      <c r="AF20" s="2634"/>
      <c r="AG20" s="2634"/>
      <c r="AH20" s="2634"/>
      <c r="AI20" s="2634"/>
      <c r="AJ20" s="2634"/>
      <c r="AK20" s="2636"/>
      <c r="AL20" s="2675" t="s">
        <v>285</v>
      </c>
      <c r="AM20" s="2623"/>
      <c r="AN20" s="776"/>
      <c r="AO20" s="776"/>
      <c r="AP20" s="776"/>
      <c r="AQ20" s="2676"/>
      <c r="AR20" s="2677"/>
      <c r="AS20" s="776"/>
      <c r="AT20" s="776"/>
      <c r="AU20" s="776"/>
      <c r="AV20" s="776"/>
      <c r="AW20" s="776"/>
      <c r="AX20" s="776"/>
      <c r="AY20" s="776"/>
      <c r="AZ20" s="776"/>
      <c r="BA20" s="776"/>
      <c r="BB20" s="767"/>
    </row>
    <row r="21" spans="2:58" ht="15.75" customHeight="1">
      <c r="B21" s="2672"/>
      <c r="C21" s="2673"/>
      <c r="D21" s="2673"/>
      <c r="E21" s="2673"/>
      <c r="F21" s="2673"/>
      <c r="G21" s="2674"/>
      <c r="H21" s="2621" t="s">
        <v>276</v>
      </c>
      <c r="I21" s="2622"/>
      <c r="J21" s="2622"/>
      <c r="K21" s="2622"/>
      <c r="L21" s="2622"/>
      <c r="M21" s="2622"/>
      <c r="N21" s="2622"/>
      <c r="O21" s="2622"/>
      <c r="P21" s="2623"/>
      <c r="Q21" s="2633"/>
      <c r="R21" s="2634"/>
      <c r="S21" s="2634"/>
      <c r="T21" s="2634"/>
      <c r="U21" s="2634"/>
      <c r="V21" s="2634"/>
      <c r="W21" s="2635"/>
      <c r="X21" s="2633"/>
      <c r="Y21" s="2634"/>
      <c r="Z21" s="2634"/>
      <c r="AA21" s="2634"/>
      <c r="AB21" s="2634"/>
      <c r="AC21" s="2634"/>
      <c r="AD21" s="2635"/>
      <c r="AE21" s="2633"/>
      <c r="AF21" s="2634"/>
      <c r="AG21" s="2634"/>
      <c r="AH21" s="2634"/>
      <c r="AI21" s="2634"/>
      <c r="AJ21" s="2634"/>
      <c r="AK21" s="2636"/>
      <c r="AL21" s="2675" t="s">
        <v>287</v>
      </c>
      <c r="AM21" s="2623"/>
      <c r="AN21" s="776"/>
      <c r="AO21" s="776"/>
      <c r="AP21" s="776"/>
      <c r="AQ21" s="2676"/>
      <c r="AR21" s="2677"/>
      <c r="AS21" s="776"/>
      <c r="AT21" s="776"/>
      <c r="AU21" s="776"/>
      <c r="AV21" s="776"/>
      <c r="AW21" s="776"/>
      <c r="AX21" s="776"/>
      <c r="AY21" s="776"/>
      <c r="AZ21" s="776"/>
      <c r="BA21" s="776"/>
      <c r="BB21" s="767"/>
    </row>
    <row r="22" spans="2:58" ht="15.75" customHeight="1">
      <c r="B22" s="2596" t="s">
        <v>284</v>
      </c>
      <c r="C22" s="2597"/>
      <c r="D22" s="2597"/>
      <c r="E22" s="2597"/>
      <c r="F22" s="2597"/>
      <c r="G22" s="2598"/>
      <c r="H22" s="2621" t="s">
        <v>281</v>
      </c>
      <c r="I22" s="2622"/>
      <c r="J22" s="2622"/>
      <c r="K22" s="2622"/>
      <c r="L22" s="2622"/>
      <c r="M22" s="2622"/>
      <c r="N22" s="2622"/>
      <c r="O22" s="2622"/>
      <c r="P22" s="2623"/>
      <c r="Q22" s="2633" t="s">
        <v>229</v>
      </c>
      <c r="R22" s="2634"/>
      <c r="S22" s="2634"/>
      <c r="T22" s="2634"/>
      <c r="U22" s="2634"/>
      <c r="V22" s="2634"/>
      <c r="W22" s="2635"/>
      <c r="X22" s="2633" t="s">
        <v>545</v>
      </c>
      <c r="Y22" s="2634"/>
      <c r="Z22" s="2634"/>
      <c r="AA22" s="2634"/>
      <c r="AB22" s="2634"/>
      <c r="AC22" s="2634"/>
      <c r="AD22" s="2635"/>
      <c r="AE22" s="2633" t="s">
        <v>546</v>
      </c>
      <c r="AF22" s="2634"/>
      <c r="AG22" s="2634"/>
      <c r="AH22" s="2634"/>
      <c r="AI22" s="2634"/>
      <c r="AJ22" s="2634"/>
      <c r="AK22" s="2636"/>
      <c r="AL22" s="2675" t="s">
        <v>288</v>
      </c>
      <c r="AM22" s="2623"/>
      <c r="AN22" s="776"/>
      <c r="AO22" s="776"/>
      <c r="AP22" s="776"/>
      <c r="AQ22" s="2676"/>
      <c r="AR22" s="2677"/>
      <c r="AS22" s="776"/>
      <c r="AT22" s="776"/>
      <c r="AU22" s="776"/>
      <c r="AV22" s="776"/>
      <c r="AW22" s="776"/>
      <c r="AX22" s="776"/>
      <c r="AY22" s="776"/>
      <c r="AZ22" s="776"/>
      <c r="BA22" s="776"/>
      <c r="BB22" s="767"/>
    </row>
    <row r="23" spans="2:58" ht="15.75" customHeight="1">
      <c r="B23" s="2599"/>
      <c r="C23" s="2600"/>
      <c r="D23" s="2600"/>
      <c r="E23" s="2600"/>
      <c r="F23" s="2600"/>
      <c r="G23" s="2601"/>
      <c r="H23" s="2621" t="s">
        <v>286</v>
      </c>
      <c r="I23" s="2622"/>
      <c r="J23" s="2622"/>
      <c r="K23" s="2622"/>
      <c r="L23" s="2622"/>
      <c r="M23" s="2622"/>
      <c r="N23" s="2622"/>
      <c r="O23" s="2622"/>
      <c r="P23" s="2623"/>
      <c r="Q23" s="2633"/>
      <c r="R23" s="2634"/>
      <c r="S23" s="2634"/>
      <c r="T23" s="2634"/>
      <c r="U23" s="2634"/>
      <c r="V23" s="2634"/>
      <c r="W23" s="2635"/>
      <c r="X23" s="2633"/>
      <c r="Y23" s="2634"/>
      <c r="Z23" s="2634"/>
      <c r="AA23" s="2634"/>
      <c r="AB23" s="2634"/>
      <c r="AC23" s="2634"/>
      <c r="AD23" s="2635"/>
      <c r="AE23" s="2633"/>
      <c r="AF23" s="2634"/>
      <c r="AG23" s="2634"/>
      <c r="AH23" s="2634"/>
      <c r="AI23" s="2634"/>
      <c r="AJ23" s="2634"/>
      <c r="AK23" s="2636"/>
      <c r="AL23" s="2675" t="s">
        <v>289</v>
      </c>
      <c r="AM23" s="2623"/>
      <c r="AN23" s="776"/>
      <c r="AO23" s="776"/>
      <c r="AP23" s="776"/>
      <c r="AQ23" s="2676"/>
      <c r="AR23" s="2677"/>
      <c r="AS23" s="776"/>
      <c r="AT23" s="776"/>
      <c r="AU23" s="776"/>
      <c r="AV23" s="776"/>
      <c r="AW23" s="776"/>
      <c r="AX23" s="776"/>
      <c r="AY23" s="776"/>
      <c r="AZ23" s="776"/>
      <c r="BA23" s="776"/>
      <c r="BB23" s="767"/>
    </row>
    <row r="24" spans="2:58" ht="15.75" customHeight="1">
      <c r="B24" s="2599"/>
      <c r="C24" s="2600"/>
      <c r="D24" s="2600"/>
      <c r="E24" s="2600"/>
      <c r="F24" s="2600"/>
      <c r="G24" s="2601"/>
      <c r="H24" s="2621" t="s">
        <v>282</v>
      </c>
      <c r="I24" s="2622"/>
      <c r="J24" s="2622"/>
      <c r="K24" s="2622"/>
      <c r="L24" s="2622"/>
      <c r="M24" s="2622"/>
      <c r="N24" s="2622"/>
      <c r="O24" s="2622"/>
      <c r="P24" s="2623"/>
      <c r="Q24" s="2633"/>
      <c r="R24" s="2634"/>
      <c r="S24" s="2634"/>
      <c r="T24" s="2634"/>
      <c r="U24" s="2634"/>
      <c r="V24" s="2634"/>
      <c r="W24" s="2635"/>
      <c r="X24" s="2633"/>
      <c r="Y24" s="2634"/>
      <c r="Z24" s="2634"/>
      <c r="AA24" s="2634"/>
      <c r="AB24" s="2634"/>
      <c r="AC24" s="2634"/>
      <c r="AD24" s="2635"/>
      <c r="AE24" s="2633"/>
      <c r="AF24" s="2634"/>
      <c r="AG24" s="2634"/>
      <c r="AH24" s="2634"/>
      <c r="AI24" s="2634"/>
      <c r="AJ24" s="2634"/>
      <c r="AK24" s="2636"/>
      <c r="AL24" s="2722" t="s">
        <v>292</v>
      </c>
      <c r="AM24" s="2723"/>
      <c r="AN24" s="2724"/>
      <c r="AO24" s="2724"/>
      <c r="AP24" s="2724"/>
      <c r="AQ24" s="2724"/>
      <c r="AR24" s="2724"/>
      <c r="AS24" s="2724"/>
      <c r="AT24" s="2724"/>
      <c r="AU24" s="2724"/>
      <c r="AV24" s="2724"/>
      <c r="AW24" s="2724"/>
      <c r="AX24" s="2724"/>
      <c r="AY24" s="2724"/>
      <c r="AZ24" s="2724"/>
      <c r="BA24" s="2724"/>
      <c r="BB24" s="2725"/>
    </row>
    <row r="25" spans="2:58" ht="15.75" customHeight="1">
      <c r="B25" s="2599"/>
      <c r="C25" s="2600"/>
      <c r="D25" s="2600"/>
      <c r="E25" s="2600"/>
      <c r="F25" s="2600"/>
      <c r="G25" s="2601"/>
      <c r="H25" s="2621" t="s">
        <v>276</v>
      </c>
      <c r="I25" s="2622"/>
      <c r="J25" s="2622"/>
      <c r="K25" s="2622"/>
      <c r="L25" s="2622"/>
      <c r="M25" s="2622"/>
      <c r="N25" s="2622"/>
      <c r="O25" s="2622"/>
      <c r="P25" s="2623"/>
      <c r="Q25" s="2633"/>
      <c r="R25" s="2634"/>
      <c r="S25" s="2634"/>
      <c r="T25" s="2634"/>
      <c r="U25" s="2634"/>
      <c r="V25" s="2634"/>
      <c r="W25" s="2635"/>
      <c r="X25" s="2633"/>
      <c r="Y25" s="2634"/>
      <c r="Z25" s="2634"/>
      <c r="AA25" s="2634"/>
      <c r="AB25" s="2634"/>
      <c r="AC25" s="2634"/>
      <c r="AD25" s="2635"/>
      <c r="AE25" s="2633"/>
      <c r="AF25" s="2634"/>
      <c r="AG25" s="2634"/>
      <c r="AH25" s="2634"/>
      <c r="AI25" s="2634"/>
      <c r="AJ25" s="2634"/>
      <c r="AK25" s="2636"/>
      <c r="AL25" s="2740" t="s">
        <v>1123</v>
      </c>
      <c r="AM25" s="2741"/>
      <c r="AN25" s="2742"/>
      <c r="AO25" s="2742"/>
      <c r="AP25" s="2742"/>
      <c r="AQ25" s="2742"/>
      <c r="AR25" s="2742"/>
      <c r="AS25" s="2742"/>
      <c r="AT25" s="2742"/>
      <c r="AU25" s="2742"/>
      <c r="AV25" s="2742"/>
      <c r="AW25" s="2742"/>
      <c r="AX25" s="2742"/>
      <c r="AY25" s="2742"/>
      <c r="AZ25" s="2742"/>
      <c r="BA25" s="2742"/>
      <c r="BB25" s="2743"/>
    </row>
    <row r="26" spans="2:58" ht="15.75" customHeight="1">
      <c r="B26" s="2599"/>
      <c r="C26" s="2600"/>
      <c r="D26" s="2600"/>
      <c r="E26" s="2600"/>
      <c r="F26" s="2600"/>
      <c r="G26" s="2601"/>
      <c r="H26" s="2716" t="s">
        <v>290</v>
      </c>
      <c r="I26" s="2717"/>
      <c r="J26" s="2717"/>
      <c r="K26" s="2717"/>
      <c r="L26" s="2717"/>
      <c r="M26" s="2717"/>
      <c r="N26" s="2717"/>
      <c r="O26" s="2717"/>
      <c r="P26" s="2718"/>
      <c r="Q26" s="2637" t="s">
        <v>1127</v>
      </c>
      <c r="R26" s="2638"/>
      <c r="S26" s="2638"/>
      <c r="T26" s="1111"/>
      <c r="U26" s="2590" t="s">
        <v>1129</v>
      </c>
      <c r="V26" s="2591"/>
      <c r="W26" s="2641"/>
      <c r="X26" s="2637" t="s">
        <v>1127</v>
      </c>
      <c r="Y26" s="2638"/>
      <c r="Z26" s="2638"/>
      <c r="AA26" s="1111"/>
      <c r="AB26" s="2590" t="s">
        <v>1129</v>
      </c>
      <c r="AC26" s="2591"/>
      <c r="AD26" s="2641"/>
      <c r="AE26" s="2637" t="s">
        <v>1127</v>
      </c>
      <c r="AF26" s="2638"/>
      <c r="AG26" s="2638"/>
      <c r="AH26" s="1111"/>
      <c r="AI26" s="2590" t="s">
        <v>1129</v>
      </c>
      <c r="AJ26" s="2591"/>
      <c r="AK26" s="2641"/>
      <c r="AL26" s="2748" t="s">
        <v>207</v>
      </c>
      <c r="AM26" s="2749"/>
      <c r="AN26" s="2750"/>
      <c r="AO26" s="2726" t="s">
        <v>208</v>
      </c>
      <c r="AP26" s="2727"/>
      <c r="AQ26" s="2727"/>
      <c r="AR26" s="2727"/>
      <c r="AS26" s="2727"/>
      <c r="AT26" s="2727"/>
      <c r="AU26" s="2727"/>
      <c r="AV26" s="2727"/>
      <c r="AW26" s="2728"/>
      <c r="AX26" s="1390" t="s">
        <v>1074</v>
      </c>
      <c r="AY26" s="774" t="s">
        <v>294</v>
      </c>
      <c r="AZ26" s="774" t="s">
        <v>295</v>
      </c>
      <c r="BA26" s="2643" t="s">
        <v>251</v>
      </c>
      <c r="BB26" s="2644"/>
    </row>
    <row r="27" spans="2:58" ht="15.75" customHeight="1">
      <c r="B27" s="2599"/>
      <c r="C27" s="2600"/>
      <c r="D27" s="2600"/>
      <c r="E27" s="2600"/>
      <c r="F27" s="2600"/>
      <c r="G27" s="2601"/>
      <c r="H27" s="2719"/>
      <c r="I27" s="2720"/>
      <c r="J27" s="2720"/>
      <c r="K27" s="2720"/>
      <c r="L27" s="2720"/>
      <c r="M27" s="2720"/>
      <c r="N27" s="2720"/>
      <c r="O27" s="2720"/>
      <c r="P27" s="2721"/>
      <c r="Q27" s="2639"/>
      <c r="R27" s="2640"/>
      <c r="S27" s="2640"/>
      <c r="T27" s="1112"/>
      <c r="U27" s="2593"/>
      <c r="V27" s="2593"/>
      <c r="W27" s="2642"/>
      <c r="X27" s="2639"/>
      <c r="Y27" s="2640"/>
      <c r="Z27" s="2640"/>
      <c r="AA27" s="1112"/>
      <c r="AB27" s="2593"/>
      <c r="AC27" s="2593"/>
      <c r="AD27" s="2642"/>
      <c r="AE27" s="2639"/>
      <c r="AF27" s="2640"/>
      <c r="AG27" s="2640"/>
      <c r="AH27" s="1112"/>
      <c r="AI27" s="2593"/>
      <c r="AJ27" s="2593"/>
      <c r="AK27" s="2642"/>
      <c r="AL27" s="2664"/>
      <c r="AM27" s="2665"/>
      <c r="AN27" s="2666"/>
      <c r="AO27" s="2713"/>
      <c r="AP27" s="2714"/>
      <c r="AQ27" s="2714"/>
      <c r="AR27" s="2714"/>
      <c r="AS27" s="2714"/>
      <c r="AT27" s="2714"/>
      <c r="AU27" s="2714"/>
      <c r="AV27" s="2714"/>
      <c r="AW27" s="2715"/>
      <c r="AX27" s="1497"/>
      <c r="AY27" s="1498"/>
      <c r="AZ27" s="1498"/>
      <c r="BA27" s="2624"/>
      <c r="BB27" s="2625"/>
      <c r="BF27" s="306"/>
    </row>
    <row r="28" spans="2:58" ht="15.75" customHeight="1">
      <c r="B28" s="2599"/>
      <c r="C28" s="2600"/>
      <c r="D28" s="2600"/>
      <c r="E28" s="2600"/>
      <c r="F28" s="2600"/>
      <c r="G28" s="2601"/>
      <c r="H28" s="2605" t="s">
        <v>1476</v>
      </c>
      <c r="I28" s="2606"/>
      <c r="J28" s="2606"/>
      <c r="K28" s="2606"/>
      <c r="L28" s="2606"/>
      <c r="M28" s="2606"/>
      <c r="N28" s="2606"/>
      <c r="O28" s="2606"/>
      <c r="P28" s="2607"/>
      <c r="Q28" s="2614" t="s">
        <v>184</v>
      </c>
      <c r="R28" s="2589"/>
      <c r="S28" s="2589"/>
      <c r="T28" s="2589"/>
      <c r="U28" s="2589"/>
      <c r="V28" s="2589"/>
      <c r="W28" s="2615"/>
      <c r="X28" s="2614" t="s">
        <v>184</v>
      </c>
      <c r="Y28" s="2589"/>
      <c r="Z28" s="2589"/>
      <c r="AA28" s="2589"/>
      <c r="AB28" s="2589"/>
      <c r="AC28" s="2589"/>
      <c r="AD28" s="2615"/>
      <c r="AE28" s="2614" t="s">
        <v>184</v>
      </c>
      <c r="AF28" s="2589"/>
      <c r="AG28" s="2589"/>
      <c r="AH28" s="2589"/>
      <c r="AI28" s="2589"/>
      <c r="AJ28" s="2589"/>
      <c r="AK28" s="2615"/>
      <c r="AL28" s="2664"/>
      <c r="AM28" s="2665"/>
      <c r="AN28" s="2666"/>
      <c r="AO28" s="2713"/>
      <c r="AP28" s="2714"/>
      <c r="AQ28" s="2714"/>
      <c r="AR28" s="2714"/>
      <c r="AS28" s="2714"/>
      <c r="AT28" s="2714"/>
      <c r="AU28" s="2714"/>
      <c r="AV28" s="2714"/>
      <c r="AW28" s="2715"/>
      <c r="AX28" s="1497"/>
      <c r="AY28" s="1498"/>
      <c r="AZ28" s="1498"/>
      <c r="BA28" s="2624"/>
      <c r="BB28" s="2625"/>
      <c r="BF28" s="306"/>
    </row>
    <row r="29" spans="2:58" ht="15.75" customHeight="1">
      <c r="B29" s="2599"/>
      <c r="C29" s="2600"/>
      <c r="D29" s="2600"/>
      <c r="E29" s="2600"/>
      <c r="F29" s="2600"/>
      <c r="G29" s="2601"/>
      <c r="H29" s="2608"/>
      <c r="I29" s="2609"/>
      <c r="J29" s="2609"/>
      <c r="K29" s="2609"/>
      <c r="L29" s="2609"/>
      <c r="M29" s="2609"/>
      <c r="N29" s="2609"/>
      <c r="O29" s="2609"/>
      <c r="P29" s="2610"/>
      <c r="Q29" s="2616"/>
      <c r="R29" s="2617"/>
      <c r="S29" s="2617"/>
      <c r="T29" s="2617"/>
      <c r="U29" s="2617"/>
      <c r="V29" s="2617"/>
      <c r="W29" s="2618"/>
      <c r="X29" s="2616"/>
      <c r="Y29" s="2617"/>
      <c r="Z29" s="2617"/>
      <c r="AA29" s="2617"/>
      <c r="AB29" s="2617"/>
      <c r="AC29" s="2617"/>
      <c r="AD29" s="2618"/>
      <c r="AE29" s="2616"/>
      <c r="AF29" s="2617"/>
      <c r="AG29" s="2617"/>
      <c r="AH29" s="2617"/>
      <c r="AI29" s="2617"/>
      <c r="AJ29" s="2617"/>
      <c r="AK29" s="2618"/>
      <c r="AL29" s="2664"/>
      <c r="AM29" s="2665"/>
      <c r="AN29" s="2666"/>
      <c r="AO29" s="2713"/>
      <c r="AP29" s="2714"/>
      <c r="AQ29" s="2714"/>
      <c r="AR29" s="2714"/>
      <c r="AS29" s="2714"/>
      <c r="AT29" s="2714"/>
      <c r="AU29" s="2714"/>
      <c r="AV29" s="2714"/>
      <c r="AW29" s="2715"/>
      <c r="AX29" s="1497"/>
      <c r="AY29" s="1498"/>
      <c r="AZ29" s="1498"/>
      <c r="BA29" s="2624"/>
      <c r="BB29" s="2625"/>
      <c r="BF29" s="306"/>
    </row>
    <row r="30" spans="2:58" ht="15.75" customHeight="1">
      <c r="B30" s="2602"/>
      <c r="C30" s="2603"/>
      <c r="D30" s="2603"/>
      <c r="E30" s="2603"/>
      <c r="F30" s="2603"/>
      <c r="G30" s="2604"/>
      <c r="H30" s="2611"/>
      <c r="I30" s="2612"/>
      <c r="J30" s="2612"/>
      <c r="K30" s="2612"/>
      <c r="L30" s="2612"/>
      <c r="M30" s="2612"/>
      <c r="N30" s="2612"/>
      <c r="O30" s="2612"/>
      <c r="P30" s="2613"/>
      <c r="Q30" s="2619"/>
      <c r="R30" s="2595"/>
      <c r="S30" s="2595"/>
      <c r="T30" s="2595"/>
      <c r="U30" s="2595"/>
      <c r="V30" s="2595"/>
      <c r="W30" s="2620"/>
      <c r="X30" s="2619"/>
      <c r="Y30" s="2595"/>
      <c r="Z30" s="2595"/>
      <c r="AA30" s="2595"/>
      <c r="AB30" s="2595"/>
      <c r="AC30" s="2595"/>
      <c r="AD30" s="2620"/>
      <c r="AE30" s="2619"/>
      <c r="AF30" s="2595"/>
      <c r="AG30" s="2595"/>
      <c r="AH30" s="2595"/>
      <c r="AI30" s="2595"/>
      <c r="AJ30" s="2595"/>
      <c r="AK30" s="2620"/>
      <c r="AL30" s="2664"/>
      <c r="AM30" s="2665"/>
      <c r="AN30" s="2666"/>
      <c r="AO30" s="2713"/>
      <c r="AP30" s="2714"/>
      <c r="AQ30" s="2714"/>
      <c r="AR30" s="2714"/>
      <c r="AS30" s="2714"/>
      <c r="AT30" s="2714"/>
      <c r="AU30" s="2714"/>
      <c r="AV30" s="2714"/>
      <c r="AW30" s="2715"/>
      <c r="AX30" s="1497"/>
      <c r="AY30" s="1498"/>
      <c r="AZ30" s="1498"/>
      <c r="BA30" s="2624"/>
      <c r="BB30" s="2625"/>
      <c r="BF30" s="306"/>
    </row>
    <row r="31" spans="2:58" ht="15.75" customHeight="1">
      <c r="B31" s="2596" t="s">
        <v>296</v>
      </c>
      <c r="C31" s="2597"/>
      <c r="D31" s="2597"/>
      <c r="E31" s="2597"/>
      <c r="F31" s="2597"/>
      <c r="G31" s="2598"/>
      <c r="H31" s="322" t="s">
        <v>297</v>
      </c>
      <c r="I31" s="323"/>
      <c r="J31" s="323"/>
      <c r="K31" s="323"/>
      <c r="L31" s="323"/>
      <c r="M31" s="323"/>
      <c r="N31" s="323"/>
      <c r="O31" s="323"/>
      <c r="P31" s="323"/>
      <c r="Q31" s="323"/>
      <c r="R31" s="323"/>
      <c r="S31" s="323"/>
      <c r="T31" s="323"/>
      <c r="U31" s="323"/>
      <c r="V31" s="323"/>
      <c r="W31" s="323"/>
      <c r="X31" s="323"/>
      <c r="Y31" s="323"/>
      <c r="Z31" s="323"/>
      <c r="AA31" s="323"/>
      <c r="AB31" s="323"/>
      <c r="AC31" s="323"/>
      <c r="AD31" s="323"/>
      <c r="AE31" s="323"/>
      <c r="AF31" s="323"/>
      <c r="AG31" s="323"/>
      <c r="AH31" s="323"/>
      <c r="AI31" s="323"/>
      <c r="AJ31" s="323"/>
      <c r="AK31" s="324"/>
      <c r="AL31" s="2740" t="s">
        <v>298</v>
      </c>
      <c r="AM31" s="2741"/>
      <c r="AN31" s="2742"/>
      <c r="AO31" s="2742"/>
      <c r="AP31" s="2742"/>
      <c r="AQ31" s="2742"/>
      <c r="AR31" s="2742"/>
      <c r="AS31" s="2742"/>
      <c r="AT31" s="2742"/>
      <c r="AU31" s="2742"/>
      <c r="AV31" s="2742"/>
      <c r="AW31" s="2742"/>
      <c r="AX31" s="2742"/>
      <c r="AY31" s="2742"/>
      <c r="AZ31" s="2742"/>
      <c r="BA31" s="2742"/>
      <c r="BB31" s="2743"/>
      <c r="BF31" s="306"/>
    </row>
    <row r="32" spans="2:58" ht="15.75" customHeight="1">
      <c r="B32" s="2599"/>
      <c r="C32" s="2600"/>
      <c r="D32" s="2600"/>
      <c r="E32" s="2600"/>
      <c r="F32" s="2600"/>
      <c r="G32" s="2601"/>
      <c r="H32" s="2792" t="s">
        <v>1130</v>
      </c>
      <c r="I32" s="2793"/>
      <c r="J32" s="2793"/>
      <c r="K32" s="2793"/>
      <c r="L32" s="2793"/>
      <c r="M32" s="2793"/>
      <c r="N32" s="2793"/>
      <c r="O32" s="2793"/>
      <c r="P32" s="2793"/>
      <c r="Q32" s="2793"/>
      <c r="R32" s="2793"/>
      <c r="S32" s="2793"/>
      <c r="T32" s="2793"/>
      <c r="U32" s="2793"/>
      <c r="V32" s="2793"/>
      <c r="W32" s="2793"/>
      <c r="X32" s="2793"/>
      <c r="Y32" s="2793"/>
      <c r="Z32" s="2793"/>
      <c r="AA32" s="2793"/>
      <c r="AB32" s="2793"/>
      <c r="AC32" s="2793"/>
      <c r="AD32" s="2793"/>
      <c r="AE32" s="2793"/>
      <c r="AF32" s="2793"/>
      <c r="AG32" s="2793"/>
      <c r="AH32" s="2793"/>
      <c r="AI32" s="2793"/>
      <c r="AJ32" s="2793"/>
      <c r="AK32" s="2794"/>
      <c r="AL32" s="2748" t="s">
        <v>207</v>
      </c>
      <c r="AM32" s="2749"/>
      <c r="AN32" s="2750"/>
      <c r="AO32" s="2726" t="s">
        <v>208</v>
      </c>
      <c r="AP32" s="2727"/>
      <c r="AQ32" s="2727"/>
      <c r="AR32" s="2727"/>
      <c r="AS32" s="2727"/>
      <c r="AT32" s="2727"/>
      <c r="AU32" s="2727"/>
      <c r="AV32" s="2727"/>
      <c r="AW32" s="2728"/>
      <c r="AX32" s="1390" t="s">
        <v>1074</v>
      </c>
      <c r="AY32" s="1390" t="s">
        <v>294</v>
      </c>
      <c r="AZ32" s="1390" t="s">
        <v>295</v>
      </c>
      <c r="BA32" s="2643" t="s">
        <v>251</v>
      </c>
      <c r="BB32" s="2644"/>
      <c r="BF32" s="306"/>
    </row>
    <row r="33" spans="2:58" ht="15.75" customHeight="1">
      <c r="B33" s="2599"/>
      <c r="C33" s="2600"/>
      <c r="D33" s="2600"/>
      <c r="E33" s="2600"/>
      <c r="F33" s="2600"/>
      <c r="G33" s="2601"/>
      <c r="H33" s="2626"/>
      <c r="I33" s="2627"/>
      <c r="J33" s="2627"/>
      <c r="K33" s="2627"/>
      <c r="L33" s="2627"/>
      <c r="M33" s="2627"/>
      <c r="N33" s="2627"/>
      <c r="O33" s="2627"/>
      <c r="P33" s="2627"/>
      <c r="Q33" s="2627"/>
      <c r="R33" s="2627"/>
      <c r="S33" s="2627"/>
      <c r="T33" s="2627"/>
      <c r="U33" s="2627"/>
      <c r="V33" s="2627"/>
      <c r="W33" s="2627"/>
      <c r="X33" s="2627"/>
      <c r="Y33" s="2627"/>
      <c r="Z33" s="2627"/>
      <c r="AA33" s="2627"/>
      <c r="AB33" s="2627"/>
      <c r="AC33" s="2627"/>
      <c r="AD33" s="2627"/>
      <c r="AE33" s="2627"/>
      <c r="AF33" s="2627"/>
      <c r="AG33" s="2627"/>
      <c r="AH33" s="2627"/>
      <c r="AI33" s="2627"/>
      <c r="AJ33" s="2627"/>
      <c r="AK33" s="2628"/>
      <c r="AL33" s="2645" t="s">
        <v>300</v>
      </c>
      <c r="AM33" s="2646"/>
      <c r="AN33" s="2647"/>
      <c r="AO33" s="2735" t="s">
        <v>301</v>
      </c>
      <c r="AP33" s="2736"/>
      <c r="AQ33" s="2736"/>
      <c r="AR33" s="2736"/>
      <c r="AS33" s="2736"/>
      <c r="AT33" s="2736"/>
      <c r="AU33" s="2736"/>
      <c r="AV33" s="2736"/>
      <c r="AW33" s="2736"/>
      <c r="AX33" s="2739"/>
      <c r="AY33" s="2651"/>
      <c r="AZ33" s="2651"/>
      <c r="BA33" s="2746"/>
      <c r="BB33" s="2747"/>
      <c r="BF33" s="306"/>
    </row>
    <row r="34" spans="2:58" ht="15.75" customHeight="1">
      <c r="B34" s="2599"/>
      <c r="C34" s="2600"/>
      <c r="D34" s="2600"/>
      <c r="E34" s="2600"/>
      <c r="F34" s="2600"/>
      <c r="G34" s="2601"/>
      <c r="H34" s="2629"/>
      <c r="I34" s="2627"/>
      <c r="J34" s="2627"/>
      <c r="K34" s="2627"/>
      <c r="L34" s="2627"/>
      <c r="M34" s="2627"/>
      <c r="N34" s="2627"/>
      <c r="O34" s="2627"/>
      <c r="P34" s="2627"/>
      <c r="Q34" s="2627"/>
      <c r="R34" s="2627"/>
      <c r="S34" s="2627"/>
      <c r="T34" s="2627"/>
      <c r="U34" s="2627"/>
      <c r="V34" s="2627"/>
      <c r="W34" s="2627"/>
      <c r="X34" s="2627"/>
      <c r="Y34" s="2627"/>
      <c r="Z34" s="2627"/>
      <c r="AA34" s="2627"/>
      <c r="AB34" s="2627"/>
      <c r="AC34" s="2627"/>
      <c r="AD34" s="2627"/>
      <c r="AE34" s="2627"/>
      <c r="AF34" s="2627"/>
      <c r="AG34" s="2627"/>
      <c r="AH34" s="2627"/>
      <c r="AI34" s="2627"/>
      <c r="AJ34" s="2627"/>
      <c r="AK34" s="2628"/>
      <c r="AL34" s="2648"/>
      <c r="AM34" s="2649"/>
      <c r="AN34" s="2650"/>
      <c r="AO34" s="2737"/>
      <c r="AP34" s="2738"/>
      <c r="AQ34" s="2738"/>
      <c r="AR34" s="2738"/>
      <c r="AS34" s="2738"/>
      <c r="AT34" s="2738"/>
      <c r="AU34" s="2738"/>
      <c r="AV34" s="2738"/>
      <c r="AW34" s="2738"/>
      <c r="AX34" s="2739"/>
      <c r="AY34" s="2651"/>
      <c r="AZ34" s="2651"/>
      <c r="BA34" s="2746"/>
      <c r="BB34" s="2747"/>
    </row>
    <row r="35" spans="2:58" ht="15.75" customHeight="1">
      <c r="B35" s="2599"/>
      <c r="C35" s="2600"/>
      <c r="D35" s="2600"/>
      <c r="E35" s="2600"/>
      <c r="F35" s="2600"/>
      <c r="G35" s="2601"/>
      <c r="H35" s="2629"/>
      <c r="I35" s="2627"/>
      <c r="J35" s="2627"/>
      <c r="K35" s="2627"/>
      <c r="L35" s="2627"/>
      <c r="M35" s="2627"/>
      <c r="N35" s="2627"/>
      <c r="O35" s="2627"/>
      <c r="P35" s="2627"/>
      <c r="Q35" s="2627"/>
      <c r="R35" s="2627"/>
      <c r="S35" s="2627"/>
      <c r="T35" s="2627"/>
      <c r="U35" s="2627"/>
      <c r="V35" s="2627"/>
      <c r="W35" s="2627"/>
      <c r="X35" s="2627"/>
      <c r="Y35" s="2627"/>
      <c r="Z35" s="2627"/>
      <c r="AA35" s="2627"/>
      <c r="AB35" s="2627"/>
      <c r="AC35" s="2627"/>
      <c r="AD35" s="2627"/>
      <c r="AE35" s="2627"/>
      <c r="AF35" s="2627"/>
      <c r="AG35" s="2627"/>
      <c r="AH35" s="2627"/>
      <c r="AI35" s="2627"/>
      <c r="AJ35" s="2627"/>
      <c r="AK35" s="2628"/>
      <c r="AL35" s="2729" t="s">
        <v>302</v>
      </c>
      <c r="AM35" s="2730"/>
      <c r="AN35" s="2731"/>
      <c r="AO35" s="2735" t="s">
        <v>303</v>
      </c>
      <c r="AP35" s="2736"/>
      <c r="AQ35" s="2736"/>
      <c r="AR35" s="2736"/>
      <c r="AS35" s="2736"/>
      <c r="AT35" s="2736"/>
      <c r="AU35" s="2736"/>
      <c r="AV35" s="2736"/>
      <c r="AW35" s="2736"/>
      <c r="AX35" s="2739"/>
      <c r="AY35" s="2651"/>
      <c r="AZ35" s="2651"/>
      <c r="BA35" s="2746"/>
      <c r="BB35" s="2747"/>
    </row>
    <row r="36" spans="2:58" ht="15.75" customHeight="1">
      <c r="B36" s="2599"/>
      <c r="C36" s="2600"/>
      <c r="D36" s="2600"/>
      <c r="E36" s="2600"/>
      <c r="F36" s="2600"/>
      <c r="G36" s="2601"/>
      <c r="H36" s="2629"/>
      <c r="I36" s="2627"/>
      <c r="J36" s="2627"/>
      <c r="K36" s="2627"/>
      <c r="L36" s="2627"/>
      <c r="M36" s="2627"/>
      <c r="N36" s="2627"/>
      <c r="O36" s="2627"/>
      <c r="P36" s="2627"/>
      <c r="Q36" s="2627"/>
      <c r="R36" s="2627"/>
      <c r="S36" s="2627"/>
      <c r="T36" s="2627"/>
      <c r="U36" s="2627"/>
      <c r="V36" s="2627"/>
      <c r="W36" s="2627"/>
      <c r="X36" s="2627"/>
      <c r="Y36" s="2627"/>
      <c r="Z36" s="2627"/>
      <c r="AA36" s="2627"/>
      <c r="AB36" s="2627"/>
      <c r="AC36" s="2627"/>
      <c r="AD36" s="2627"/>
      <c r="AE36" s="2627"/>
      <c r="AF36" s="2627"/>
      <c r="AG36" s="2627"/>
      <c r="AH36" s="2627"/>
      <c r="AI36" s="2627"/>
      <c r="AJ36" s="2627"/>
      <c r="AK36" s="2628"/>
      <c r="AL36" s="2732"/>
      <c r="AM36" s="2733"/>
      <c r="AN36" s="2734"/>
      <c r="AO36" s="2737"/>
      <c r="AP36" s="2738"/>
      <c r="AQ36" s="2738"/>
      <c r="AR36" s="2738"/>
      <c r="AS36" s="2738"/>
      <c r="AT36" s="2738"/>
      <c r="AU36" s="2738"/>
      <c r="AV36" s="2738"/>
      <c r="AW36" s="2738"/>
      <c r="AX36" s="2739"/>
      <c r="AY36" s="2651"/>
      <c r="AZ36" s="2651"/>
      <c r="BA36" s="2746"/>
      <c r="BB36" s="2747"/>
    </row>
    <row r="37" spans="2:58" ht="15.75" customHeight="1">
      <c r="B37" s="2599"/>
      <c r="C37" s="2600"/>
      <c r="D37" s="2600"/>
      <c r="E37" s="2600"/>
      <c r="F37" s="2600"/>
      <c r="G37" s="2601"/>
      <c r="H37" s="2629"/>
      <c r="I37" s="2627"/>
      <c r="J37" s="2627"/>
      <c r="K37" s="2627"/>
      <c r="L37" s="2627"/>
      <c r="M37" s="2627"/>
      <c r="N37" s="2627"/>
      <c r="O37" s="2627"/>
      <c r="P37" s="2627"/>
      <c r="Q37" s="2627"/>
      <c r="R37" s="2627"/>
      <c r="S37" s="2627"/>
      <c r="T37" s="2627"/>
      <c r="U37" s="2627"/>
      <c r="V37" s="2627"/>
      <c r="W37" s="2627"/>
      <c r="X37" s="2627"/>
      <c r="Y37" s="2627"/>
      <c r="Z37" s="2627"/>
      <c r="AA37" s="2627"/>
      <c r="AB37" s="2627"/>
      <c r="AC37" s="2627"/>
      <c r="AD37" s="2627"/>
      <c r="AE37" s="2627"/>
      <c r="AF37" s="2627"/>
      <c r="AG37" s="2627"/>
      <c r="AH37" s="2627"/>
      <c r="AI37" s="2627"/>
      <c r="AJ37" s="2627"/>
      <c r="AK37" s="2628"/>
      <c r="AL37" s="2729" t="s">
        <v>304</v>
      </c>
      <c r="AM37" s="2730"/>
      <c r="AN37" s="2731"/>
      <c r="AO37" s="2735" t="s">
        <v>305</v>
      </c>
      <c r="AP37" s="2736"/>
      <c r="AQ37" s="2736"/>
      <c r="AR37" s="2736"/>
      <c r="AS37" s="2736"/>
      <c r="AT37" s="2736"/>
      <c r="AU37" s="2736"/>
      <c r="AV37" s="2736"/>
      <c r="AW37" s="2736"/>
      <c r="AX37" s="2739"/>
      <c r="AY37" s="2651"/>
      <c r="AZ37" s="2651"/>
      <c r="BA37" s="2746"/>
      <c r="BB37" s="2747"/>
    </row>
    <row r="38" spans="2:58" ht="15.75" customHeight="1">
      <c r="B38" s="2599"/>
      <c r="C38" s="2600"/>
      <c r="D38" s="2600"/>
      <c r="E38" s="2600"/>
      <c r="F38" s="2600"/>
      <c r="G38" s="2601"/>
      <c r="H38" s="2629"/>
      <c r="I38" s="2627"/>
      <c r="J38" s="2627"/>
      <c r="K38" s="2627"/>
      <c r="L38" s="2627"/>
      <c r="M38" s="2627"/>
      <c r="N38" s="2627"/>
      <c r="O38" s="2627"/>
      <c r="P38" s="2627"/>
      <c r="Q38" s="2627"/>
      <c r="R38" s="2627"/>
      <c r="S38" s="2627"/>
      <c r="T38" s="2627"/>
      <c r="U38" s="2627"/>
      <c r="V38" s="2627"/>
      <c r="W38" s="2627"/>
      <c r="X38" s="2627"/>
      <c r="Y38" s="2627"/>
      <c r="Z38" s="2627"/>
      <c r="AA38" s="2627"/>
      <c r="AB38" s="2627"/>
      <c r="AC38" s="2627"/>
      <c r="AD38" s="2627"/>
      <c r="AE38" s="2627"/>
      <c r="AF38" s="2627"/>
      <c r="AG38" s="2627"/>
      <c r="AH38" s="2627"/>
      <c r="AI38" s="2627"/>
      <c r="AJ38" s="2627"/>
      <c r="AK38" s="2628"/>
      <c r="AL38" s="2732"/>
      <c r="AM38" s="2733"/>
      <c r="AN38" s="2734"/>
      <c r="AO38" s="2737"/>
      <c r="AP38" s="2738"/>
      <c r="AQ38" s="2738"/>
      <c r="AR38" s="2738"/>
      <c r="AS38" s="2738"/>
      <c r="AT38" s="2738"/>
      <c r="AU38" s="2738"/>
      <c r="AV38" s="2738"/>
      <c r="AW38" s="2738"/>
      <c r="AX38" s="2739"/>
      <c r="AY38" s="2651"/>
      <c r="AZ38" s="2651"/>
      <c r="BA38" s="2746"/>
      <c r="BB38" s="2747"/>
    </row>
    <row r="39" spans="2:58" ht="15.75" customHeight="1">
      <c r="B39" s="2599"/>
      <c r="C39" s="2600"/>
      <c r="D39" s="2600"/>
      <c r="E39" s="2600"/>
      <c r="F39" s="2600"/>
      <c r="G39" s="2601"/>
      <c r="H39" s="2629"/>
      <c r="I39" s="2627"/>
      <c r="J39" s="2627"/>
      <c r="K39" s="2627"/>
      <c r="L39" s="2627"/>
      <c r="M39" s="2627"/>
      <c r="N39" s="2627"/>
      <c r="O39" s="2627"/>
      <c r="P39" s="2627"/>
      <c r="Q39" s="2627"/>
      <c r="R39" s="2627"/>
      <c r="S39" s="2627"/>
      <c r="T39" s="2627"/>
      <c r="U39" s="2627"/>
      <c r="V39" s="2627"/>
      <c r="W39" s="2627"/>
      <c r="X39" s="2627"/>
      <c r="Y39" s="2627"/>
      <c r="Z39" s="2627"/>
      <c r="AA39" s="2627"/>
      <c r="AB39" s="2627"/>
      <c r="AC39" s="2627"/>
      <c r="AD39" s="2627"/>
      <c r="AE39" s="2627"/>
      <c r="AF39" s="2627"/>
      <c r="AG39" s="2627"/>
      <c r="AH39" s="2627"/>
      <c r="AI39" s="2627"/>
      <c r="AJ39" s="2627"/>
      <c r="AK39" s="2628"/>
      <c r="AL39" s="2729" t="s">
        <v>306</v>
      </c>
      <c r="AM39" s="2730"/>
      <c r="AN39" s="2731"/>
      <c r="AO39" s="2735" t="s">
        <v>307</v>
      </c>
      <c r="AP39" s="2736"/>
      <c r="AQ39" s="2736"/>
      <c r="AR39" s="2736"/>
      <c r="AS39" s="2736"/>
      <c r="AT39" s="2736"/>
      <c r="AU39" s="2736"/>
      <c r="AV39" s="2736"/>
      <c r="AW39" s="2736"/>
      <c r="AX39" s="2739"/>
      <c r="AY39" s="2651"/>
      <c r="AZ39" s="2651"/>
      <c r="BA39" s="2746"/>
      <c r="BB39" s="2747"/>
    </row>
    <row r="40" spans="2:58" ht="15.75" customHeight="1">
      <c r="B40" s="2599"/>
      <c r="C40" s="2600"/>
      <c r="D40" s="2600"/>
      <c r="E40" s="2600"/>
      <c r="F40" s="2600"/>
      <c r="G40" s="2601"/>
      <c r="H40" s="2629"/>
      <c r="I40" s="2627"/>
      <c r="J40" s="2627"/>
      <c r="K40" s="2627"/>
      <c r="L40" s="2627"/>
      <c r="M40" s="2627"/>
      <c r="N40" s="2627"/>
      <c r="O40" s="2627"/>
      <c r="P40" s="2627"/>
      <c r="Q40" s="2627"/>
      <c r="R40" s="2627"/>
      <c r="S40" s="2627"/>
      <c r="T40" s="2627"/>
      <c r="U40" s="2627"/>
      <c r="V40" s="2627"/>
      <c r="W40" s="2627"/>
      <c r="X40" s="2627"/>
      <c r="Y40" s="2627"/>
      <c r="Z40" s="2627"/>
      <c r="AA40" s="2627"/>
      <c r="AB40" s="2627"/>
      <c r="AC40" s="2627"/>
      <c r="AD40" s="2627"/>
      <c r="AE40" s="2627"/>
      <c r="AF40" s="2627"/>
      <c r="AG40" s="2627"/>
      <c r="AH40" s="2627"/>
      <c r="AI40" s="2627"/>
      <c r="AJ40" s="2627"/>
      <c r="AK40" s="2628"/>
      <c r="AL40" s="2751"/>
      <c r="AM40" s="2752"/>
      <c r="AN40" s="2753"/>
      <c r="AO40" s="2737"/>
      <c r="AP40" s="2738"/>
      <c r="AQ40" s="2738"/>
      <c r="AR40" s="2738"/>
      <c r="AS40" s="2738"/>
      <c r="AT40" s="2738"/>
      <c r="AU40" s="2738"/>
      <c r="AV40" s="2738"/>
      <c r="AW40" s="2738"/>
      <c r="AX40" s="2739"/>
      <c r="AY40" s="2651"/>
      <c r="AZ40" s="2651"/>
      <c r="BA40" s="2746"/>
      <c r="BB40" s="2747"/>
    </row>
    <row r="41" spans="2:58" ht="15.75" customHeight="1">
      <c r="B41" s="2599"/>
      <c r="C41" s="2600"/>
      <c r="D41" s="2600"/>
      <c r="E41" s="2600"/>
      <c r="F41" s="2600"/>
      <c r="G41" s="2601"/>
      <c r="H41" s="2629"/>
      <c r="I41" s="2627"/>
      <c r="J41" s="2627"/>
      <c r="K41" s="2627"/>
      <c r="L41" s="2627"/>
      <c r="M41" s="2627"/>
      <c r="N41" s="2627"/>
      <c r="O41" s="2627"/>
      <c r="P41" s="2627"/>
      <c r="Q41" s="2627"/>
      <c r="R41" s="2627"/>
      <c r="S41" s="2627"/>
      <c r="T41" s="2627"/>
      <c r="U41" s="2627"/>
      <c r="V41" s="2627"/>
      <c r="W41" s="2627"/>
      <c r="X41" s="2627"/>
      <c r="Y41" s="2627"/>
      <c r="Z41" s="2627"/>
      <c r="AA41" s="2627"/>
      <c r="AB41" s="2627"/>
      <c r="AC41" s="2627"/>
      <c r="AD41" s="2627"/>
      <c r="AE41" s="2627"/>
      <c r="AF41" s="2627"/>
      <c r="AG41" s="2627"/>
      <c r="AH41" s="2627"/>
      <c r="AI41" s="2627"/>
      <c r="AJ41" s="2627"/>
      <c r="AK41" s="2628"/>
      <c r="AL41" s="2729" t="s">
        <v>308</v>
      </c>
      <c r="AM41" s="2730"/>
      <c r="AN41" s="2731"/>
      <c r="AO41" s="2735"/>
      <c r="AP41" s="2736"/>
      <c r="AQ41" s="2736"/>
      <c r="AR41" s="2736"/>
      <c r="AS41" s="2736"/>
      <c r="AT41" s="2736"/>
      <c r="AU41" s="2736"/>
      <c r="AV41" s="2736"/>
      <c r="AW41" s="2736"/>
      <c r="AX41" s="2739"/>
      <c r="AY41" s="2651"/>
      <c r="AZ41" s="2651"/>
      <c r="BA41" s="2746"/>
      <c r="BB41" s="2747"/>
    </row>
    <row r="42" spans="2:58" ht="15.75" customHeight="1">
      <c r="B42" s="2599"/>
      <c r="C42" s="2600"/>
      <c r="D42" s="2600"/>
      <c r="E42" s="2600"/>
      <c r="F42" s="2600"/>
      <c r="G42" s="2601"/>
      <c r="H42" s="2629"/>
      <c r="I42" s="2627"/>
      <c r="J42" s="2627"/>
      <c r="K42" s="2627"/>
      <c r="L42" s="2627"/>
      <c r="M42" s="2627"/>
      <c r="N42" s="2627"/>
      <c r="O42" s="2627"/>
      <c r="P42" s="2627"/>
      <c r="Q42" s="2627"/>
      <c r="R42" s="2627"/>
      <c r="S42" s="2627"/>
      <c r="T42" s="2627"/>
      <c r="U42" s="2627"/>
      <c r="V42" s="2627"/>
      <c r="W42" s="2627"/>
      <c r="X42" s="2627"/>
      <c r="Y42" s="2627"/>
      <c r="Z42" s="2627"/>
      <c r="AA42" s="2627"/>
      <c r="AB42" s="2627"/>
      <c r="AC42" s="2627"/>
      <c r="AD42" s="2627"/>
      <c r="AE42" s="2627"/>
      <c r="AF42" s="2627"/>
      <c r="AG42" s="2627"/>
      <c r="AH42" s="2627"/>
      <c r="AI42" s="2627"/>
      <c r="AJ42" s="2627"/>
      <c r="AK42" s="2628"/>
      <c r="AL42" s="2732"/>
      <c r="AM42" s="2733"/>
      <c r="AN42" s="2734"/>
      <c r="AO42" s="2737"/>
      <c r="AP42" s="2738"/>
      <c r="AQ42" s="2738"/>
      <c r="AR42" s="2738"/>
      <c r="AS42" s="2738"/>
      <c r="AT42" s="2738"/>
      <c r="AU42" s="2738"/>
      <c r="AV42" s="2738"/>
      <c r="AW42" s="2738"/>
      <c r="AX42" s="2739"/>
      <c r="AY42" s="2651"/>
      <c r="AZ42" s="2651"/>
      <c r="BA42" s="2746"/>
      <c r="BB42" s="2747"/>
    </row>
    <row r="43" spans="2:58" ht="15.75" customHeight="1">
      <c r="B43" s="2599"/>
      <c r="C43" s="2600"/>
      <c r="D43" s="2600"/>
      <c r="E43" s="2600"/>
      <c r="F43" s="2600"/>
      <c r="G43" s="2601"/>
      <c r="H43" s="2629"/>
      <c r="I43" s="2627"/>
      <c r="J43" s="2627"/>
      <c r="K43" s="2627"/>
      <c r="L43" s="2627"/>
      <c r="M43" s="2627"/>
      <c r="N43" s="2627"/>
      <c r="O43" s="2627"/>
      <c r="P43" s="2627"/>
      <c r="Q43" s="2627"/>
      <c r="R43" s="2627"/>
      <c r="S43" s="2627"/>
      <c r="T43" s="2627"/>
      <c r="U43" s="2627"/>
      <c r="V43" s="2627"/>
      <c r="W43" s="2627"/>
      <c r="X43" s="2627"/>
      <c r="Y43" s="2627"/>
      <c r="Z43" s="2627"/>
      <c r="AA43" s="2627"/>
      <c r="AB43" s="2627"/>
      <c r="AC43" s="2627"/>
      <c r="AD43" s="2627"/>
      <c r="AE43" s="2627"/>
      <c r="AF43" s="2627"/>
      <c r="AG43" s="2627"/>
      <c r="AH43" s="2627"/>
      <c r="AI43" s="2627"/>
      <c r="AJ43" s="2627"/>
      <c r="AK43" s="2628"/>
      <c r="AL43" s="2740" t="s">
        <v>309</v>
      </c>
      <c r="AM43" s="2741"/>
      <c r="AN43" s="2742"/>
      <c r="AO43" s="2742"/>
      <c r="AP43" s="2742"/>
      <c r="AQ43" s="2742"/>
      <c r="AR43" s="2742"/>
      <c r="AS43" s="2742"/>
      <c r="AT43" s="2742"/>
      <c r="AU43" s="2742"/>
      <c r="AV43" s="2742"/>
      <c r="AW43" s="2742"/>
      <c r="AX43" s="2742"/>
      <c r="AY43" s="2742"/>
      <c r="AZ43" s="2742"/>
      <c r="BA43" s="2742"/>
      <c r="BB43" s="2743"/>
    </row>
    <row r="44" spans="2:58" ht="15.75" customHeight="1">
      <c r="B44" s="2599"/>
      <c r="C44" s="2600"/>
      <c r="D44" s="2600"/>
      <c r="E44" s="2600"/>
      <c r="F44" s="2600"/>
      <c r="G44" s="2601"/>
      <c r="H44" s="2629"/>
      <c r="I44" s="2627"/>
      <c r="J44" s="2627"/>
      <c r="K44" s="2627"/>
      <c r="L44" s="2627"/>
      <c r="M44" s="2627"/>
      <c r="N44" s="2627"/>
      <c r="O44" s="2627"/>
      <c r="P44" s="2627"/>
      <c r="Q44" s="2627"/>
      <c r="R44" s="2627"/>
      <c r="S44" s="2627"/>
      <c r="T44" s="2627"/>
      <c r="U44" s="2627"/>
      <c r="V44" s="2627"/>
      <c r="W44" s="2627"/>
      <c r="X44" s="2627"/>
      <c r="Y44" s="2627"/>
      <c r="Z44" s="2627"/>
      <c r="AA44" s="2627"/>
      <c r="AB44" s="2627"/>
      <c r="AC44" s="2627"/>
      <c r="AD44" s="2627"/>
      <c r="AE44" s="2627"/>
      <c r="AF44" s="2627"/>
      <c r="AG44" s="2627"/>
      <c r="AH44" s="2627"/>
      <c r="AI44" s="2627"/>
      <c r="AJ44" s="2627"/>
      <c r="AK44" s="2628"/>
      <c r="AL44" s="2748" t="s">
        <v>207</v>
      </c>
      <c r="AM44" s="2749"/>
      <c r="AN44" s="2750"/>
      <c r="AO44" s="2726" t="s">
        <v>208</v>
      </c>
      <c r="AP44" s="2727"/>
      <c r="AQ44" s="2727"/>
      <c r="AR44" s="2727"/>
      <c r="AS44" s="2727"/>
      <c r="AT44" s="2727"/>
      <c r="AU44" s="2727"/>
      <c r="AV44" s="2727"/>
      <c r="AW44" s="2728"/>
      <c r="AX44" s="1390" t="s">
        <v>1074</v>
      </c>
      <c r="AY44" s="1390" t="s">
        <v>294</v>
      </c>
      <c r="AZ44" s="1390" t="s">
        <v>295</v>
      </c>
      <c r="BA44" s="2643" t="s">
        <v>251</v>
      </c>
      <c r="BB44" s="2644"/>
    </row>
    <row r="45" spans="2:58" ht="15.75" customHeight="1">
      <c r="B45" s="2599"/>
      <c r="C45" s="2600"/>
      <c r="D45" s="2600"/>
      <c r="E45" s="2600"/>
      <c r="F45" s="2600"/>
      <c r="G45" s="2601"/>
      <c r="H45" s="2629"/>
      <c r="I45" s="2627"/>
      <c r="J45" s="2627"/>
      <c r="K45" s="2627"/>
      <c r="L45" s="2627"/>
      <c r="M45" s="2627"/>
      <c r="N45" s="2627"/>
      <c r="O45" s="2627"/>
      <c r="P45" s="2627"/>
      <c r="Q45" s="2627"/>
      <c r="R45" s="2627"/>
      <c r="S45" s="2627"/>
      <c r="T45" s="2627"/>
      <c r="U45" s="2627"/>
      <c r="V45" s="2627"/>
      <c r="W45" s="2627"/>
      <c r="X45" s="2627"/>
      <c r="Y45" s="2627"/>
      <c r="Z45" s="2627"/>
      <c r="AA45" s="2627"/>
      <c r="AB45" s="2627"/>
      <c r="AC45" s="2627"/>
      <c r="AD45" s="2627"/>
      <c r="AE45" s="2627"/>
      <c r="AF45" s="2627"/>
      <c r="AG45" s="2627"/>
      <c r="AH45" s="2627"/>
      <c r="AI45" s="2627"/>
      <c r="AJ45" s="2627"/>
      <c r="AK45" s="2628"/>
      <c r="AL45" s="2652" t="s">
        <v>310</v>
      </c>
      <c r="AM45" s="2653"/>
      <c r="AN45" s="2654"/>
      <c r="AO45" s="2760" t="s">
        <v>311</v>
      </c>
      <c r="AP45" s="2761"/>
      <c r="AQ45" s="2761"/>
      <c r="AR45" s="2761"/>
      <c r="AS45" s="2761"/>
      <c r="AT45" s="2761"/>
      <c r="AU45" s="2761"/>
      <c r="AV45" s="2761"/>
      <c r="AW45" s="2761"/>
      <c r="AX45" s="2739"/>
      <c r="AY45" s="2651"/>
      <c r="AZ45" s="2651"/>
      <c r="BA45" s="2744"/>
      <c r="BB45" s="2745"/>
    </row>
    <row r="46" spans="2:58" ht="15.75" customHeight="1">
      <c r="B46" s="2599"/>
      <c r="C46" s="2600"/>
      <c r="D46" s="2600"/>
      <c r="E46" s="2600"/>
      <c r="F46" s="2600"/>
      <c r="G46" s="2601"/>
      <c r="H46" s="2629"/>
      <c r="I46" s="2627"/>
      <c r="J46" s="2627"/>
      <c r="K46" s="2627"/>
      <c r="L46" s="2627"/>
      <c r="M46" s="2627"/>
      <c r="N46" s="2627"/>
      <c r="O46" s="2627"/>
      <c r="P46" s="2627"/>
      <c r="Q46" s="2627"/>
      <c r="R46" s="2627"/>
      <c r="S46" s="2627"/>
      <c r="T46" s="2627"/>
      <c r="U46" s="2627"/>
      <c r="V46" s="2627"/>
      <c r="W46" s="2627"/>
      <c r="X46" s="2627"/>
      <c r="Y46" s="2627"/>
      <c r="Z46" s="2627"/>
      <c r="AA46" s="2627"/>
      <c r="AB46" s="2627"/>
      <c r="AC46" s="2627"/>
      <c r="AD46" s="2627"/>
      <c r="AE46" s="2627"/>
      <c r="AF46" s="2627"/>
      <c r="AG46" s="2627"/>
      <c r="AH46" s="2627"/>
      <c r="AI46" s="2627"/>
      <c r="AJ46" s="2627"/>
      <c r="AK46" s="2628"/>
      <c r="AL46" s="2655"/>
      <c r="AM46" s="2656"/>
      <c r="AN46" s="2657"/>
      <c r="AO46" s="2762"/>
      <c r="AP46" s="2763"/>
      <c r="AQ46" s="2763"/>
      <c r="AR46" s="2763"/>
      <c r="AS46" s="2763"/>
      <c r="AT46" s="2763"/>
      <c r="AU46" s="2763"/>
      <c r="AV46" s="2763"/>
      <c r="AW46" s="2763"/>
      <c r="AX46" s="2739"/>
      <c r="AY46" s="2651"/>
      <c r="AZ46" s="2651"/>
      <c r="BA46" s="2744"/>
      <c r="BB46" s="2745"/>
    </row>
    <row r="47" spans="2:58" ht="15.75" customHeight="1">
      <c r="B47" s="2599"/>
      <c r="C47" s="2600"/>
      <c r="D47" s="2600"/>
      <c r="E47" s="2600"/>
      <c r="F47" s="2600"/>
      <c r="G47" s="2601"/>
      <c r="H47" s="2629"/>
      <c r="I47" s="2627"/>
      <c r="J47" s="2627"/>
      <c r="K47" s="2627"/>
      <c r="L47" s="2627"/>
      <c r="M47" s="2627"/>
      <c r="N47" s="2627"/>
      <c r="O47" s="2627"/>
      <c r="P47" s="2627"/>
      <c r="Q47" s="2627"/>
      <c r="R47" s="2627"/>
      <c r="S47" s="2627"/>
      <c r="T47" s="2627"/>
      <c r="U47" s="2627"/>
      <c r="V47" s="2627"/>
      <c r="W47" s="2627"/>
      <c r="X47" s="2627"/>
      <c r="Y47" s="2627"/>
      <c r="Z47" s="2627"/>
      <c r="AA47" s="2627"/>
      <c r="AB47" s="2627"/>
      <c r="AC47" s="2627"/>
      <c r="AD47" s="2627"/>
      <c r="AE47" s="2627"/>
      <c r="AF47" s="2627"/>
      <c r="AG47" s="2627"/>
      <c r="AH47" s="2627"/>
      <c r="AI47" s="2627"/>
      <c r="AJ47" s="2627"/>
      <c r="AK47" s="2628"/>
      <c r="AL47" s="2652" t="s">
        <v>312</v>
      </c>
      <c r="AM47" s="2653"/>
      <c r="AN47" s="2654"/>
      <c r="AO47" s="2760" t="s">
        <v>313</v>
      </c>
      <c r="AP47" s="2761"/>
      <c r="AQ47" s="2761"/>
      <c r="AR47" s="2761"/>
      <c r="AS47" s="2761"/>
      <c r="AT47" s="2761"/>
      <c r="AU47" s="2761"/>
      <c r="AV47" s="2761"/>
      <c r="AW47" s="2761"/>
      <c r="AX47" s="2739"/>
      <c r="AY47" s="2651"/>
      <c r="AZ47" s="2651"/>
      <c r="BA47" s="2744"/>
      <c r="BB47" s="2745"/>
    </row>
    <row r="48" spans="2:58" ht="15.75" customHeight="1">
      <c r="B48" s="2599"/>
      <c r="C48" s="2600"/>
      <c r="D48" s="2600"/>
      <c r="E48" s="2600"/>
      <c r="F48" s="2600"/>
      <c r="G48" s="2601"/>
      <c r="H48" s="2630"/>
      <c r="I48" s="2631"/>
      <c r="J48" s="2631"/>
      <c r="K48" s="2631"/>
      <c r="L48" s="2631"/>
      <c r="M48" s="2631"/>
      <c r="N48" s="2631"/>
      <c r="O48" s="2631"/>
      <c r="P48" s="2631"/>
      <c r="Q48" s="2631"/>
      <c r="R48" s="2631"/>
      <c r="S48" s="2631"/>
      <c r="T48" s="2631"/>
      <c r="U48" s="2631"/>
      <c r="V48" s="2631"/>
      <c r="W48" s="2631"/>
      <c r="X48" s="2631"/>
      <c r="Y48" s="2631"/>
      <c r="Z48" s="2631"/>
      <c r="AA48" s="2631"/>
      <c r="AB48" s="2631"/>
      <c r="AC48" s="2631"/>
      <c r="AD48" s="2631"/>
      <c r="AE48" s="2631"/>
      <c r="AF48" s="2631"/>
      <c r="AG48" s="2631"/>
      <c r="AH48" s="2631"/>
      <c r="AI48" s="2631"/>
      <c r="AJ48" s="2631"/>
      <c r="AK48" s="2632"/>
      <c r="AL48" s="2655"/>
      <c r="AM48" s="2656"/>
      <c r="AN48" s="2657"/>
      <c r="AO48" s="2762"/>
      <c r="AP48" s="2763"/>
      <c r="AQ48" s="2763"/>
      <c r="AR48" s="2763"/>
      <c r="AS48" s="2763"/>
      <c r="AT48" s="2763"/>
      <c r="AU48" s="2763"/>
      <c r="AV48" s="2763"/>
      <c r="AW48" s="2763"/>
      <c r="AX48" s="2739"/>
      <c r="AY48" s="2651"/>
      <c r="AZ48" s="2651"/>
      <c r="BA48" s="2744"/>
      <c r="BB48" s="2745"/>
    </row>
    <row r="49" spans="2:54" ht="15.75" customHeight="1">
      <c r="B49" s="2599"/>
      <c r="C49" s="2600"/>
      <c r="D49" s="2600"/>
      <c r="E49" s="2600"/>
      <c r="F49" s="2600"/>
      <c r="G49" s="2601"/>
      <c r="H49" s="2584" t="s">
        <v>1112</v>
      </c>
      <c r="I49" s="2585"/>
      <c r="J49" s="2585"/>
      <c r="K49" s="2585"/>
      <c r="L49" s="2585"/>
      <c r="M49" s="2585"/>
      <c r="N49" s="2585"/>
      <c r="O49" s="2585"/>
      <c r="P49" s="2585"/>
      <c r="Q49" s="2585"/>
      <c r="R49" s="2585"/>
      <c r="S49" s="2585"/>
      <c r="T49" s="2585"/>
      <c r="U49" s="2585"/>
      <c r="V49" s="2585"/>
      <c r="W49" s="2585"/>
      <c r="X49" s="2585"/>
      <c r="Y49" s="2585"/>
      <c r="Z49" s="2585"/>
      <c r="AA49" s="2585"/>
      <c r="AB49" s="2585"/>
      <c r="AC49" s="2585"/>
      <c r="AD49" s="2585"/>
      <c r="AE49" s="2585"/>
      <c r="AF49" s="2585"/>
      <c r="AG49" s="2586" t="s">
        <v>1113</v>
      </c>
      <c r="AH49" s="2586"/>
      <c r="AI49" s="2586"/>
      <c r="AJ49" s="2586"/>
      <c r="AK49" s="2587"/>
      <c r="AL49" s="2652" t="s">
        <v>314</v>
      </c>
      <c r="AM49" s="2653"/>
      <c r="AN49" s="2654"/>
      <c r="AO49" s="2760" t="s">
        <v>315</v>
      </c>
      <c r="AP49" s="2761"/>
      <c r="AQ49" s="2761"/>
      <c r="AR49" s="2761"/>
      <c r="AS49" s="2761"/>
      <c r="AT49" s="2761"/>
      <c r="AU49" s="2761"/>
      <c r="AV49" s="2761"/>
      <c r="AW49" s="2761"/>
      <c r="AX49" s="2739"/>
      <c r="AY49" s="2651"/>
      <c r="AZ49" s="2651"/>
      <c r="BA49" s="2744"/>
      <c r="BB49" s="2745"/>
    </row>
    <row r="50" spans="2:54" ht="15.75" customHeight="1">
      <c r="B50" s="2599"/>
      <c r="C50" s="2600"/>
      <c r="D50" s="2600"/>
      <c r="E50" s="2600"/>
      <c r="F50" s="2600"/>
      <c r="G50" s="2601"/>
      <c r="H50" s="2789" t="s">
        <v>316</v>
      </c>
      <c r="I50" s="2790"/>
      <c r="J50" s="2790"/>
      <c r="K50" s="2790"/>
      <c r="L50" s="2790"/>
      <c r="M50" s="2790"/>
      <c r="N50" s="2790"/>
      <c r="O50" s="2790"/>
      <c r="P50" s="2790"/>
      <c r="Q50" s="2790"/>
      <c r="R50" s="2790"/>
      <c r="S50" s="2790"/>
      <c r="T50" s="2790"/>
      <c r="U50" s="2790"/>
      <c r="V50" s="2790"/>
      <c r="W50" s="2790"/>
      <c r="X50" s="2790"/>
      <c r="Y50" s="2790"/>
      <c r="Z50" s="2790"/>
      <c r="AA50" s="2790"/>
      <c r="AB50" s="2790"/>
      <c r="AC50" s="2790"/>
      <c r="AD50" s="2790"/>
      <c r="AE50" s="2790"/>
      <c r="AF50" s="2790"/>
      <c r="AG50" s="2790"/>
      <c r="AH50" s="2790"/>
      <c r="AI50" s="2790"/>
      <c r="AJ50" s="2790"/>
      <c r="AK50" s="2791"/>
      <c r="AL50" s="2655"/>
      <c r="AM50" s="2656"/>
      <c r="AN50" s="2657"/>
      <c r="AO50" s="2762"/>
      <c r="AP50" s="2763"/>
      <c r="AQ50" s="2763"/>
      <c r="AR50" s="2763"/>
      <c r="AS50" s="2763"/>
      <c r="AT50" s="2763"/>
      <c r="AU50" s="2763"/>
      <c r="AV50" s="2763"/>
      <c r="AW50" s="2763"/>
      <c r="AX50" s="2739"/>
      <c r="AY50" s="2651"/>
      <c r="AZ50" s="2651"/>
      <c r="BA50" s="2744"/>
      <c r="BB50" s="2745"/>
    </row>
    <row r="51" spans="2:54" ht="15.75" customHeight="1">
      <c r="B51" s="2599"/>
      <c r="C51" s="2600"/>
      <c r="D51" s="2600"/>
      <c r="E51" s="2600"/>
      <c r="F51" s="2600"/>
      <c r="G51" s="2601"/>
      <c r="H51" s="2789"/>
      <c r="I51" s="2790"/>
      <c r="J51" s="2790"/>
      <c r="K51" s="2790"/>
      <c r="L51" s="2790"/>
      <c r="M51" s="2790"/>
      <c r="N51" s="2790"/>
      <c r="O51" s="2790"/>
      <c r="P51" s="2790"/>
      <c r="Q51" s="2790"/>
      <c r="R51" s="2790"/>
      <c r="S51" s="2790"/>
      <c r="T51" s="2790"/>
      <c r="U51" s="2790"/>
      <c r="V51" s="2790"/>
      <c r="W51" s="2790"/>
      <c r="X51" s="2790"/>
      <c r="Y51" s="2790"/>
      <c r="Z51" s="2790"/>
      <c r="AA51" s="2790"/>
      <c r="AB51" s="2790"/>
      <c r="AC51" s="2790"/>
      <c r="AD51" s="2790"/>
      <c r="AE51" s="2790"/>
      <c r="AF51" s="2790"/>
      <c r="AG51" s="2790"/>
      <c r="AH51" s="2790"/>
      <c r="AI51" s="2790"/>
      <c r="AJ51" s="2790"/>
      <c r="AK51" s="2791"/>
      <c r="AL51" s="2652" t="s">
        <v>317</v>
      </c>
      <c r="AM51" s="2653"/>
      <c r="AN51" s="2654"/>
      <c r="AO51" s="2760" t="s">
        <v>318</v>
      </c>
      <c r="AP51" s="2761"/>
      <c r="AQ51" s="2761"/>
      <c r="AR51" s="2761"/>
      <c r="AS51" s="2761"/>
      <c r="AT51" s="2761"/>
      <c r="AU51" s="2761"/>
      <c r="AV51" s="2761"/>
      <c r="AW51" s="2761"/>
      <c r="AX51" s="2739"/>
      <c r="AY51" s="2651"/>
      <c r="AZ51" s="2651"/>
      <c r="BA51" s="2744"/>
      <c r="BB51" s="2745"/>
    </row>
    <row r="52" spans="2:54" ht="15.75" customHeight="1">
      <c r="B52" s="2599"/>
      <c r="C52" s="2600"/>
      <c r="D52" s="2600"/>
      <c r="E52" s="2600"/>
      <c r="F52" s="2600"/>
      <c r="G52" s="2601"/>
      <c r="H52" s="2754" t="s">
        <v>1114</v>
      </c>
      <c r="I52" s="2755"/>
      <c r="J52" s="2755"/>
      <c r="K52" s="2755"/>
      <c r="L52" s="2755"/>
      <c r="M52" s="2755"/>
      <c r="N52" s="2755"/>
      <c r="O52" s="2755"/>
      <c r="P52" s="2755"/>
      <c r="Q52" s="2755"/>
      <c r="R52" s="2755"/>
      <c r="S52" s="2755"/>
      <c r="T52" s="2755"/>
      <c r="U52" s="2755"/>
      <c r="V52" s="2755"/>
      <c r="W52" s="2755"/>
      <c r="X52" s="2755"/>
      <c r="Y52" s="2755"/>
      <c r="Z52" s="2755"/>
      <c r="AA52" s="2755"/>
      <c r="AB52" s="2755"/>
      <c r="AC52" s="2755"/>
      <c r="AD52" s="2755"/>
      <c r="AE52" s="2755"/>
      <c r="AF52" s="2755"/>
      <c r="AG52" s="2755"/>
      <c r="AH52" s="2755"/>
      <c r="AI52" s="2755"/>
      <c r="AJ52" s="2755"/>
      <c r="AK52" s="2756"/>
      <c r="AL52" s="2655"/>
      <c r="AM52" s="2656"/>
      <c r="AN52" s="2657"/>
      <c r="AO52" s="2762"/>
      <c r="AP52" s="2763"/>
      <c r="AQ52" s="2763"/>
      <c r="AR52" s="2763"/>
      <c r="AS52" s="2763"/>
      <c r="AT52" s="2763"/>
      <c r="AU52" s="2763"/>
      <c r="AV52" s="2763"/>
      <c r="AW52" s="2763"/>
      <c r="AX52" s="2739"/>
      <c r="AY52" s="2651"/>
      <c r="AZ52" s="2651"/>
      <c r="BA52" s="2744"/>
      <c r="BB52" s="2745"/>
    </row>
    <row r="53" spans="2:54" ht="15.75" customHeight="1">
      <c r="B53" s="2599"/>
      <c r="C53" s="2600"/>
      <c r="D53" s="2600"/>
      <c r="E53" s="2600"/>
      <c r="F53" s="2600"/>
      <c r="G53" s="2601"/>
      <c r="H53" s="2757"/>
      <c r="I53" s="2758"/>
      <c r="J53" s="2758"/>
      <c r="K53" s="2758"/>
      <c r="L53" s="2758"/>
      <c r="M53" s="2758"/>
      <c r="N53" s="2758"/>
      <c r="O53" s="2758"/>
      <c r="P53" s="2758"/>
      <c r="Q53" s="2758"/>
      <c r="R53" s="2758"/>
      <c r="S53" s="2758"/>
      <c r="T53" s="2758"/>
      <c r="U53" s="2758"/>
      <c r="V53" s="2758"/>
      <c r="W53" s="2758"/>
      <c r="X53" s="2758"/>
      <c r="Y53" s="2758"/>
      <c r="Z53" s="2758"/>
      <c r="AA53" s="2758"/>
      <c r="AB53" s="2758"/>
      <c r="AC53" s="2758"/>
      <c r="AD53" s="2758"/>
      <c r="AE53" s="2758"/>
      <c r="AF53" s="2758"/>
      <c r="AG53" s="2758"/>
      <c r="AH53" s="2758"/>
      <c r="AI53" s="2758"/>
      <c r="AJ53" s="2758"/>
      <c r="AK53" s="2759"/>
      <c r="AL53" s="2652" t="s">
        <v>320</v>
      </c>
      <c r="AM53" s="2653"/>
      <c r="AN53" s="2654"/>
      <c r="AO53" s="2760" t="s">
        <v>321</v>
      </c>
      <c r="AP53" s="2761"/>
      <c r="AQ53" s="2761"/>
      <c r="AR53" s="2761"/>
      <c r="AS53" s="2761"/>
      <c r="AT53" s="2761"/>
      <c r="AU53" s="2761"/>
      <c r="AV53" s="2761"/>
      <c r="AW53" s="2761"/>
      <c r="AX53" s="2739"/>
      <c r="AY53" s="2651"/>
      <c r="AZ53" s="2651"/>
      <c r="BA53" s="2744"/>
      <c r="BB53" s="2745"/>
    </row>
    <row r="54" spans="2:54" ht="15.75" customHeight="1">
      <c r="B54" s="2599"/>
      <c r="C54" s="2600"/>
      <c r="D54" s="2600"/>
      <c r="E54" s="2600"/>
      <c r="F54" s="2600"/>
      <c r="G54" s="2601"/>
      <c r="H54" s="1499" t="s">
        <v>1116</v>
      </c>
      <c r="I54" s="1111"/>
      <c r="J54" s="1111"/>
      <c r="K54" s="1111"/>
      <c r="L54" s="1111"/>
      <c r="M54" s="1111"/>
      <c r="N54" s="1111"/>
      <c r="O54" s="1111"/>
      <c r="P54" s="1111"/>
      <c r="Q54" s="1111"/>
      <c r="R54" s="1111"/>
      <c r="S54" s="1111"/>
      <c r="T54" s="1111"/>
      <c r="U54" s="1111"/>
      <c r="V54" s="2588" t="s">
        <v>1127</v>
      </c>
      <c r="W54" s="2589"/>
      <c r="X54" s="2589"/>
      <c r="Y54" s="2590" t="s">
        <v>1129</v>
      </c>
      <c r="Z54" s="2591"/>
      <c r="AA54" s="2591"/>
      <c r="AB54" s="1111"/>
      <c r="AC54" s="1111"/>
      <c r="AD54" s="1111"/>
      <c r="AE54" s="1111"/>
      <c r="AF54" s="1111"/>
      <c r="AG54" s="1111"/>
      <c r="AH54" s="1111"/>
      <c r="AI54" s="1111"/>
      <c r="AJ54" s="1111"/>
      <c r="AK54" s="1115"/>
      <c r="AL54" s="2655"/>
      <c r="AM54" s="2656"/>
      <c r="AN54" s="2657"/>
      <c r="AO54" s="2762"/>
      <c r="AP54" s="2763"/>
      <c r="AQ54" s="2763"/>
      <c r="AR54" s="2763"/>
      <c r="AS54" s="2763"/>
      <c r="AT54" s="2763"/>
      <c r="AU54" s="2763"/>
      <c r="AV54" s="2763"/>
      <c r="AW54" s="2763"/>
      <c r="AX54" s="2739"/>
      <c r="AY54" s="2651"/>
      <c r="AZ54" s="2651"/>
      <c r="BA54" s="2744"/>
      <c r="BB54" s="2745"/>
    </row>
    <row r="55" spans="2:54" ht="15.75" customHeight="1">
      <c r="B55" s="2599"/>
      <c r="C55" s="2600"/>
      <c r="D55" s="2600"/>
      <c r="E55" s="2600"/>
      <c r="F55" s="2600"/>
      <c r="G55" s="2601"/>
      <c r="H55" s="1500"/>
      <c r="I55" s="1112" t="s">
        <v>1115</v>
      </c>
      <c r="J55" s="1112"/>
      <c r="K55" s="1112"/>
      <c r="L55" s="1112"/>
      <c r="M55" s="1112"/>
      <c r="N55" s="1112"/>
      <c r="O55" s="1112"/>
      <c r="P55" s="1112"/>
      <c r="Q55" s="1112"/>
      <c r="R55" s="1112"/>
      <c r="S55" s="1112"/>
      <c r="T55" s="1112"/>
      <c r="U55" s="1112"/>
      <c r="V55" s="1112"/>
      <c r="W55" s="1112"/>
      <c r="X55" s="1112"/>
      <c r="Y55" s="1112"/>
      <c r="Z55" s="1112"/>
      <c r="AA55" s="1112"/>
      <c r="AB55" s="1112"/>
      <c r="AC55" s="1112"/>
      <c r="AD55" s="1112"/>
      <c r="AE55" s="1112"/>
      <c r="AF55" s="1112"/>
      <c r="AG55" s="1112"/>
      <c r="AH55" s="1112"/>
      <c r="AI55" s="1112"/>
      <c r="AJ55" s="1112"/>
      <c r="AK55" s="1116"/>
      <c r="AL55" s="2652" t="s">
        <v>323</v>
      </c>
      <c r="AM55" s="2653"/>
      <c r="AN55" s="2654"/>
      <c r="AO55" s="2760" t="s">
        <v>324</v>
      </c>
      <c r="AP55" s="2761"/>
      <c r="AQ55" s="2761"/>
      <c r="AR55" s="2761"/>
      <c r="AS55" s="2761"/>
      <c r="AT55" s="2761"/>
      <c r="AU55" s="2761"/>
      <c r="AV55" s="2761"/>
      <c r="AW55" s="2761"/>
      <c r="AX55" s="2739"/>
      <c r="AY55" s="2651"/>
      <c r="AZ55" s="2651"/>
      <c r="BA55" s="2744"/>
      <c r="BB55" s="2745"/>
    </row>
    <row r="56" spans="2:54" ht="15.75" customHeight="1">
      <c r="B56" s="2599"/>
      <c r="C56" s="2600"/>
      <c r="D56" s="2600"/>
      <c r="E56" s="2600"/>
      <c r="F56" s="2600"/>
      <c r="G56" s="2601"/>
      <c r="H56" s="1499" t="s">
        <v>1117</v>
      </c>
      <c r="I56" s="1111"/>
      <c r="J56" s="1111"/>
      <c r="K56" s="1111"/>
      <c r="L56" s="1111"/>
      <c r="M56" s="1111"/>
      <c r="N56" s="1111"/>
      <c r="O56" s="1111"/>
      <c r="P56" s="1111"/>
      <c r="Q56" s="1111"/>
      <c r="R56" s="1111"/>
      <c r="S56" s="1111"/>
      <c r="T56" s="1111"/>
      <c r="U56" s="1111"/>
      <c r="V56" s="2588" t="s">
        <v>1127</v>
      </c>
      <c r="W56" s="2589"/>
      <c r="X56" s="2589"/>
      <c r="Y56" s="2590" t="s">
        <v>1129</v>
      </c>
      <c r="Z56" s="2591"/>
      <c r="AA56" s="2591"/>
      <c r="AB56" s="1111"/>
      <c r="AC56" s="1111"/>
      <c r="AD56" s="1111"/>
      <c r="AE56" s="1111"/>
      <c r="AF56" s="1111"/>
      <c r="AG56" s="1111"/>
      <c r="AH56" s="1111"/>
      <c r="AI56" s="1111"/>
      <c r="AJ56" s="1111"/>
      <c r="AK56" s="1115"/>
      <c r="AL56" s="2655"/>
      <c r="AM56" s="2656"/>
      <c r="AN56" s="2657"/>
      <c r="AO56" s="2762"/>
      <c r="AP56" s="2763"/>
      <c r="AQ56" s="2763"/>
      <c r="AR56" s="2763"/>
      <c r="AS56" s="2763"/>
      <c r="AT56" s="2763"/>
      <c r="AU56" s="2763"/>
      <c r="AV56" s="2763"/>
      <c r="AW56" s="2763"/>
      <c r="AX56" s="2739"/>
      <c r="AY56" s="2651"/>
      <c r="AZ56" s="2651"/>
      <c r="BA56" s="2744"/>
      <c r="BB56" s="2745"/>
    </row>
    <row r="57" spans="2:54" ht="15.75" customHeight="1">
      <c r="B57" s="2599"/>
      <c r="C57" s="2600"/>
      <c r="D57" s="2600"/>
      <c r="E57" s="2600"/>
      <c r="F57" s="2600"/>
      <c r="G57" s="2601"/>
      <c r="H57" s="1500"/>
      <c r="I57" s="1112" t="s">
        <v>1115</v>
      </c>
      <c r="J57" s="1112"/>
      <c r="K57" s="1112"/>
      <c r="L57" s="1112"/>
      <c r="M57" s="1112"/>
      <c r="N57" s="1112"/>
      <c r="O57" s="1112"/>
      <c r="P57" s="1112"/>
      <c r="Q57" s="1112"/>
      <c r="R57" s="1112"/>
      <c r="S57" s="1112"/>
      <c r="T57" s="1112"/>
      <c r="U57" s="1112"/>
      <c r="V57" s="1112"/>
      <c r="W57" s="1112"/>
      <c r="X57" s="1112"/>
      <c r="Y57" s="1112"/>
      <c r="Z57" s="1112"/>
      <c r="AA57" s="1112"/>
      <c r="AB57" s="1112"/>
      <c r="AC57" s="1112"/>
      <c r="AD57" s="1112"/>
      <c r="AE57" s="1112"/>
      <c r="AF57" s="1112"/>
      <c r="AG57" s="1112"/>
      <c r="AH57" s="1112"/>
      <c r="AI57" s="1112"/>
      <c r="AJ57" s="1112"/>
      <c r="AK57" s="1116"/>
      <c r="AL57" s="2652" t="s">
        <v>326</v>
      </c>
      <c r="AM57" s="2653"/>
      <c r="AN57" s="2654"/>
      <c r="AO57" s="2760"/>
      <c r="AP57" s="2761"/>
      <c r="AQ57" s="2761"/>
      <c r="AR57" s="2761"/>
      <c r="AS57" s="2761"/>
      <c r="AT57" s="2761"/>
      <c r="AU57" s="2761"/>
      <c r="AV57" s="2761"/>
      <c r="AW57" s="2761"/>
      <c r="AX57" s="2739"/>
      <c r="AY57" s="2651"/>
      <c r="AZ57" s="2651"/>
      <c r="BA57" s="2744"/>
      <c r="BB57" s="2745"/>
    </row>
    <row r="58" spans="2:54" ht="15.75" customHeight="1">
      <c r="B58" s="2599"/>
      <c r="C58" s="2600"/>
      <c r="D58" s="2600"/>
      <c r="E58" s="2600"/>
      <c r="F58" s="2600"/>
      <c r="G58" s="2601"/>
      <c r="H58" s="1499" t="s">
        <v>1119</v>
      </c>
      <c r="I58" s="1111"/>
      <c r="J58" s="1111"/>
      <c r="K58" s="1111"/>
      <c r="L58" s="1111"/>
      <c r="M58" s="1111"/>
      <c r="N58" s="1111"/>
      <c r="O58" s="1111"/>
      <c r="P58" s="1111"/>
      <c r="Q58" s="1111"/>
      <c r="R58" s="1111"/>
      <c r="S58" s="1111"/>
      <c r="T58" s="1111"/>
      <c r="U58" s="1111"/>
      <c r="V58" s="1111"/>
      <c r="W58" s="2588" t="s">
        <v>1127</v>
      </c>
      <c r="X58" s="2589"/>
      <c r="Y58" s="2589"/>
      <c r="Z58" s="2590" t="s">
        <v>1129</v>
      </c>
      <c r="AA58" s="2591"/>
      <c r="AB58" s="2591"/>
      <c r="AC58" s="1111"/>
      <c r="AD58" s="1111"/>
      <c r="AE58" s="1111"/>
      <c r="AF58" s="1111"/>
      <c r="AG58" s="1111"/>
      <c r="AH58" s="1111"/>
      <c r="AI58" s="1111"/>
      <c r="AJ58" s="1111"/>
      <c r="AK58" s="1115"/>
      <c r="AL58" s="2655"/>
      <c r="AM58" s="2656"/>
      <c r="AN58" s="2657"/>
      <c r="AO58" s="2762"/>
      <c r="AP58" s="2763"/>
      <c r="AQ58" s="2763"/>
      <c r="AR58" s="2763"/>
      <c r="AS58" s="2763"/>
      <c r="AT58" s="2763"/>
      <c r="AU58" s="2763"/>
      <c r="AV58" s="2763"/>
      <c r="AW58" s="2763"/>
      <c r="AX58" s="2739"/>
      <c r="AY58" s="2651"/>
      <c r="AZ58" s="2651"/>
      <c r="BA58" s="2744"/>
      <c r="BB58" s="2745"/>
    </row>
    <row r="59" spans="2:54" ht="15.75" customHeight="1">
      <c r="B59" s="2599"/>
      <c r="C59" s="2600"/>
      <c r="D59" s="2600"/>
      <c r="E59" s="2600"/>
      <c r="F59" s="2600"/>
      <c r="G59" s="2601"/>
      <c r="H59" s="1500"/>
      <c r="I59" s="2592" t="s">
        <v>1118</v>
      </c>
      <c r="J59" s="2593"/>
      <c r="K59" s="2593"/>
      <c r="L59" s="2593"/>
      <c r="M59" s="2593"/>
      <c r="N59" s="2593"/>
      <c r="O59" s="2593"/>
      <c r="P59" s="2593"/>
      <c r="Q59" s="2593"/>
      <c r="R59" s="2593"/>
      <c r="S59" s="2593"/>
      <c r="T59" s="2593"/>
      <c r="U59" s="2593"/>
      <c r="V59" s="2593"/>
      <c r="W59" s="2593"/>
      <c r="X59" s="2593"/>
      <c r="Y59" s="2593"/>
      <c r="Z59" s="2593"/>
      <c r="AA59" s="2594" t="s">
        <v>184</v>
      </c>
      <c r="AB59" s="2595"/>
      <c r="AC59" s="1112"/>
      <c r="AD59" s="1112"/>
      <c r="AE59" s="1112"/>
      <c r="AF59" s="1112"/>
      <c r="AG59" s="1112"/>
      <c r="AH59" s="1112"/>
      <c r="AI59" s="1112"/>
      <c r="AJ59" s="1112"/>
      <c r="AK59" s="1116"/>
      <c r="AL59" s="2779" t="s">
        <v>1478</v>
      </c>
      <c r="AM59" s="2780"/>
      <c r="AN59" s="2781"/>
      <c r="AO59" s="2781"/>
      <c r="AP59" s="2781"/>
      <c r="AQ59" s="2781"/>
      <c r="AR59" s="2781"/>
      <c r="AS59" s="2781"/>
      <c r="AT59" s="2781"/>
      <c r="AU59" s="2781"/>
      <c r="AV59" s="2781"/>
      <c r="AW59" s="2781"/>
      <c r="AX59" s="2781"/>
      <c r="AY59" s="2781"/>
      <c r="AZ59" s="2781"/>
      <c r="BA59" s="2781"/>
      <c r="BB59" s="2782"/>
    </row>
    <row r="60" spans="2:54" ht="15.75" customHeight="1">
      <c r="B60" s="2599"/>
      <c r="C60" s="2600"/>
      <c r="D60" s="2600"/>
      <c r="E60" s="2600"/>
      <c r="F60" s="2600"/>
      <c r="G60" s="2601"/>
      <c r="H60" s="1499" t="s">
        <v>1120</v>
      </c>
      <c r="I60" s="1111"/>
      <c r="J60" s="1111"/>
      <c r="K60" s="1111"/>
      <c r="L60" s="1111"/>
      <c r="M60" s="1111"/>
      <c r="N60" s="1111"/>
      <c r="O60" s="1111"/>
      <c r="P60" s="1111"/>
      <c r="Q60" s="1111"/>
      <c r="R60" s="1111"/>
      <c r="S60" s="1111"/>
      <c r="T60" s="1111"/>
      <c r="U60" s="1111"/>
      <c r="V60" s="1111"/>
      <c r="W60" s="1111"/>
      <c r="X60" s="1111"/>
      <c r="Y60" s="1111"/>
      <c r="Z60" s="1111"/>
      <c r="AA60" s="1111"/>
      <c r="AB60" s="1111"/>
      <c r="AC60" s="1111"/>
      <c r="AD60" s="1111"/>
      <c r="AE60" s="1111"/>
      <c r="AF60" s="1111"/>
      <c r="AG60" s="1111"/>
      <c r="AH60" s="1111"/>
      <c r="AI60" s="1111"/>
      <c r="AJ60" s="1111"/>
      <c r="AK60" s="1115"/>
      <c r="AL60" s="2706" t="s">
        <v>329</v>
      </c>
      <c r="AM60" s="2764"/>
      <c r="AN60" s="2764"/>
      <c r="AO60" s="2764"/>
      <c r="AP60" s="2764"/>
      <c r="AQ60" s="2764"/>
      <c r="AR60" s="2764"/>
      <c r="AS60" s="2764"/>
      <c r="AT60" s="2764"/>
      <c r="AU60" s="2764"/>
      <c r="AV60" s="2764"/>
      <c r="AW60" s="2764"/>
      <c r="AX60" s="2764"/>
      <c r="AY60" s="2764"/>
      <c r="AZ60" s="2764"/>
      <c r="BA60" s="2764"/>
      <c r="BB60" s="2765"/>
    </row>
    <row r="61" spans="2:54" ht="15.75" customHeight="1">
      <c r="B61" s="2599"/>
      <c r="C61" s="2600"/>
      <c r="D61" s="2600"/>
      <c r="E61" s="2600"/>
      <c r="F61" s="2600"/>
      <c r="G61" s="2601"/>
      <c r="H61" s="1501"/>
      <c r="I61" s="1502" t="s">
        <v>1121</v>
      </c>
      <c r="J61" s="1502"/>
      <c r="K61" s="1502"/>
      <c r="L61" s="1502"/>
      <c r="M61" s="2658" t="s">
        <v>1127</v>
      </c>
      <c r="N61" s="2659"/>
      <c r="O61" s="2659"/>
      <c r="P61" s="2660" t="s">
        <v>1129</v>
      </c>
      <c r="Q61" s="2661"/>
      <c r="R61" s="2661"/>
      <c r="S61" s="1502"/>
      <c r="T61" s="1502"/>
      <c r="U61" s="1502"/>
      <c r="V61" s="1502"/>
      <c r="W61" s="1502"/>
      <c r="X61" s="1502"/>
      <c r="Y61" s="1502"/>
      <c r="Z61" s="1502"/>
      <c r="AA61" s="1502"/>
      <c r="AB61" s="1502"/>
      <c r="AC61" s="1502"/>
      <c r="AD61" s="1502"/>
      <c r="AE61" s="1502"/>
      <c r="AF61" s="1502"/>
      <c r="AG61" s="1502"/>
      <c r="AH61" s="1502"/>
      <c r="AI61" s="1502"/>
      <c r="AJ61" s="1502"/>
      <c r="AK61" s="1117"/>
      <c r="AL61" s="2766" t="s">
        <v>717</v>
      </c>
      <c r="AM61" s="2767"/>
      <c r="AN61" s="2768"/>
      <c r="AO61" s="2768"/>
      <c r="AP61" s="2768"/>
      <c r="AQ61" s="2768"/>
      <c r="AR61" s="2768"/>
      <c r="AS61" s="2768"/>
      <c r="AT61" s="2768"/>
      <c r="AU61" s="2768"/>
      <c r="AV61" s="2768"/>
      <c r="AW61" s="2768"/>
      <c r="AX61" s="2768"/>
      <c r="AY61" s="1391" t="s">
        <v>1477</v>
      </c>
      <c r="AZ61" s="1391" t="s">
        <v>1471</v>
      </c>
      <c r="BA61" s="777" t="s">
        <v>332</v>
      </c>
      <c r="BB61" s="767" t="s">
        <v>333</v>
      </c>
    </row>
    <row r="62" spans="2:54" ht="15.75" customHeight="1">
      <c r="B62" s="2599"/>
      <c r="C62" s="2600"/>
      <c r="D62" s="2600"/>
      <c r="E62" s="2600"/>
      <c r="F62" s="2600"/>
      <c r="G62" s="2601"/>
      <c r="H62" s="1501"/>
      <c r="I62" s="1502" t="s">
        <v>1122</v>
      </c>
      <c r="J62" s="1502"/>
      <c r="K62" s="1502"/>
      <c r="L62" s="1502"/>
      <c r="M62" s="1502"/>
      <c r="N62" s="2662" t="s">
        <v>1140</v>
      </c>
      <c r="O62" s="2663"/>
      <c r="P62" s="2663"/>
      <c r="Q62" s="2663"/>
      <c r="R62" s="2663"/>
      <c r="S62" s="2663"/>
      <c r="T62" s="2663"/>
      <c r="U62" s="2663"/>
      <c r="V62" s="2663"/>
      <c r="W62" s="2663"/>
      <c r="X62" s="2663"/>
      <c r="Y62" s="2663"/>
      <c r="Z62" s="2663"/>
      <c r="AA62" s="2663"/>
      <c r="AB62" s="2663"/>
      <c r="AC62" s="2663"/>
      <c r="AD62" s="2663"/>
      <c r="AE62" s="2663"/>
      <c r="AF62" s="2663"/>
      <c r="AG62" s="2663"/>
      <c r="AH62" s="2663"/>
      <c r="AI62" s="2663"/>
      <c r="AJ62" s="2663"/>
      <c r="AK62" s="1117"/>
      <c r="AL62" s="2766"/>
      <c r="AM62" s="2767"/>
      <c r="AN62" s="2768"/>
      <c r="AO62" s="2768"/>
      <c r="AP62" s="2768"/>
      <c r="AQ62" s="2768"/>
      <c r="AR62" s="2768"/>
      <c r="AS62" s="2768"/>
      <c r="AT62" s="2768"/>
      <c r="AU62" s="2768"/>
      <c r="AV62" s="2768"/>
      <c r="AW62" s="2768"/>
      <c r="AX62" s="2768"/>
      <c r="AY62" s="778"/>
      <c r="AZ62" s="778"/>
      <c r="BA62" s="778"/>
      <c r="BB62" s="768"/>
    </row>
    <row r="63" spans="2:54" ht="15.75" customHeight="1">
      <c r="B63" s="2599"/>
      <c r="C63" s="2600"/>
      <c r="D63" s="2600"/>
      <c r="E63" s="2600"/>
      <c r="F63" s="2600"/>
      <c r="G63" s="2601"/>
      <c r="H63" s="1501"/>
      <c r="I63" s="1502"/>
      <c r="J63" s="1502"/>
      <c r="K63" s="1502"/>
      <c r="L63" s="1502"/>
      <c r="M63" s="1502"/>
      <c r="N63" s="2663"/>
      <c r="O63" s="2663"/>
      <c r="P63" s="2663"/>
      <c r="Q63" s="2663"/>
      <c r="R63" s="2663"/>
      <c r="S63" s="2663"/>
      <c r="T63" s="2663"/>
      <c r="U63" s="2663"/>
      <c r="V63" s="2663"/>
      <c r="W63" s="2663"/>
      <c r="X63" s="2663"/>
      <c r="Y63" s="2663"/>
      <c r="Z63" s="2663"/>
      <c r="AA63" s="2663"/>
      <c r="AB63" s="2663"/>
      <c r="AC63" s="2663"/>
      <c r="AD63" s="2663"/>
      <c r="AE63" s="2663"/>
      <c r="AF63" s="2663"/>
      <c r="AG63" s="2663"/>
      <c r="AH63" s="2663"/>
      <c r="AI63" s="2663"/>
      <c r="AJ63" s="2663"/>
      <c r="AK63" s="1117"/>
      <c r="AL63" s="2766"/>
      <c r="AM63" s="2767"/>
      <c r="AN63" s="2768"/>
      <c r="AO63" s="2768"/>
      <c r="AP63" s="2768"/>
      <c r="AQ63" s="2768"/>
      <c r="AR63" s="2768"/>
      <c r="AS63" s="2768"/>
      <c r="AT63" s="2768"/>
      <c r="AU63" s="2768"/>
      <c r="AV63" s="2768"/>
      <c r="AW63" s="2768"/>
      <c r="AX63" s="2768"/>
      <c r="AY63" s="2744"/>
      <c r="AZ63" s="2744"/>
      <c r="BA63" s="2744"/>
      <c r="BB63" s="2745"/>
    </row>
    <row r="64" spans="2:54" ht="15.75" customHeight="1">
      <c r="B64" s="2599"/>
      <c r="C64" s="2600"/>
      <c r="D64" s="2600"/>
      <c r="E64" s="2600"/>
      <c r="F64" s="2600"/>
      <c r="G64" s="2601"/>
      <c r="H64" s="1501"/>
      <c r="I64" s="1502"/>
      <c r="J64" s="1502"/>
      <c r="K64" s="1502"/>
      <c r="L64" s="1502"/>
      <c r="M64" s="1502"/>
      <c r="N64" s="2663"/>
      <c r="O64" s="2663"/>
      <c r="P64" s="2663"/>
      <c r="Q64" s="2663"/>
      <c r="R64" s="2663"/>
      <c r="S64" s="2663"/>
      <c r="T64" s="2663"/>
      <c r="U64" s="2663"/>
      <c r="V64" s="2663"/>
      <c r="W64" s="2663"/>
      <c r="X64" s="2663"/>
      <c r="Y64" s="2663"/>
      <c r="Z64" s="2663"/>
      <c r="AA64" s="2663"/>
      <c r="AB64" s="2663"/>
      <c r="AC64" s="2663"/>
      <c r="AD64" s="2663"/>
      <c r="AE64" s="2663"/>
      <c r="AF64" s="2663"/>
      <c r="AG64" s="2663"/>
      <c r="AH64" s="2663"/>
      <c r="AI64" s="2663"/>
      <c r="AJ64" s="2663"/>
      <c r="AK64" s="1117"/>
      <c r="AL64" s="2766"/>
      <c r="AM64" s="2767"/>
      <c r="AN64" s="2768"/>
      <c r="AO64" s="2768"/>
      <c r="AP64" s="2768"/>
      <c r="AQ64" s="2768"/>
      <c r="AR64" s="2768"/>
      <c r="AS64" s="2768"/>
      <c r="AT64" s="2768"/>
      <c r="AU64" s="2768"/>
      <c r="AV64" s="2768"/>
      <c r="AW64" s="2768"/>
      <c r="AX64" s="2768"/>
      <c r="AY64" s="2744"/>
      <c r="AZ64" s="2744"/>
      <c r="BA64" s="2744"/>
      <c r="BB64" s="2745"/>
    </row>
    <row r="65" spans="2:54" ht="15.75" customHeight="1">
      <c r="B65" s="2599"/>
      <c r="C65" s="2600"/>
      <c r="D65" s="2600"/>
      <c r="E65" s="2600"/>
      <c r="F65" s="2600"/>
      <c r="G65" s="2601"/>
      <c r="H65" s="1501"/>
      <c r="I65" s="1502"/>
      <c r="J65" s="1502"/>
      <c r="K65" s="1502"/>
      <c r="L65" s="1502"/>
      <c r="M65" s="1502"/>
      <c r="N65" s="2663"/>
      <c r="O65" s="2663"/>
      <c r="P65" s="2663"/>
      <c r="Q65" s="2663"/>
      <c r="R65" s="2663"/>
      <c r="S65" s="2663"/>
      <c r="T65" s="2663"/>
      <c r="U65" s="2663"/>
      <c r="V65" s="2663"/>
      <c r="W65" s="2663"/>
      <c r="X65" s="2663"/>
      <c r="Y65" s="2663"/>
      <c r="Z65" s="2663"/>
      <c r="AA65" s="2663"/>
      <c r="AB65" s="2663"/>
      <c r="AC65" s="2663"/>
      <c r="AD65" s="2663"/>
      <c r="AE65" s="2663"/>
      <c r="AF65" s="2663"/>
      <c r="AG65" s="2663"/>
      <c r="AH65" s="2663"/>
      <c r="AI65" s="2663"/>
      <c r="AJ65" s="2663"/>
      <c r="AK65" s="1117"/>
      <c r="AL65" s="2769"/>
      <c r="AM65" s="2770"/>
      <c r="AN65" s="2771"/>
      <c r="AO65" s="2771"/>
      <c r="AP65" s="2771"/>
      <c r="AQ65" s="2771"/>
      <c r="AR65" s="2771"/>
      <c r="AS65" s="2771"/>
      <c r="AT65" s="2771"/>
      <c r="AU65" s="2771"/>
      <c r="AV65" s="2771"/>
      <c r="AW65" s="2771"/>
      <c r="AX65" s="2771"/>
      <c r="AY65" s="2775"/>
      <c r="AZ65" s="2775"/>
      <c r="BA65" s="2775"/>
      <c r="BB65" s="2777"/>
    </row>
    <row r="66" spans="2:54" ht="15.75" customHeight="1" thickBot="1">
      <c r="B66" s="2783"/>
      <c r="C66" s="2784"/>
      <c r="D66" s="2784"/>
      <c r="E66" s="2784"/>
      <c r="F66" s="2784"/>
      <c r="G66" s="2785"/>
      <c r="H66" s="1118"/>
      <c r="I66" s="1119"/>
      <c r="J66" s="1119"/>
      <c r="K66" s="1119"/>
      <c r="L66" s="1119"/>
      <c r="M66" s="1119"/>
      <c r="N66" s="1119"/>
      <c r="O66" s="1119"/>
      <c r="P66" s="1119"/>
      <c r="Q66" s="1119"/>
      <c r="R66" s="1119"/>
      <c r="S66" s="1119"/>
      <c r="T66" s="1119"/>
      <c r="U66" s="1119"/>
      <c r="V66" s="1119"/>
      <c r="W66" s="1119"/>
      <c r="X66" s="1119"/>
      <c r="Y66" s="1119"/>
      <c r="Z66" s="1119"/>
      <c r="AA66" s="1119"/>
      <c r="AB66" s="1119"/>
      <c r="AC66" s="1119"/>
      <c r="AD66" s="1119"/>
      <c r="AE66" s="1119"/>
      <c r="AF66" s="1119"/>
      <c r="AG66" s="1119"/>
      <c r="AH66" s="1119"/>
      <c r="AI66" s="1119"/>
      <c r="AJ66" s="1119"/>
      <c r="AK66" s="1120"/>
      <c r="AL66" s="2772"/>
      <c r="AM66" s="2773"/>
      <c r="AN66" s="2774"/>
      <c r="AO66" s="2774"/>
      <c r="AP66" s="2774"/>
      <c r="AQ66" s="2774"/>
      <c r="AR66" s="2774"/>
      <c r="AS66" s="2774"/>
      <c r="AT66" s="2774"/>
      <c r="AU66" s="2774"/>
      <c r="AV66" s="2774"/>
      <c r="AW66" s="2774"/>
      <c r="AX66" s="2774"/>
      <c r="AY66" s="2776"/>
      <c r="AZ66" s="2776"/>
      <c r="BA66" s="2776"/>
      <c r="BB66" s="2778"/>
    </row>
  </sheetData>
  <mergeCells count="222">
    <mergeCell ref="B31:G66"/>
    <mergeCell ref="H11:AK11"/>
    <mergeCell ref="AO55:AW56"/>
    <mergeCell ref="AX45:AX46"/>
    <mergeCell ref="AX47:AX48"/>
    <mergeCell ref="AX49:AX50"/>
    <mergeCell ref="AX51:AX52"/>
    <mergeCell ref="AX53:AX54"/>
    <mergeCell ref="AX55:AX56"/>
    <mergeCell ref="AO45:AW46"/>
    <mergeCell ref="AL55:AN56"/>
    <mergeCell ref="H50:AK51"/>
    <mergeCell ref="AL51:AN52"/>
    <mergeCell ref="H32:AK32"/>
    <mergeCell ref="AL32:AN32"/>
    <mergeCell ref="AL25:BB25"/>
    <mergeCell ref="AQ21:AR21"/>
    <mergeCell ref="H24:P24"/>
    <mergeCell ref="AL22:AM22"/>
    <mergeCell ref="AQ22:AR22"/>
    <mergeCell ref="AL26:AN26"/>
    <mergeCell ref="BA26:BB26"/>
    <mergeCell ref="AL27:AN27"/>
    <mergeCell ref="AL30:AN30"/>
    <mergeCell ref="AY55:AY56"/>
    <mergeCell ref="AZ55:AZ56"/>
    <mergeCell ref="BA55:BB56"/>
    <mergeCell ref="AO47:AW48"/>
    <mergeCell ref="AO49:AW50"/>
    <mergeCell ref="AL60:BB60"/>
    <mergeCell ref="AL61:AX66"/>
    <mergeCell ref="AY63:AY66"/>
    <mergeCell ref="AZ63:AZ66"/>
    <mergeCell ref="BA63:BA66"/>
    <mergeCell ref="BB63:BB66"/>
    <mergeCell ref="AL57:AN58"/>
    <mergeCell ref="AY57:AY58"/>
    <mergeCell ref="AZ57:AZ58"/>
    <mergeCell ref="BA57:BB58"/>
    <mergeCell ref="AL59:BB59"/>
    <mergeCell ref="AO57:AW58"/>
    <mergeCell ref="AX57:AX58"/>
    <mergeCell ref="BA47:BB48"/>
    <mergeCell ref="AL49:AN50"/>
    <mergeCell ref="AY49:AY50"/>
    <mergeCell ref="AZ49:AZ50"/>
    <mergeCell ref="BA49:BB50"/>
    <mergeCell ref="AL47:AN48"/>
    <mergeCell ref="AY51:AY52"/>
    <mergeCell ref="AZ51:AZ52"/>
    <mergeCell ref="BA51:BB52"/>
    <mergeCell ref="H52:AK53"/>
    <mergeCell ref="AL53:AN54"/>
    <mergeCell ref="AY53:AY54"/>
    <mergeCell ref="AZ53:AZ54"/>
    <mergeCell ref="BA53:BB54"/>
    <mergeCell ref="AO51:AW52"/>
    <mergeCell ref="AO53:AW54"/>
    <mergeCell ref="AO41:AW42"/>
    <mergeCell ref="AX41:AX42"/>
    <mergeCell ref="AL31:BB31"/>
    <mergeCell ref="AO44:AW44"/>
    <mergeCell ref="AX37:AX38"/>
    <mergeCell ref="BA45:BB46"/>
    <mergeCell ref="AL41:AN42"/>
    <mergeCell ref="AY41:AY42"/>
    <mergeCell ref="AZ41:AZ42"/>
    <mergeCell ref="BA41:BB42"/>
    <mergeCell ref="AL43:BB43"/>
    <mergeCell ref="AL37:AN38"/>
    <mergeCell ref="AY37:AY38"/>
    <mergeCell ref="AZ37:AZ38"/>
    <mergeCell ref="BA37:BB38"/>
    <mergeCell ref="AO37:AW38"/>
    <mergeCell ref="BA39:BB40"/>
    <mergeCell ref="AL44:AN44"/>
    <mergeCell ref="AO32:AW32"/>
    <mergeCell ref="BA33:BB34"/>
    <mergeCell ref="BA35:BB36"/>
    <mergeCell ref="BA44:BB44"/>
    <mergeCell ref="AL39:AN40"/>
    <mergeCell ref="AY39:AY40"/>
    <mergeCell ref="Q24:W24"/>
    <mergeCell ref="X24:AD24"/>
    <mergeCell ref="AE24:AK24"/>
    <mergeCell ref="Q23:W23"/>
    <mergeCell ref="X23:AD23"/>
    <mergeCell ref="AE23:AK23"/>
    <mergeCell ref="AZ39:AZ40"/>
    <mergeCell ref="AZ33:AZ34"/>
    <mergeCell ref="AL35:AN36"/>
    <mergeCell ref="AY35:AY36"/>
    <mergeCell ref="AZ35:AZ36"/>
    <mergeCell ref="AO35:AW36"/>
    <mergeCell ref="AO33:AW34"/>
    <mergeCell ref="AX33:AX34"/>
    <mergeCell ref="AX35:AX36"/>
    <mergeCell ref="AO39:AW40"/>
    <mergeCell ref="AX39:AX40"/>
    <mergeCell ref="H20:P20"/>
    <mergeCell ref="AQ18:AR18"/>
    <mergeCell ref="H10:M10"/>
    <mergeCell ref="AL20:AM20"/>
    <mergeCell ref="AQ20:AR20"/>
    <mergeCell ref="AQ12:AR12"/>
    <mergeCell ref="AE19:AK19"/>
    <mergeCell ref="BA30:BB30"/>
    <mergeCell ref="AO29:AW29"/>
    <mergeCell ref="AO30:AW30"/>
    <mergeCell ref="AL21:AM21"/>
    <mergeCell ref="H25:P25"/>
    <mergeCell ref="AL23:AM23"/>
    <mergeCell ref="AQ23:AR23"/>
    <mergeCell ref="H26:P27"/>
    <mergeCell ref="AL24:BB24"/>
    <mergeCell ref="BA27:BB27"/>
    <mergeCell ref="AL28:AN28"/>
    <mergeCell ref="BA28:BB28"/>
    <mergeCell ref="AO26:AW26"/>
    <mergeCell ref="AO27:AW27"/>
    <mergeCell ref="AO28:AW28"/>
    <mergeCell ref="Q26:S27"/>
    <mergeCell ref="U26:W27"/>
    <mergeCell ref="AQ13:AR13"/>
    <mergeCell ref="B9:AK9"/>
    <mergeCell ref="AQ9:AR9"/>
    <mergeCell ref="AQ10:AR10"/>
    <mergeCell ref="AQ11:AR11"/>
    <mergeCell ref="H14:P14"/>
    <mergeCell ref="N10:S10"/>
    <mergeCell ref="T10:Y10"/>
    <mergeCell ref="B10:G18"/>
    <mergeCell ref="H15:P15"/>
    <mergeCell ref="Q15:AK15"/>
    <mergeCell ref="Q16:AK16"/>
    <mergeCell ref="AQ14:AR14"/>
    <mergeCell ref="H17:P18"/>
    <mergeCell ref="AQ15:AR15"/>
    <mergeCell ref="AQ16:AR16"/>
    <mergeCell ref="AQ17:AR17"/>
    <mergeCell ref="B19:G21"/>
    <mergeCell ref="H21:P21"/>
    <mergeCell ref="AL19:AM19"/>
    <mergeCell ref="AQ19:AR19"/>
    <mergeCell ref="AZ1:BC1"/>
    <mergeCell ref="B2:BB3"/>
    <mergeCell ref="B7:G7"/>
    <mergeCell ref="H7:AK7"/>
    <mergeCell ref="AQ7:AR7"/>
    <mergeCell ref="B8:G8"/>
    <mergeCell ref="AQ8:AR8"/>
    <mergeCell ref="B4:AK4"/>
    <mergeCell ref="AL4:BB4"/>
    <mergeCell ref="B5:G5"/>
    <mergeCell ref="H5:AK5"/>
    <mergeCell ref="AN5:BB5"/>
    <mergeCell ref="B6:G6"/>
    <mergeCell ref="H6:AK6"/>
    <mergeCell ref="AQ6:AR6"/>
    <mergeCell ref="H8:T8"/>
    <mergeCell ref="Y8:AK8"/>
    <mergeCell ref="AL5:AL6"/>
    <mergeCell ref="AM5:AM6"/>
    <mergeCell ref="U8:X8"/>
    <mergeCell ref="M61:O61"/>
    <mergeCell ref="P61:R61"/>
    <mergeCell ref="N62:AJ65"/>
    <mergeCell ref="AL29:AN29"/>
    <mergeCell ref="Q20:W20"/>
    <mergeCell ref="X20:AD20"/>
    <mergeCell ref="Q14:AK14"/>
    <mergeCell ref="H16:P16"/>
    <mergeCell ref="AE20:AK20"/>
    <mergeCell ref="Q21:W21"/>
    <mergeCell ref="X21:AD21"/>
    <mergeCell ref="AE21:AK21"/>
    <mergeCell ref="Q22:W22"/>
    <mergeCell ref="X22:AD22"/>
    <mergeCell ref="AE22:AK22"/>
    <mergeCell ref="Q17:W17"/>
    <mergeCell ref="X17:AD17"/>
    <mergeCell ref="AE17:AK17"/>
    <mergeCell ref="Q18:W18"/>
    <mergeCell ref="X18:AD18"/>
    <mergeCell ref="AE18:AK18"/>
    <mergeCell ref="Q19:W19"/>
    <mergeCell ref="X19:AD19"/>
    <mergeCell ref="H19:P19"/>
    <mergeCell ref="B22:G30"/>
    <mergeCell ref="H28:P30"/>
    <mergeCell ref="Q28:W30"/>
    <mergeCell ref="X28:AD30"/>
    <mergeCell ref="AE28:AK30"/>
    <mergeCell ref="H22:P22"/>
    <mergeCell ref="H23:P23"/>
    <mergeCell ref="BA29:BB29"/>
    <mergeCell ref="H33:AK48"/>
    <mergeCell ref="Q25:W25"/>
    <mergeCell ref="X25:AD25"/>
    <mergeCell ref="AE25:AK25"/>
    <mergeCell ref="X26:Z27"/>
    <mergeCell ref="AB26:AD27"/>
    <mergeCell ref="AE26:AG27"/>
    <mergeCell ref="AI26:AK27"/>
    <mergeCell ref="BA32:BB32"/>
    <mergeCell ref="AL33:AN34"/>
    <mergeCell ref="AY33:AY34"/>
    <mergeCell ref="AY47:AY48"/>
    <mergeCell ref="AZ47:AZ48"/>
    <mergeCell ref="AL45:AN46"/>
    <mergeCell ref="AY45:AY46"/>
    <mergeCell ref="AZ45:AZ46"/>
    <mergeCell ref="H49:AF49"/>
    <mergeCell ref="AG49:AK49"/>
    <mergeCell ref="V54:X54"/>
    <mergeCell ref="Y54:AA54"/>
    <mergeCell ref="V56:X56"/>
    <mergeCell ref="Y56:AA56"/>
    <mergeCell ref="W58:Y58"/>
    <mergeCell ref="Z58:AB58"/>
    <mergeCell ref="I59:Z59"/>
    <mergeCell ref="AA59:AB59"/>
  </mergeCells>
  <phoneticPr fontId="1"/>
  <dataValidations count="10">
    <dataValidation type="list" allowBlank="1" showInputMessage="1" showErrorMessage="1" sqref="H10:M10" xr:uid="{00000000-0002-0000-0A00-000000000000}">
      <formula1>"□ A-? 体制,■ A-1 体制,■ A-2 体制,■ A-3 体制"</formula1>
    </dataValidation>
    <dataValidation type="list" allowBlank="1" showInputMessage="1" showErrorMessage="1" sqref="N10:S10" xr:uid="{00000000-0002-0000-0A00-000001000000}">
      <formula1>"□ B-? 体制,■ B-1 体制,■ B-2 体制,■ B-3 体制"</formula1>
    </dataValidation>
    <dataValidation type="list" allowBlank="1" showInputMessage="1" showErrorMessage="1" sqref="T10:Y10" xr:uid="{00000000-0002-0000-0A00-000002000000}">
      <formula1>"□ C 体制,■ C 体制"</formula1>
    </dataValidation>
    <dataValidation type="list" allowBlank="1" showInputMessage="1" showErrorMessage="1" sqref="Q28:AK30 AA59:AB59" xr:uid="{00000000-0002-0000-0A00-000003000000}">
      <formula1>"□,■"</formula1>
    </dataValidation>
    <dataValidation type="list" allowBlank="1" showInputMessage="1" showErrorMessage="1" sqref="AG49" xr:uid="{00000000-0002-0000-0A00-000004000000}">
      <formula1>"□有 □無,■有 □無,□有 ■無"</formula1>
    </dataValidation>
    <dataValidation type="list" allowBlank="1" showInputMessage="1" showErrorMessage="1" sqref="AY27:AY30 AY33:AY42 AY45:AY58" xr:uid="{00000000-0002-0000-0A00-000005000000}">
      <formula1>"×,△,○,◎"</formula1>
    </dataValidation>
    <dataValidation type="list" allowBlank="1" showInputMessage="1" showErrorMessage="1" sqref="AZ27:AZ30 AZ33:AZ42 AZ45:AZ58" xr:uid="{00000000-0002-0000-0A00-000006000000}">
      <formula1>"Ａ,Ｂ,Ｃ,Ｄ"</formula1>
    </dataValidation>
    <dataValidation type="list" allowBlank="1" showInputMessage="1" showErrorMessage="1" sqref="AX27:AX30 AX33:AX42 AX45:AX58" xr:uid="{00000000-0002-0000-0A00-000007000000}">
      <formula1>"各部,本部,全社"</formula1>
    </dataValidation>
    <dataValidation type="list" allowBlank="1" showInputMessage="1" showErrorMessage="1" sqref="Q26:S27 X26:Z27 AE26:AG27 V54:X54 V56:X56 W58:Y58 M61:O61" xr:uid="{00000000-0002-0000-0A00-000008000000}">
      <formula1>"□有,■有"</formula1>
    </dataValidation>
    <dataValidation type="list" allowBlank="1" showInputMessage="1" showErrorMessage="1" sqref="U26:W27 AB26:AD27 AI26:AK27 Y54:AA54 Y56:AA56 Z58:AB58 P61:R61" xr:uid="{00000000-0002-0000-0A00-000009000000}">
      <formula1>"□無,■無"</formula1>
    </dataValidation>
  </dataValidations>
  <printOptions horizontalCentered="1"/>
  <pageMargins left="0.98425196850393704" right="0.59055118110236227" top="0.39370078740157483" bottom="0.19685039370078741" header="0.19685039370078741" footer="0.19685039370078741"/>
  <pageSetup paperSize="8" scale="75" orientation="landscape" r:id="rId1"/>
  <headerFooter alignWithMargins="0">
    <oddHeader>&amp;R&amp;"ＭＳ ゴシック,標準"&amp;10
　</oddHead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AQ67"/>
  <sheetViews>
    <sheetView view="pageBreakPreview" topLeftCell="AC1" zoomScale="80" zoomScaleNormal="80" zoomScaleSheetLayoutView="80" workbookViewId="0">
      <selection activeCell="AQ2" sqref="AQ2"/>
    </sheetView>
  </sheetViews>
  <sheetFormatPr defaultRowHeight="18.75"/>
  <cols>
    <col min="1" max="1" width="0.875" style="793" customWidth="1"/>
    <col min="2" max="16" width="1.625" style="793" customWidth="1"/>
    <col min="17" max="17" width="8.125" style="793" customWidth="1"/>
    <col min="18" max="19" width="3.75" style="793" customWidth="1"/>
    <col min="20" max="20" width="8.125" style="793" customWidth="1"/>
    <col min="21" max="21" width="11.625" style="793" customWidth="1"/>
    <col min="22" max="26" width="10.625" style="793" customWidth="1"/>
    <col min="27" max="28" width="5.125" style="793" customWidth="1"/>
    <col min="29" max="37" width="10.625" style="793" customWidth="1"/>
    <col min="38" max="38" width="14.625" style="793" customWidth="1"/>
    <col min="39" max="40" width="0.875" style="793" customWidth="1"/>
    <col min="41" max="41" width="7.625" style="793" customWidth="1"/>
    <col min="42" max="42" width="11.625" style="793" customWidth="1"/>
    <col min="43" max="43" width="50.625" style="793" customWidth="1"/>
  </cols>
  <sheetData>
    <row r="1" spans="1:43" s="1068" customFormat="1" ht="16.5" thickBot="1">
      <c r="A1" s="793"/>
      <c r="B1" s="793"/>
      <c r="C1" s="793"/>
      <c r="D1" s="793"/>
      <c r="E1" s="793"/>
      <c r="F1" s="793"/>
      <c r="G1" s="793"/>
      <c r="H1" s="793"/>
      <c r="I1" s="793"/>
      <c r="J1" s="793"/>
      <c r="K1" s="793"/>
      <c r="L1" s="793"/>
      <c r="M1" s="793"/>
      <c r="N1" s="793"/>
      <c r="O1" s="793"/>
      <c r="P1" s="793"/>
      <c r="Q1" s="793"/>
      <c r="R1" s="793"/>
      <c r="S1" s="793"/>
      <c r="T1" s="793"/>
      <c r="U1" s="793"/>
      <c r="V1" s="793"/>
      <c r="W1" s="793"/>
      <c r="X1" s="793"/>
      <c r="Y1" s="793"/>
      <c r="Z1" s="793"/>
      <c r="AA1" s="793"/>
      <c r="AB1" s="793"/>
      <c r="AC1" s="793"/>
      <c r="AD1" s="793"/>
      <c r="AE1" s="793"/>
      <c r="AF1" s="793"/>
      <c r="AG1" s="793"/>
      <c r="AH1" s="793"/>
      <c r="AI1" s="793"/>
      <c r="AJ1" s="2795" t="s">
        <v>1339</v>
      </c>
      <c r="AK1" s="2795"/>
      <c r="AL1" s="2795"/>
      <c r="AM1" s="2795"/>
      <c r="AN1" s="793"/>
      <c r="AO1" s="793"/>
      <c r="AP1" s="793"/>
      <c r="AQ1" s="793"/>
    </row>
    <row r="2" spans="1:43" s="950" customFormat="1" ht="15.75">
      <c r="A2" s="793"/>
      <c r="B2" s="2796" t="s">
        <v>255</v>
      </c>
      <c r="C2" s="2797"/>
      <c r="D2" s="2797"/>
      <c r="E2" s="2797"/>
      <c r="F2" s="2797"/>
      <c r="G2" s="2797"/>
      <c r="H2" s="2798"/>
      <c r="I2" s="2798"/>
      <c r="J2" s="2798"/>
      <c r="K2" s="2798"/>
      <c r="L2" s="2798"/>
      <c r="M2" s="2798"/>
      <c r="N2" s="2798"/>
      <c r="O2" s="2798"/>
      <c r="P2" s="2798"/>
      <c r="Q2" s="2798"/>
      <c r="R2" s="2798"/>
      <c r="S2" s="2798"/>
      <c r="T2" s="2798"/>
      <c r="U2" s="2798"/>
      <c r="V2" s="2798"/>
      <c r="W2" s="2798"/>
      <c r="X2" s="2798"/>
      <c r="Y2" s="2798"/>
      <c r="Z2" s="2798"/>
      <c r="AA2" s="2798"/>
      <c r="AB2" s="2798"/>
      <c r="AC2" s="2798"/>
      <c r="AD2" s="2798"/>
      <c r="AE2" s="2798"/>
      <c r="AF2" s="2798"/>
      <c r="AG2" s="2798"/>
      <c r="AH2" s="2798"/>
      <c r="AI2" s="2798"/>
      <c r="AJ2" s="2798"/>
      <c r="AK2" s="2798"/>
      <c r="AL2" s="2799"/>
      <c r="AM2" s="793"/>
      <c r="AN2" s="793"/>
      <c r="AO2" s="793"/>
      <c r="AP2" s="1490" t="s">
        <v>963</v>
      </c>
      <c r="AQ2" s="1060" t="str">
        <f>HYPERLINK("#目次!A2","●")</f>
        <v>●</v>
      </c>
    </row>
    <row r="3" spans="1:43" s="950" customFormat="1" ht="16.5" thickBot="1">
      <c r="A3" s="793"/>
      <c r="B3" s="2800"/>
      <c r="C3" s="2801"/>
      <c r="D3" s="2801"/>
      <c r="E3" s="2801"/>
      <c r="F3" s="2801"/>
      <c r="G3" s="2801"/>
      <c r="H3" s="2802"/>
      <c r="I3" s="2802"/>
      <c r="J3" s="2802"/>
      <c r="K3" s="2802"/>
      <c r="L3" s="2802"/>
      <c r="M3" s="2802"/>
      <c r="N3" s="2802"/>
      <c r="O3" s="2802"/>
      <c r="P3" s="2802"/>
      <c r="Q3" s="2802"/>
      <c r="R3" s="2802"/>
      <c r="S3" s="2802"/>
      <c r="T3" s="2802"/>
      <c r="U3" s="2802"/>
      <c r="V3" s="2802"/>
      <c r="W3" s="2802"/>
      <c r="X3" s="2802"/>
      <c r="Y3" s="2802"/>
      <c r="Z3" s="2802"/>
      <c r="AA3" s="2802"/>
      <c r="AB3" s="2802"/>
      <c r="AC3" s="2802"/>
      <c r="AD3" s="2802"/>
      <c r="AE3" s="2802"/>
      <c r="AF3" s="2802"/>
      <c r="AG3" s="2802"/>
      <c r="AH3" s="2802"/>
      <c r="AI3" s="2802"/>
      <c r="AJ3" s="2802"/>
      <c r="AK3" s="2802"/>
      <c r="AL3" s="2803"/>
      <c r="AM3" s="793"/>
      <c r="AN3" s="793"/>
      <c r="AO3" s="793"/>
      <c r="AP3" s="1491" t="s">
        <v>1058</v>
      </c>
      <c r="AQ3" s="1066" t="str">
        <f>HYPERLINK("#フロー!A2","●")</f>
        <v>●</v>
      </c>
    </row>
    <row r="4" spans="1:43">
      <c r="B4" s="2819" t="s">
        <v>256</v>
      </c>
      <c r="C4" s="2820"/>
      <c r="D4" s="2820"/>
      <c r="E4" s="2820"/>
      <c r="F4" s="2820"/>
      <c r="G4" s="2820"/>
      <c r="H4" s="2821"/>
      <c r="I4" s="2821"/>
      <c r="J4" s="2821"/>
      <c r="K4" s="2821"/>
      <c r="L4" s="2821"/>
      <c r="M4" s="2821"/>
      <c r="N4" s="2821"/>
      <c r="O4" s="2821"/>
      <c r="P4" s="2821"/>
      <c r="Q4" s="2821"/>
      <c r="R4" s="2821"/>
      <c r="S4" s="2821"/>
      <c r="T4" s="2821"/>
      <c r="U4" s="2822"/>
      <c r="V4" s="2819" t="s">
        <v>257</v>
      </c>
      <c r="W4" s="2820"/>
      <c r="X4" s="2821"/>
      <c r="Y4" s="2821"/>
      <c r="Z4" s="2821"/>
      <c r="AA4" s="2821"/>
      <c r="AB4" s="2821"/>
      <c r="AC4" s="2821"/>
      <c r="AD4" s="2821"/>
      <c r="AE4" s="2821"/>
      <c r="AF4" s="2821"/>
      <c r="AG4" s="2821"/>
      <c r="AH4" s="2821"/>
      <c r="AI4" s="2821"/>
      <c r="AJ4" s="2821"/>
      <c r="AK4" s="2821"/>
      <c r="AL4" s="2822"/>
    </row>
    <row r="5" spans="1:43">
      <c r="B5" s="2804" t="s">
        <v>245</v>
      </c>
      <c r="C5" s="2805"/>
      <c r="D5" s="2805"/>
      <c r="E5" s="2805"/>
      <c r="F5" s="2805"/>
      <c r="G5" s="2806"/>
      <c r="H5" s="2807" t="s">
        <v>722</v>
      </c>
      <c r="I5" s="2807"/>
      <c r="J5" s="2807"/>
      <c r="K5" s="2807"/>
      <c r="L5" s="2807"/>
      <c r="M5" s="2807"/>
      <c r="N5" s="2807"/>
      <c r="O5" s="2807"/>
      <c r="P5" s="2807"/>
      <c r="Q5" s="2807"/>
      <c r="R5" s="2807"/>
      <c r="S5" s="2807"/>
      <c r="T5" s="2807"/>
      <c r="U5" s="2808"/>
      <c r="V5" s="2823" t="s">
        <v>258</v>
      </c>
      <c r="W5" s="2824"/>
      <c r="X5" s="2827" t="s">
        <v>259</v>
      </c>
      <c r="Y5" s="2827"/>
      <c r="Z5" s="2827"/>
      <c r="AA5" s="2827"/>
      <c r="AB5" s="2827"/>
      <c r="AC5" s="2827"/>
      <c r="AD5" s="2827"/>
      <c r="AE5" s="2827"/>
      <c r="AF5" s="2827"/>
      <c r="AG5" s="2827"/>
      <c r="AH5" s="2827"/>
      <c r="AI5" s="2827"/>
      <c r="AJ5" s="2827"/>
      <c r="AK5" s="2827"/>
      <c r="AL5" s="2828"/>
      <c r="AP5" t="s">
        <v>1063</v>
      </c>
      <c r="AQ5"/>
    </row>
    <row r="6" spans="1:43" ht="19.5" thickBot="1">
      <c r="B6" s="2804" t="s">
        <v>260</v>
      </c>
      <c r="C6" s="2805"/>
      <c r="D6" s="2805"/>
      <c r="E6" s="2805"/>
      <c r="F6" s="2805"/>
      <c r="G6" s="2806"/>
      <c r="H6" s="2807" t="s">
        <v>723</v>
      </c>
      <c r="I6" s="2807"/>
      <c r="J6" s="2807"/>
      <c r="K6" s="2807"/>
      <c r="L6" s="2807"/>
      <c r="M6" s="2807"/>
      <c r="N6" s="2807"/>
      <c r="O6" s="2807"/>
      <c r="P6" s="2807"/>
      <c r="Q6" s="2807"/>
      <c r="R6" s="2807"/>
      <c r="S6" s="2807"/>
      <c r="T6" s="2807"/>
      <c r="U6" s="2808"/>
      <c r="V6" s="2825"/>
      <c r="W6" s="2826"/>
      <c r="X6" s="794" t="s">
        <v>261</v>
      </c>
      <c r="Y6" s="794">
        <v>4</v>
      </c>
      <c r="Z6" s="794">
        <v>5</v>
      </c>
      <c r="AA6" s="2829">
        <v>6</v>
      </c>
      <c r="AB6" s="2806"/>
      <c r="AC6" s="794">
        <v>7</v>
      </c>
      <c r="AD6" s="794">
        <v>8</v>
      </c>
      <c r="AE6" s="794">
        <v>9</v>
      </c>
      <c r="AF6" s="794">
        <v>10</v>
      </c>
      <c r="AG6" s="794">
        <v>11</v>
      </c>
      <c r="AH6" s="794">
        <v>12</v>
      </c>
      <c r="AI6" s="794">
        <v>1</v>
      </c>
      <c r="AJ6" s="794">
        <v>2</v>
      </c>
      <c r="AK6" s="794">
        <v>3</v>
      </c>
      <c r="AL6" s="795" t="s">
        <v>262</v>
      </c>
      <c r="AP6" s="1056" t="s">
        <v>1059</v>
      </c>
      <c r="AQ6" s="1056" t="s">
        <v>1064</v>
      </c>
    </row>
    <row r="7" spans="1:43" ht="19.5" thickTop="1">
      <c r="B7" s="2804" t="s">
        <v>264</v>
      </c>
      <c r="C7" s="2805"/>
      <c r="D7" s="2805"/>
      <c r="E7" s="2805"/>
      <c r="F7" s="2805"/>
      <c r="G7" s="2806"/>
      <c r="H7" s="2807" t="s">
        <v>724</v>
      </c>
      <c r="I7" s="2807"/>
      <c r="J7" s="2807"/>
      <c r="K7" s="2807"/>
      <c r="L7" s="2807"/>
      <c r="M7" s="2807"/>
      <c r="N7" s="2807"/>
      <c r="O7" s="2807"/>
      <c r="P7" s="2807"/>
      <c r="Q7" s="2807"/>
      <c r="R7" s="2807"/>
      <c r="S7" s="2807"/>
      <c r="T7" s="2807"/>
      <c r="U7" s="2808"/>
      <c r="V7" s="2809" t="s">
        <v>725</v>
      </c>
      <c r="W7" s="2810"/>
      <c r="X7" s="797"/>
      <c r="Y7" s="797"/>
      <c r="Z7" s="797"/>
      <c r="AA7" s="2811"/>
      <c r="AB7" s="2812"/>
      <c r="AC7" s="797"/>
      <c r="AD7" s="797"/>
      <c r="AE7" s="797"/>
      <c r="AF7" s="797"/>
      <c r="AG7" s="797"/>
      <c r="AH7" s="797"/>
      <c r="AI7" s="797"/>
      <c r="AJ7" s="797"/>
      <c r="AK7" s="797"/>
      <c r="AL7" s="798"/>
      <c r="AP7" s="1069">
        <v>44957</v>
      </c>
      <c r="AQ7" s="1070" t="s">
        <v>263</v>
      </c>
    </row>
    <row r="8" spans="1:43">
      <c r="B8" s="2804" t="s">
        <v>266</v>
      </c>
      <c r="C8" s="2805"/>
      <c r="D8" s="2805"/>
      <c r="E8" s="2805"/>
      <c r="F8" s="2805"/>
      <c r="G8" s="2806"/>
      <c r="H8" s="2813">
        <v>44302</v>
      </c>
      <c r="I8" s="2814"/>
      <c r="J8" s="2814"/>
      <c r="K8" s="2814"/>
      <c r="L8" s="2814"/>
      <c r="M8" s="2814"/>
      <c r="N8" s="2814"/>
      <c r="O8" s="2814"/>
      <c r="P8" s="2814"/>
      <c r="Q8" s="2815"/>
      <c r="R8" s="2815" t="s">
        <v>267</v>
      </c>
      <c r="S8" s="2815"/>
      <c r="T8" s="2814">
        <v>44645</v>
      </c>
      <c r="U8" s="2816"/>
      <c r="V8" s="2817" t="s">
        <v>726</v>
      </c>
      <c r="W8" s="2818"/>
      <c r="X8" s="797"/>
      <c r="Y8" s="797"/>
      <c r="Z8" s="797"/>
      <c r="AA8" s="2811"/>
      <c r="AB8" s="2812"/>
      <c r="AC8" s="797"/>
      <c r="AD8" s="797"/>
      <c r="AE8" s="797"/>
      <c r="AF8" s="797"/>
      <c r="AG8" s="797"/>
      <c r="AH8" s="797"/>
      <c r="AI8" s="797"/>
      <c r="AJ8" s="797"/>
      <c r="AK8" s="797"/>
      <c r="AL8" s="798"/>
      <c r="AP8" s="796">
        <v>44987</v>
      </c>
      <c r="AQ8" s="773" t="s">
        <v>265</v>
      </c>
    </row>
    <row r="9" spans="1:43">
      <c r="B9" s="2835" t="s">
        <v>268</v>
      </c>
      <c r="C9" s="2836"/>
      <c r="D9" s="2836"/>
      <c r="E9" s="2836"/>
      <c r="F9" s="2836"/>
      <c r="G9" s="2836"/>
      <c r="H9" s="2837"/>
      <c r="I9" s="2837"/>
      <c r="J9" s="2837"/>
      <c r="K9" s="2837"/>
      <c r="L9" s="2837"/>
      <c r="M9" s="2837"/>
      <c r="N9" s="2837"/>
      <c r="O9" s="2837"/>
      <c r="P9" s="2837"/>
      <c r="Q9" s="2837"/>
      <c r="R9" s="2837"/>
      <c r="S9" s="2837"/>
      <c r="T9" s="2837"/>
      <c r="U9" s="2838"/>
      <c r="V9" s="2817" t="s">
        <v>727</v>
      </c>
      <c r="W9" s="2818"/>
      <c r="X9" s="797"/>
      <c r="Y9" s="797"/>
      <c r="Z9" s="797"/>
      <c r="AA9" s="2811"/>
      <c r="AB9" s="2812"/>
      <c r="AC9" s="797"/>
      <c r="AD9" s="797"/>
      <c r="AE9" s="797"/>
      <c r="AF9" s="797"/>
      <c r="AG9" s="797"/>
      <c r="AH9" s="797"/>
      <c r="AI9" s="797"/>
      <c r="AJ9" s="797"/>
      <c r="AK9" s="797"/>
      <c r="AL9" s="798"/>
      <c r="AP9" s="796">
        <v>45043</v>
      </c>
      <c r="AQ9" s="1071" t="s">
        <v>28</v>
      </c>
    </row>
    <row r="10" spans="1:43">
      <c r="B10" s="2823" t="s">
        <v>269</v>
      </c>
      <c r="C10" s="2839"/>
      <c r="D10" s="2839"/>
      <c r="E10" s="2839"/>
      <c r="F10" s="2839"/>
      <c r="G10" s="2824"/>
      <c r="H10" s="2843" t="s">
        <v>728</v>
      </c>
      <c r="I10" s="2844"/>
      <c r="J10" s="2844"/>
      <c r="K10" s="2844"/>
      <c r="L10" s="2844"/>
      <c r="M10" s="2844"/>
      <c r="N10" s="2844"/>
      <c r="O10" s="2844"/>
      <c r="P10" s="2844"/>
      <c r="Q10" s="2845"/>
      <c r="R10" s="2845"/>
      <c r="S10" s="2845"/>
      <c r="T10" s="2845"/>
      <c r="U10" s="2846"/>
      <c r="V10" s="2817" t="s">
        <v>729</v>
      </c>
      <c r="W10" s="2818"/>
      <c r="X10" s="797"/>
      <c r="Y10" s="797"/>
      <c r="Z10" s="797"/>
      <c r="AA10" s="2811"/>
      <c r="AB10" s="2812"/>
      <c r="AC10" s="797"/>
      <c r="AD10" s="797"/>
      <c r="AE10" s="797"/>
      <c r="AF10" s="797"/>
      <c r="AG10" s="797"/>
      <c r="AH10" s="797"/>
      <c r="AI10" s="797"/>
      <c r="AJ10" s="797"/>
      <c r="AK10" s="797"/>
      <c r="AL10" s="798"/>
      <c r="AP10" s="799">
        <v>45218</v>
      </c>
      <c r="AQ10" s="1072" t="s">
        <v>709</v>
      </c>
    </row>
    <row r="11" spans="1:43">
      <c r="B11" s="2840"/>
      <c r="C11" s="2841"/>
      <c r="D11" s="2841"/>
      <c r="E11" s="2841"/>
      <c r="F11" s="2841"/>
      <c r="G11" s="2842"/>
      <c r="H11" s="2847"/>
      <c r="I11" s="2848"/>
      <c r="J11" s="2848"/>
      <c r="K11" s="2848"/>
      <c r="L11" s="2848"/>
      <c r="M11" s="2848"/>
      <c r="N11" s="2848"/>
      <c r="O11" s="2848"/>
      <c r="P11" s="2848"/>
      <c r="Q11" s="2848"/>
      <c r="R11" s="2848"/>
      <c r="S11" s="2848"/>
      <c r="T11" s="2848"/>
      <c r="U11" s="2849"/>
      <c r="V11" s="2817" t="s">
        <v>730</v>
      </c>
      <c r="W11" s="2818"/>
      <c r="X11" s="797"/>
      <c r="Y11" s="797"/>
      <c r="Z11" s="797"/>
      <c r="AA11" s="2811"/>
      <c r="AB11" s="2812"/>
      <c r="AC11" s="797"/>
      <c r="AD11" s="797"/>
      <c r="AE11" s="797"/>
      <c r="AF11" s="797"/>
      <c r="AG11" s="797"/>
      <c r="AH11" s="797"/>
      <c r="AI11" s="797"/>
      <c r="AJ11" s="797"/>
      <c r="AK11" s="797"/>
      <c r="AL11" s="798"/>
      <c r="AP11" s="1492">
        <v>45839</v>
      </c>
      <c r="AQ11" s="1493" t="s">
        <v>720</v>
      </c>
    </row>
    <row r="12" spans="1:43">
      <c r="B12" s="2840"/>
      <c r="C12" s="2841"/>
      <c r="D12" s="2841"/>
      <c r="E12" s="2841"/>
      <c r="F12" s="2841"/>
      <c r="G12" s="2842"/>
      <c r="H12" s="2829" t="s">
        <v>270</v>
      </c>
      <c r="I12" s="2805"/>
      <c r="J12" s="2805"/>
      <c r="K12" s="2805"/>
      <c r="L12" s="2805"/>
      <c r="M12" s="2805"/>
      <c r="N12" s="2805"/>
      <c r="O12" s="2805"/>
      <c r="P12" s="2806"/>
      <c r="Q12" s="2830" t="s">
        <v>271</v>
      </c>
      <c r="R12" s="2831"/>
      <c r="S12" s="2831"/>
      <c r="T12" s="2831"/>
      <c r="U12" s="2832"/>
      <c r="V12" s="2817" t="s">
        <v>731</v>
      </c>
      <c r="W12" s="2818"/>
      <c r="X12" s="797"/>
      <c r="Y12" s="797"/>
      <c r="Z12" s="797"/>
      <c r="AA12" s="2811"/>
      <c r="AB12" s="2812"/>
      <c r="AC12" s="797"/>
      <c r="AD12" s="797"/>
      <c r="AE12" s="797"/>
      <c r="AF12" s="797"/>
      <c r="AG12" s="797"/>
      <c r="AH12" s="797"/>
      <c r="AI12" s="797"/>
      <c r="AJ12" s="797"/>
      <c r="AK12" s="797"/>
      <c r="AL12" s="798"/>
      <c r="AP12" s="1492">
        <v>45839</v>
      </c>
      <c r="AQ12" s="1494" t="s">
        <v>1073</v>
      </c>
    </row>
    <row r="13" spans="1:43">
      <c r="B13" s="2840"/>
      <c r="C13" s="2841"/>
      <c r="D13" s="2841"/>
      <c r="E13" s="2841"/>
      <c r="F13" s="2841"/>
      <c r="G13" s="2842"/>
      <c r="H13" s="2829" t="s">
        <v>272</v>
      </c>
      <c r="I13" s="2805"/>
      <c r="J13" s="2805"/>
      <c r="K13" s="2805"/>
      <c r="L13" s="2805"/>
      <c r="M13" s="2805"/>
      <c r="N13" s="2805"/>
      <c r="O13" s="2805"/>
      <c r="P13" s="2806"/>
      <c r="Q13" s="2830" t="s">
        <v>273</v>
      </c>
      <c r="R13" s="2831"/>
      <c r="S13" s="2831"/>
      <c r="T13" s="2831"/>
      <c r="U13" s="2832"/>
      <c r="V13" s="2833" t="s">
        <v>732</v>
      </c>
      <c r="W13" s="2834"/>
      <c r="X13" s="797"/>
      <c r="Y13" s="797"/>
      <c r="Z13" s="797"/>
      <c r="AA13" s="2811"/>
      <c r="AB13" s="2812"/>
      <c r="AC13" s="797"/>
      <c r="AD13" s="797"/>
      <c r="AE13" s="797"/>
      <c r="AF13" s="797"/>
      <c r="AG13" s="797"/>
      <c r="AH13" s="797"/>
      <c r="AI13" s="797"/>
      <c r="AJ13" s="797"/>
      <c r="AK13" s="797"/>
      <c r="AL13" s="798"/>
      <c r="AP13" s="1492">
        <v>46031</v>
      </c>
      <c r="AQ13" s="1495" t="s">
        <v>1224</v>
      </c>
    </row>
    <row r="14" spans="1:43">
      <c r="B14" s="2840"/>
      <c r="C14" s="2841"/>
      <c r="D14" s="2841"/>
      <c r="E14" s="2841"/>
      <c r="F14" s="2841"/>
      <c r="G14" s="2842"/>
      <c r="H14" s="2829" t="s">
        <v>274</v>
      </c>
      <c r="I14" s="2805"/>
      <c r="J14" s="2805"/>
      <c r="K14" s="2805"/>
      <c r="L14" s="2805"/>
      <c r="M14" s="2805"/>
      <c r="N14" s="2805"/>
      <c r="O14" s="2805"/>
      <c r="P14" s="2806"/>
      <c r="Q14" s="2830" t="s">
        <v>275</v>
      </c>
      <c r="R14" s="2831"/>
      <c r="S14" s="2831"/>
      <c r="T14" s="2831"/>
      <c r="U14" s="2832"/>
      <c r="V14" s="2817" t="s">
        <v>733</v>
      </c>
      <c r="W14" s="2818"/>
      <c r="X14" s="797"/>
      <c r="Y14" s="797"/>
      <c r="Z14" s="797"/>
      <c r="AA14" s="2811"/>
      <c r="AB14" s="2812"/>
      <c r="AC14" s="797"/>
      <c r="AD14" s="797"/>
      <c r="AE14" s="797"/>
      <c r="AF14" s="797"/>
      <c r="AG14" s="797"/>
      <c r="AH14" s="797"/>
      <c r="AI14" s="797"/>
      <c r="AJ14" s="797"/>
      <c r="AK14" s="797"/>
      <c r="AL14" s="798"/>
      <c r="AP14" s="1067"/>
      <c r="AQ14" s="1067"/>
    </row>
    <row r="15" spans="1:43">
      <c r="B15" s="2840"/>
      <c r="C15" s="2841"/>
      <c r="D15" s="2841"/>
      <c r="E15" s="2841"/>
      <c r="F15" s="2841"/>
      <c r="G15" s="2842"/>
      <c r="H15" s="2850" t="s">
        <v>276</v>
      </c>
      <c r="I15" s="2839"/>
      <c r="J15" s="2839"/>
      <c r="K15" s="2839"/>
      <c r="L15" s="2839"/>
      <c r="M15" s="2839"/>
      <c r="N15" s="2839"/>
      <c r="O15" s="2839"/>
      <c r="P15" s="2824"/>
      <c r="Q15" s="2852" t="s">
        <v>277</v>
      </c>
      <c r="R15" s="2852"/>
      <c r="S15" s="2852" t="s">
        <v>278</v>
      </c>
      <c r="T15" s="2852"/>
      <c r="U15" s="800" t="s">
        <v>279</v>
      </c>
      <c r="V15" s="2817" t="s">
        <v>734</v>
      </c>
      <c r="W15" s="2818"/>
      <c r="X15" s="797"/>
      <c r="Y15" s="797"/>
      <c r="Z15" s="797"/>
      <c r="AA15" s="2811"/>
      <c r="AB15" s="2812"/>
      <c r="AC15" s="797"/>
      <c r="AD15" s="797"/>
      <c r="AE15" s="797"/>
      <c r="AF15" s="797"/>
      <c r="AG15" s="797"/>
      <c r="AH15" s="797"/>
      <c r="AI15" s="797"/>
      <c r="AJ15" s="797"/>
      <c r="AK15" s="797"/>
      <c r="AL15" s="798"/>
      <c r="AP15" s="1067"/>
      <c r="AQ15" s="1067"/>
    </row>
    <row r="16" spans="1:43">
      <c r="B16" s="2840"/>
      <c r="C16" s="2841"/>
      <c r="D16" s="2841"/>
      <c r="E16" s="2841"/>
      <c r="F16" s="2841"/>
      <c r="G16" s="2842"/>
      <c r="H16" s="2851"/>
      <c r="I16" s="2841"/>
      <c r="J16" s="2841"/>
      <c r="K16" s="2841"/>
      <c r="L16" s="2841"/>
      <c r="M16" s="2841"/>
      <c r="N16" s="2841"/>
      <c r="O16" s="2841"/>
      <c r="P16" s="2842"/>
      <c r="Q16" s="2852" t="s">
        <v>735</v>
      </c>
      <c r="R16" s="2852"/>
      <c r="S16" s="2852" t="s">
        <v>736</v>
      </c>
      <c r="T16" s="2852"/>
      <c r="U16" s="801"/>
      <c r="V16" s="2817" t="s">
        <v>737</v>
      </c>
      <c r="W16" s="2818"/>
      <c r="X16" s="797"/>
      <c r="Y16" s="797"/>
      <c r="Z16" s="797"/>
      <c r="AA16" s="2811"/>
      <c r="AB16" s="2812"/>
      <c r="AC16" s="797"/>
      <c r="AD16" s="797"/>
      <c r="AE16" s="797"/>
      <c r="AF16" s="797"/>
      <c r="AG16" s="797"/>
      <c r="AH16" s="797"/>
      <c r="AI16" s="797"/>
      <c r="AJ16" s="797"/>
      <c r="AK16" s="797"/>
      <c r="AL16" s="798"/>
      <c r="AP16" s="1067"/>
      <c r="AQ16" s="1067"/>
    </row>
    <row r="17" spans="2:43">
      <c r="B17" s="2823" t="s">
        <v>280</v>
      </c>
      <c r="C17" s="2839"/>
      <c r="D17" s="2839"/>
      <c r="E17" s="2839"/>
      <c r="F17" s="2839"/>
      <c r="G17" s="2824"/>
      <c r="H17" s="2829" t="s">
        <v>281</v>
      </c>
      <c r="I17" s="2805"/>
      <c r="J17" s="2805"/>
      <c r="K17" s="2805"/>
      <c r="L17" s="2805"/>
      <c r="M17" s="2805"/>
      <c r="N17" s="2805"/>
      <c r="O17" s="2805"/>
      <c r="P17" s="2806"/>
      <c r="Q17" s="2830" t="s">
        <v>229</v>
      </c>
      <c r="R17" s="2854"/>
      <c r="S17" s="2830" t="s">
        <v>231</v>
      </c>
      <c r="T17" s="2854"/>
      <c r="U17" s="802" t="s">
        <v>232</v>
      </c>
      <c r="V17" s="2817" t="s">
        <v>738</v>
      </c>
      <c r="W17" s="2818"/>
      <c r="X17" s="797"/>
      <c r="Y17" s="797"/>
      <c r="Z17" s="797"/>
      <c r="AA17" s="2811"/>
      <c r="AB17" s="2812"/>
      <c r="AC17" s="803"/>
      <c r="AD17" s="797"/>
      <c r="AE17" s="797"/>
      <c r="AF17" s="797"/>
      <c r="AG17" s="804"/>
      <c r="AH17" s="804"/>
      <c r="AI17" s="805"/>
      <c r="AJ17" s="804"/>
      <c r="AK17" s="797"/>
      <c r="AL17" s="798"/>
      <c r="AP17" s="1067"/>
      <c r="AQ17" s="1067"/>
    </row>
    <row r="18" spans="2:43">
      <c r="B18" s="2840"/>
      <c r="C18" s="2841"/>
      <c r="D18" s="2841"/>
      <c r="E18" s="2841"/>
      <c r="F18" s="2841"/>
      <c r="G18" s="2842"/>
      <c r="H18" s="2829" t="s">
        <v>282</v>
      </c>
      <c r="I18" s="2805"/>
      <c r="J18" s="2805"/>
      <c r="K18" s="2805"/>
      <c r="L18" s="2805"/>
      <c r="M18" s="2805"/>
      <c r="N18" s="2805"/>
      <c r="O18" s="2805"/>
      <c r="P18" s="2806"/>
      <c r="Q18" s="2830"/>
      <c r="R18" s="2854"/>
      <c r="S18" s="2830"/>
      <c r="T18" s="2854"/>
      <c r="U18" s="806"/>
      <c r="V18" s="2817" t="s">
        <v>739</v>
      </c>
      <c r="W18" s="2818"/>
      <c r="X18" s="797"/>
      <c r="Y18" s="797"/>
      <c r="Z18" s="797"/>
      <c r="AA18" s="2811"/>
      <c r="AB18" s="2812"/>
      <c r="AC18" s="803" t="s">
        <v>740</v>
      </c>
      <c r="AD18" s="797"/>
      <c r="AE18" s="797"/>
      <c r="AF18" s="797"/>
      <c r="AG18" s="804" t="s">
        <v>741</v>
      </c>
      <c r="AH18" s="804"/>
      <c r="AI18" s="805"/>
      <c r="AJ18" s="804" t="s">
        <v>741</v>
      </c>
      <c r="AK18" s="797"/>
      <c r="AL18" s="798"/>
    </row>
    <row r="19" spans="2:43">
      <c r="B19" s="2825"/>
      <c r="C19" s="2853"/>
      <c r="D19" s="2853"/>
      <c r="E19" s="2853"/>
      <c r="F19" s="2853"/>
      <c r="G19" s="2826"/>
      <c r="H19" s="2829" t="s">
        <v>276</v>
      </c>
      <c r="I19" s="2805"/>
      <c r="J19" s="2805"/>
      <c r="K19" s="2805"/>
      <c r="L19" s="2805"/>
      <c r="M19" s="2805"/>
      <c r="N19" s="2805"/>
      <c r="O19" s="2805"/>
      <c r="P19" s="2806"/>
      <c r="Q19" s="2830"/>
      <c r="R19" s="2854"/>
      <c r="S19" s="2830"/>
      <c r="T19" s="2854"/>
      <c r="U19" s="806"/>
      <c r="V19" s="2855" t="s">
        <v>283</v>
      </c>
      <c r="W19" s="2856"/>
      <c r="X19" s="797"/>
      <c r="Y19" s="797"/>
      <c r="Z19" s="797"/>
      <c r="AA19" s="2811" t="s">
        <v>742</v>
      </c>
      <c r="AB19" s="2812"/>
      <c r="AC19" s="797"/>
      <c r="AD19" s="797"/>
      <c r="AE19" s="807" t="s">
        <v>743</v>
      </c>
      <c r="AF19" s="797"/>
      <c r="AG19" s="797"/>
      <c r="AH19" s="797"/>
      <c r="AI19" s="797"/>
      <c r="AJ19" s="797"/>
      <c r="AK19" s="797"/>
      <c r="AL19" s="798"/>
    </row>
    <row r="20" spans="2:43">
      <c r="B20" s="2823" t="s">
        <v>284</v>
      </c>
      <c r="C20" s="2839"/>
      <c r="D20" s="2839"/>
      <c r="E20" s="2839"/>
      <c r="F20" s="2839"/>
      <c r="G20" s="2824"/>
      <c r="H20" s="2829" t="s">
        <v>281</v>
      </c>
      <c r="I20" s="2805"/>
      <c r="J20" s="2805"/>
      <c r="K20" s="2805"/>
      <c r="L20" s="2805"/>
      <c r="M20" s="2805"/>
      <c r="N20" s="2805"/>
      <c r="O20" s="2805"/>
      <c r="P20" s="2806"/>
      <c r="Q20" s="2830" t="s">
        <v>229</v>
      </c>
      <c r="R20" s="2854"/>
      <c r="S20" s="2830" t="s">
        <v>231</v>
      </c>
      <c r="T20" s="2854"/>
      <c r="U20" s="802" t="s">
        <v>232</v>
      </c>
      <c r="V20" s="2855" t="s">
        <v>285</v>
      </c>
      <c r="W20" s="2856"/>
      <c r="X20" s="797"/>
      <c r="Y20" s="797"/>
      <c r="Z20" s="797"/>
      <c r="AA20" s="2811"/>
      <c r="AB20" s="2812"/>
      <c r="AC20" s="797"/>
      <c r="AD20" s="797"/>
      <c r="AE20" s="797"/>
      <c r="AF20" s="797"/>
      <c r="AG20" s="797"/>
      <c r="AH20" s="797"/>
      <c r="AI20" s="797"/>
      <c r="AJ20" s="797"/>
      <c r="AK20" s="797"/>
      <c r="AL20" s="798"/>
    </row>
    <row r="21" spans="2:43">
      <c r="B21" s="2840"/>
      <c r="C21" s="2841"/>
      <c r="D21" s="2841"/>
      <c r="E21" s="2841"/>
      <c r="F21" s="2841"/>
      <c r="G21" s="2842"/>
      <c r="H21" s="2829" t="s">
        <v>286</v>
      </c>
      <c r="I21" s="2805"/>
      <c r="J21" s="2805"/>
      <c r="K21" s="2805"/>
      <c r="L21" s="2805"/>
      <c r="M21" s="2805"/>
      <c r="N21" s="2805"/>
      <c r="O21" s="2805"/>
      <c r="P21" s="2806"/>
      <c r="Q21" s="2830"/>
      <c r="R21" s="2854"/>
      <c r="S21" s="2830"/>
      <c r="T21" s="2854"/>
      <c r="U21" s="806"/>
      <c r="V21" s="2804" t="s">
        <v>287</v>
      </c>
      <c r="W21" s="2806"/>
      <c r="X21" s="808" t="s">
        <v>744</v>
      </c>
      <c r="Y21" s="797"/>
      <c r="Z21" s="797"/>
      <c r="AA21" s="809"/>
      <c r="AB21" s="810"/>
      <c r="AC21" s="797"/>
      <c r="AD21" s="797"/>
      <c r="AE21" s="797"/>
      <c r="AF21" s="797"/>
      <c r="AG21" s="797"/>
      <c r="AH21" s="797"/>
      <c r="AI21" s="797"/>
      <c r="AJ21" s="797"/>
      <c r="AK21" s="797"/>
      <c r="AL21" s="798"/>
    </row>
    <row r="22" spans="2:43">
      <c r="B22" s="2840"/>
      <c r="C22" s="2841"/>
      <c r="D22" s="2841"/>
      <c r="E22" s="2841"/>
      <c r="F22" s="2841"/>
      <c r="G22" s="2842"/>
      <c r="H22" s="2829" t="s">
        <v>282</v>
      </c>
      <c r="I22" s="2805"/>
      <c r="J22" s="2805"/>
      <c r="K22" s="2805"/>
      <c r="L22" s="2805"/>
      <c r="M22" s="2805"/>
      <c r="N22" s="2805"/>
      <c r="O22" s="2805"/>
      <c r="P22" s="2806"/>
      <c r="Q22" s="2830"/>
      <c r="R22" s="2854"/>
      <c r="S22" s="2830"/>
      <c r="T22" s="2854"/>
      <c r="U22" s="811"/>
      <c r="V22" s="2804" t="s">
        <v>288</v>
      </c>
      <c r="W22" s="2806"/>
      <c r="X22" s="797"/>
      <c r="Y22" s="797"/>
      <c r="Z22" s="797"/>
      <c r="AA22" s="2811"/>
      <c r="AB22" s="2812"/>
      <c r="AC22" s="808" t="s">
        <v>745</v>
      </c>
      <c r="AD22" s="797"/>
      <c r="AE22" s="797"/>
      <c r="AF22" s="797"/>
      <c r="AG22" s="808" t="s">
        <v>746</v>
      </c>
      <c r="AH22" s="805"/>
      <c r="AI22" s="805" t="s">
        <v>747</v>
      </c>
      <c r="AJ22" s="812" t="s">
        <v>746</v>
      </c>
      <c r="AK22" s="805" t="s">
        <v>748</v>
      </c>
      <c r="AL22" s="798"/>
    </row>
    <row r="23" spans="2:43" ht="19.5" thickBot="1">
      <c r="B23" s="2840"/>
      <c r="C23" s="2841"/>
      <c r="D23" s="2841"/>
      <c r="E23" s="2841"/>
      <c r="F23" s="2841"/>
      <c r="G23" s="2842"/>
      <c r="H23" s="2829" t="s">
        <v>276</v>
      </c>
      <c r="I23" s="2805"/>
      <c r="J23" s="2805"/>
      <c r="K23" s="2805"/>
      <c r="L23" s="2805"/>
      <c r="M23" s="2805"/>
      <c r="N23" s="2805"/>
      <c r="O23" s="2805"/>
      <c r="P23" s="2806"/>
      <c r="Q23" s="2830"/>
      <c r="R23" s="2854"/>
      <c r="S23" s="2830"/>
      <c r="T23" s="2854"/>
      <c r="U23" s="813"/>
      <c r="V23" s="2804" t="s">
        <v>289</v>
      </c>
      <c r="W23" s="2806"/>
      <c r="X23" s="797"/>
      <c r="Y23" s="797"/>
      <c r="Z23" s="797"/>
      <c r="AA23" s="2811"/>
      <c r="AB23" s="2812"/>
      <c r="AC23" s="797"/>
      <c r="AD23" s="797"/>
      <c r="AE23" s="797"/>
      <c r="AF23" s="797"/>
      <c r="AG23" s="797"/>
      <c r="AH23" s="797"/>
      <c r="AI23" s="797"/>
      <c r="AJ23" s="797"/>
      <c r="AK23" s="814" t="s">
        <v>748</v>
      </c>
      <c r="AL23" s="798"/>
    </row>
    <row r="24" spans="2:43">
      <c r="B24" s="2840"/>
      <c r="C24" s="2841"/>
      <c r="D24" s="2841"/>
      <c r="E24" s="2841"/>
      <c r="F24" s="2841"/>
      <c r="G24" s="2842"/>
      <c r="H24" s="2859" t="s">
        <v>290</v>
      </c>
      <c r="I24" s="2860"/>
      <c r="J24" s="2860"/>
      <c r="K24" s="2860"/>
      <c r="L24" s="2860"/>
      <c r="M24" s="2860"/>
      <c r="N24" s="2860"/>
      <c r="O24" s="2860"/>
      <c r="P24" s="2861"/>
      <c r="Q24" s="2865" t="s">
        <v>291</v>
      </c>
      <c r="R24" s="2866"/>
      <c r="S24" s="2865" t="s">
        <v>291</v>
      </c>
      <c r="T24" s="2866"/>
      <c r="U24" s="2869" t="s">
        <v>291</v>
      </c>
      <c r="V24" s="2871" t="s">
        <v>292</v>
      </c>
      <c r="W24" s="2872"/>
      <c r="X24" s="2873"/>
      <c r="Y24" s="2873"/>
      <c r="Z24" s="2873"/>
      <c r="AA24" s="2873"/>
      <c r="AB24" s="2873"/>
      <c r="AC24" s="2873"/>
      <c r="AD24" s="2873"/>
      <c r="AE24" s="2873"/>
      <c r="AF24" s="2873"/>
      <c r="AG24" s="2873"/>
      <c r="AH24" s="2873"/>
      <c r="AI24" s="2873"/>
      <c r="AJ24" s="2873"/>
      <c r="AK24" s="2873"/>
      <c r="AL24" s="2874"/>
    </row>
    <row r="25" spans="2:43">
      <c r="B25" s="2840"/>
      <c r="C25" s="2841"/>
      <c r="D25" s="2841"/>
      <c r="E25" s="2841"/>
      <c r="F25" s="2841"/>
      <c r="G25" s="2842"/>
      <c r="H25" s="2862"/>
      <c r="I25" s="2863"/>
      <c r="J25" s="2863"/>
      <c r="K25" s="2863"/>
      <c r="L25" s="2863"/>
      <c r="M25" s="2863"/>
      <c r="N25" s="2863"/>
      <c r="O25" s="2863"/>
      <c r="P25" s="2864"/>
      <c r="Q25" s="2867"/>
      <c r="R25" s="2868"/>
      <c r="S25" s="2867"/>
      <c r="T25" s="2868"/>
      <c r="U25" s="2870"/>
      <c r="V25" s="2875" t="s">
        <v>749</v>
      </c>
      <c r="W25" s="2876"/>
      <c r="X25" s="2877"/>
      <c r="Y25" s="2877"/>
      <c r="Z25" s="2877"/>
      <c r="AA25" s="2877"/>
      <c r="AB25" s="2877"/>
      <c r="AC25" s="2877"/>
      <c r="AD25" s="2877"/>
      <c r="AE25" s="2877"/>
      <c r="AF25" s="2877"/>
      <c r="AG25" s="2877"/>
      <c r="AH25" s="2877"/>
      <c r="AI25" s="2877"/>
      <c r="AJ25" s="2877"/>
      <c r="AK25" s="2877"/>
      <c r="AL25" s="2878"/>
    </row>
    <row r="26" spans="2:43" ht="18.75" customHeight="1">
      <c r="B26" s="2840"/>
      <c r="C26" s="2841"/>
      <c r="D26" s="2841"/>
      <c r="E26" s="2841"/>
      <c r="F26" s="2841"/>
      <c r="G26" s="2842"/>
      <c r="H26" s="2879" t="s">
        <v>293</v>
      </c>
      <c r="I26" s="2880"/>
      <c r="J26" s="2880"/>
      <c r="K26" s="2880"/>
      <c r="L26" s="2880"/>
      <c r="M26" s="2880"/>
      <c r="N26" s="2880"/>
      <c r="O26" s="2880"/>
      <c r="P26" s="2881"/>
      <c r="Q26" s="2865" t="s">
        <v>177</v>
      </c>
      <c r="R26" s="2866"/>
      <c r="S26" s="2865" t="s">
        <v>177</v>
      </c>
      <c r="T26" s="2866"/>
      <c r="U26" s="2869" t="s">
        <v>177</v>
      </c>
      <c r="V26" s="2748" t="s">
        <v>207</v>
      </c>
      <c r="W26" s="2749"/>
      <c r="X26" s="2750"/>
      <c r="Y26" s="2726" t="s">
        <v>208</v>
      </c>
      <c r="Z26" s="2727"/>
      <c r="AA26" s="2727"/>
      <c r="AB26" s="2727"/>
      <c r="AC26" s="2727"/>
      <c r="AD26" s="2727"/>
      <c r="AE26" s="2727"/>
      <c r="AF26" s="2727"/>
      <c r="AG26" s="2728"/>
      <c r="AH26" s="1101" t="s">
        <v>1074</v>
      </c>
      <c r="AI26" s="815" t="s">
        <v>294</v>
      </c>
      <c r="AJ26" s="815" t="s">
        <v>295</v>
      </c>
      <c r="AK26" s="2857" t="s">
        <v>251</v>
      </c>
      <c r="AL26" s="2858"/>
    </row>
    <row r="27" spans="2:43">
      <c r="B27" s="2840"/>
      <c r="C27" s="2841"/>
      <c r="D27" s="2841"/>
      <c r="E27" s="2841"/>
      <c r="F27" s="2841"/>
      <c r="G27" s="2842"/>
      <c r="H27" s="2882"/>
      <c r="I27" s="2883"/>
      <c r="J27" s="2883"/>
      <c r="K27" s="2883"/>
      <c r="L27" s="2883"/>
      <c r="M27" s="2883"/>
      <c r="N27" s="2883"/>
      <c r="O27" s="2883"/>
      <c r="P27" s="2884"/>
      <c r="Q27" s="2888"/>
      <c r="R27" s="2889"/>
      <c r="S27" s="2888"/>
      <c r="T27" s="2889"/>
      <c r="U27" s="2890"/>
      <c r="V27" s="2664"/>
      <c r="W27" s="2665"/>
      <c r="X27" s="2666"/>
      <c r="Y27" s="2713"/>
      <c r="Z27" s="2714"/>
      <c r="AA27" s="2714"/>
      <c r="AB27" s="2714"/>
      <c r="AC27" s="2714"/>
      <c r="AD27" s="2714"/>
      <c r="AE27" s="2714"/>
      <c r="AF27" s="2714"/>
      <c r="AG27" s="2715"/>
      <c r="AH27" s="1102"/>
      <c r="AI27" s="816"/>
      <c r="AJ27" s="816"/>
      <c r="AK27" s="2811"/>
      <c r="AL27" s="2816"/>
      <c r="AP27" s="817"/>
    </row>
    <row r="28" spans="2:43">
      <c r="B28" s="2840"/>
      <c r="C28" s="2841"/>
      <c r="D28" s="2841"/>
      <c r="E28" s="2841"/>
      <c r="F28" s="2841"/>
      <c r="G28" s="2842"/>
      <c r="H28" s="2882"/>
      <c r="I28" s="2883"/>
      <c r="J28" s="2883"/>
      <c r="K28" s="2883"/>
      <c r="L28" s="2883"/>
      <c r="M28" s="2883"/>
      <c r="N28" s="2883"/>
      <c r="O28" s="2883"/>
      <c r="P28" s="2884"/>
      <c r="Q28" s="2888"/>
      <c r="R28" s="2889"/>
      <c r="S28" s="2888"/>
      <c r="T28" s="2889"/>
      <c r="U28" s="2890"/>
      <c r="V28" s="2664"/>
      <c r="W28" s="2665"/>
      <c r="X28" s="2666"/>
      <c r="Y28" s="2713"/>
      <c r="Z28" s="2714"/>
      <c r="AA28" s="2714"/>
      <c r="AB28" s="2714"/>
      <c r="AC28" s="2714"/>
      <c r="AD28" s="2714"/>
      <c r="AE28" s="2714"/>
      <c r="AF28" s="2714"/>
      <c r="AG28" s="2715"/>
      <c r="AH28" s="1102"/>
      <c r="AI28" s="816"/>
      <c r="AJ28" s="816"/>
      <c r="AK28" s="2811"/>
      <c r="AL28" s="2816"/>
      <c r="AP28" s="817"/>
    </row>
    <row r="29" spans="2:43">
      <c r="B29" s="2840"/>
      <c r="C29" s="2841"/>
      <c r="D29" s="2841"/>
      <c r="E29" s="2841"/>
      <c r="F29" s="2841"/>
      <c r="G29" s="2842"/>
      <c r="H29" s="2882"/>
      <c r="I29" s="2883"/>
      <c r="J29" s="2883"/>
      <c r="K29" s="2883"/>
      <c r="L29" s="2883"/>
      <c r="M29" s="2883"/>
      <c r="N29" s="2883"/>
      <c r="O29" s="2883"/>
      <c r="P29" s="2884"/>
      <c r="Q29" s="2888"/>
      <c r="R29" s="2889"/>
      <c r="S29" s="2888"/>
      <c r="T29" s="2889"/>
      <c r="U29" s="2890"/>
      <c r="V29" s="2664"/>
      <c r="W29" s="2665"/>
      <c r="X29" s="2666"/>
      <c r="Y29" s="2713"/>
      <c r="Z29" s="2714"/>
      <c r="AA29" s="2714"/>
      <c r="AB29" s="2714"/>
      <c r="AC29" s="2714"/>
      <c r="AD29" s="2714"/>
      <c r="AE29" s="2714"/>
      <c r="AF29" s="2714"/>
      <c r="AG29" s="2715"/>
      <c r="AH29" s="1102"/>
      <c r="AI29" s="816"/>
      <c r="AJ29" s="816"/>
      <c r="AK29" s="818"/>
      <c r="AL29" s="819"/>
      <c r="AP29" s="817"/>
    </row>
    <row r="30" spans="2:43">
      <c r="B30" s="2825"/>
      <c r="C30" s="2853"/>
      <c r="D30" s="2853"/>
      <c r="E30" s="2853"/>
      <c r="F30" s="2853"/>
      <c r="G30" s="2826"/>
      <c r="H30" s="2885"/>
      <c r="I30" s="2886"/>
      <c r="J30" s="2886"/>
      <c r="K30" s="2886"/>
      <c r="L30" s="2886"/>
      <c r="M30" s="2886"/>
      <c r="N30" s="2886"/>
      <c r="O30" s="2886"/>
      <c r="P30" s="2887"/>
      <c r="Q30" s="2867"/>
      <c r="R30" s="2868"/>
      <c r="S30" s="2867"/>
      <c r="T30" s="2868"/>
      <c r="U30" s="2870"/>
      <c r="V30" s="2664"/>
      <c r="W30" s="2665"/>
      <c r="X30" s="2666"/>
      <c r="Y30" s="2713"/>
      <c r="Z30" s="2714"/>
      <c r="AA30" s="2714"/>
      <c r="AB30" s="2714"/>
      <c r="AC30" s="2714"/>
      <c r="AD30" s="2714"/>
      <c r="AE30" s="2714"/>
      <c r="AF30" s="2714"/>
      <c r="AG30" s="2715"/>
      <c r="AH30" s="1102"/>
      <c r="AI30" s="816"/>
      <c r="AJ30" s="816"/>
      <c r="AK30" s="2811"/>
      <c r="AL30" s="2816"/>
      <c r="AP30" s="817"/>
    </row>
    <row r="31" spans="2:43">
      <c r="B31" s="2823" t="s">
        <v>296</v>
      </c>
      <c r="C31" s="2839"/>
      <c r="D31" s="2839"/>
      <c r="E31" s="2839"/>
      <c r="F31" s="2839"/>
      <c r="G31" s="2824"/>
      <c r="H31" s="820" t="s">
        <v>297</v>
      </c>
      <c r="I31" s="821"/>
      <c r="J31" s="821"/>
      <c r="K31" s="821"/>
      <c r="L31" s="821"/>
      <c r="M31" s="821"/>
      <c r="N31" s="821"/>
      <c r="O31" s="821"/>
      <c r="P31" s="821"/>
      <c r="Q31" s="821"/>
      <c r="R31" s="821"/>
      <c r="S31" s="821"/>
      <c r="T31" s="821"/>
      <c r="U31" s="822"/>
      <c r="V31" s="2894" t="s">
        <v>298</v>
      </c>
      <c r="W31" s="2895"/>
      <c r="X31" s="2896"/>
      <c r="Y31" s="2896"/>
      <c r="Z31" s="2896"/>
      <c r="AA31" s="2896"/>
      <c r="AB31" s="2896"/>
      <c r="AC31" s="2896"/>
      <c r="AD31" s="2896"/>
      <c r="AE31" s="2896"/>
      <c r="AF31" s="2896"/>
      <c r="AG31" s="2896"/>
      <c r="AH31" s="2896"/>
      <c r="AI31" s="2896"/>
      <c r="AJ31" s="2896"/>
      <c r="AK31" s="2896"/>
      <c r="AL31" s="2897"/>
      <c r="AP31" s="817"/>
    </row>
    <row r="32" spans="2:43" ht="18.75" customHeight="1">
      <c r="B32" s="2840"/>
      <c r="C32" s="2841"/>
      <c r="D32" s="2841"/>
      <c r="E32" s="2841"/>
      <c r="F32" s="2841"/>
      <c r="G32" s="2842"/>
      <c r="H32" s="2898" t="s">
        <v>299</v>
      </c>
      <c r="I32" s="2899"/>
      <c r="J32" s="2899"/>
      <c r="K32" s="2899"/>
      <c r="L32" s="2899"/>
      <c r="M32" s="2899"/>
      <c r="N32" s="2899"/>
      <c r="O32" s="2899"/>
      <c r="P32" s="2899"/>
      <c r="Q32" s="2899"/>
      <c r="R32" s="2899"/>
      <c r="S32" s="2899"/>
      <c r="T32" s="2899"/>
      <c r="U32" s="2900"/>
      <c r="V32" s="2748" t="s">
        <v>207</v>
      </c>
      <c r="W32" s="2749"/>
      <c r="X32" s="2750"/>
      <c r="Y32" s="2726" t="s">
        <v>208</v>
      </c>
      <c r="Z32" s="2727"/>
      <c r="AA32" s="2727"/>
      <c r="AB32" s="2727"/>
      <c r="AC32" s="2727"/>
      <c r="AD32" s="2727"/>
      <c r="AE32" s="2727"/>
      <c r="AF32" s="2727"/>
      <c r="AG32" s="2728"/>
      <c r="AH32" s="1101" t="s">
        <v>1074</v>
      </c>
      <c r="AI32" s="815" t="s">
        <v>294</v>
      </c>
      <c r="AJ32" s="815" t="s">
        <v>295</v>
      </c>
      <c r="AK32" s="2857" t="s">
        <v>251</v>
      </c>
      <c r="AL32" s="2858"/>
      <c r="AP32" s="817"/>
    </row>
    <row r="33" spans="2:42" ht="18.75" customHeight="1">
      <c r="B33" s="2840"/>
      <c r="C33" s="2841"/>
      <c r="D33" s="2841"/>
      <c r="E33" s="2841"/>
      <c r="F33" s="2841"/>
      <c r="G33" s="2842"/>
      <c r="H33" s="823"/>
      <c r="I33" s="824" t="s">
        <v>15</v>
      </c>
      <c r="J33" s="2901" t="s">
        <v>750</v>
      </c>
      <c r="K33" s="2901"/>
      <c r="L33" s="2901"/>
      <c r="M33" s="2901"/>
      <c r="N33" s="2901"/>
      <c r="O33" s="2901"/>
      <c r="P33" s="2901"/>
      <c r="Q33" s="2901"/>
      <c r="R33" s="2901"/>
      <c r="S33" s="2901"/>
      <c r="T33" s="2901"/>
      <c r="U33" s="2902"/>
      <c r="V33" s="2645" t="s">
        <v>300</v>
      </c>
      <c r="W33" s="2646"/>
      <c r="X33" s="2647"/>
      <c r="Y33" s="2735" t="s">
        <v>301</v>
      </c>
      <c r="Z33" s="2736"/>
      <c r="AA33" s="2736"/>
      <c r="AB33" s="2736"/>
      <c r="AC33" s="2736"/>
      <c r="AD33" s="2736"/>
      <c r="AE33" s="2736"/>
      <c r="AF33" s="2736"/>
      <c r="AG33" s="2736"/>
      <c r="AH33" s="2915"/>
      <c r="AI33" s="2903" t="s">
        <v>751</v>
      </c>
      <c r="AJ33" s="2904" t="s">
        <v>752</v>
      </c>
      <c r="AK33" s="2904"/>
      <c r="AL33" s="2905"/>
      <c r="AP33" s="817"/>
    </row>
    <row r="34" spans="2:42">
      <c r="B34" s="2840"/>
      <c r="C34" s="2841"/>
      <c r="D34" s="2841"/>
      <c r="E34" s="2841"/>
      <c r="F34" s="2841"/>
      <c r="G34" s="2842"/>
      <c r="H34" s="825"/>
      <c r="I34" s="826"/>
      <c r="J34" s="2901"/>
      <c r="K34" s="2901"/>
      <c r="L34" s="2901"/>
      <c r="M34" s="2901"/>
      <c r="N34" s="2901"/>
      <c r="O34" s="2901"/>
      <c r="P34" s="2901"/>
      <c r="Q34" s="2901"/>
      <c r="R34" s="2901"/>
      <c r="S34" s="2901"/>
      <c r="T34" s="2901"/>
      <c r="U34" s="2902"/>
      <c r="V34" s="2648"/>
      <c r="W34" s="2649"/>
      <c r="X34" s="2650"/>
      <c r="Y34" s="2737"/>
      <c r="Z34" s="2738"/>
      <c r="AA34" s="2738"/>
      <c r="AB34" s="2738"/>
      <c r="AC34" s="2738"/>
      <c r="AD34" s="2738"/>
      <c r="AE34" s="2738"/>
      <c r="AF34" s="2738"/>
      <c r="AG34" s="2738"/>
      <c r="AH34" s="2915"/>
      <c r="AI34" s="2903"/>
      <c r="AJ34" s="2904"/>
      <c r="AK34" s="2904"/>
      <c r="AL34" s="2905"/>
    </row>
    <row r="35" spans="2:42" ht="18.75" customHeight="1">
      <c r="B35" s="2840"/>
      <c r="C35" s="2841"/>
      <c r="D35" s="2841"/>
      <c r="E35" s="2841"/>
      <c r="F35" s="2841"/>
      <c r="G35" s="2842"/>
      <c r="H35" s="825"/>
      <c r="I35" s="826"/>
      <c r="J35" s="2901"/>
      <c r="K35" s="2901"/>
      <c r="L35" s="2901"/>
      <c r="M35" s="2901"/>
      <c r="N35" s="2901"/>
      <c r="O35" s="2901"/>
      <c r="P35" s="2901"/>
      <c r="Q35" s="2901"/>
      <c r="R35" s="2901"/>
      <c r="S35" s="2901"/>
      <c r="T35" s="2901"/>
      <c r="U35" s="2902"/>
      <c r="V35" s="2729" t="s">
        <v>302</v>
      </c>
      <c r="W35" s="2730"/>
      <c r="X35" s="2731"/>
      <c r="Y35" s="2735" t="s">
        <v>303</v>
      </c>
      <c r="Z35" s="2736"/>
      <c r="AA35" s="2736"/>
      <c r="AB35" s="2736"/>
      <c r="AC35" s="2736"/>
      <c r="AD35" s="2736"/>
      <c r="AE35" s="2736"/>
      <c r="AF35" s="2736"/>
      <c r="AG35" s="2736"/>
      <c r="AH35" s="2915"/>
      <c r="AI35" s="2903" t="s">
        <v>33</v>
      </c>
      <c r="AJ35" s="2903" t="s">
        <v>753</v>
      </c>
      <c r="AK35" s="2906" t="s">
        <v>754</v>
      </c>
      <c r="AL35" s="2907"/>
    </row>
    <row r="36" spans="2:42">
      <c r="B36" s="2840"/>
      <c r="C36" s="2841"/>
      <c r="D36" s="2841"/>
      <c r="E36" s="2841"/>
      <c r="F36" s="2841"/>
      <c r="G36" s="2842"/>
      <c r="H36" s="825"/>
      <c r="I36" s="824"/>
      <c r="J36" s="2901"/>
      <c r="K36" s="2901"/>
      <c r="L36" s="2901"/>
      <c r="M36" s="2901"/>
      <c r="N36" s="2901"/>
      <c r="O36" s="2901"/>
      <c r="P36" s="2901"/>
      <c r="Q36" s="2901"/>
      <c r="R36" s="2901"/>
      <c r="S36" s="2901"/>
      <c r="T36" s="2901"/>
      <c r="U36" s="2902"/>
      <c r="V36" s="2732"/>
      <c r="W36" s="2733"/>
      <c r="X36" s="2734"/>
      <c r="Y36" s="2737"/>
      <c r="Z36" s="2738"/>
      <c r="AA36" s="2738"/>
      <c r="AB36" s="2738"/>
      <c r="AC36" s="2738"/>
      <c r="AD36" s="2738"/>
      <c r="AE36" s="2738"/>
      <c r="AF36" s="2738"/>
      <c r="AG36" s="2738"/>
      <c r="AH36" s="2915"/>
      <c r="AI36" s="2903"/>
      <c r="AJ36" s="2903"/>
      <c r="AK36" s="2906"/>
      <c r="AL36" s="2907"/>
    </row>
    <row r="37" spans="2:42" ht="18.75" customHeight="1">
      <c r="B37" s="2840"/>
      <c r="C37" s="2841"/>
      <c r="D37" s="2841"/>
      <c r="E37" s="2841"/>
      <c r="F37" s="2841"/>
      <c r="G37" s="2842"/>
      <c r="H37" s="825"/>
      <c r="I37" s="824"/>
      <c r="J37" s="2901"/>
      <c r="K37" s="2901"/>
      <c r="L37" s="2901"/>
      <c r="M37" s="2901"/>
      <c r="N37" s="2901"/>
      <c r="O37" s="2901"/>
      <c r="P37" s="2901"/>
      <c r="Q37" s="2901"/>
      <c r="R37" s="2901"/>
      <c r="S37" s="2901"/>
      <c r="T37" s="2901"/>
      <c r="U37" s="2902"/>
      <c r="V37" s="2729" t="s">
        <v>304</v>
      </c>
      <c r="W37" s="2730"/>
      <c r="X37" s="2731"/>
      <c r="Y37" s="2735" t="s">
        <v>305</v>
      </c>
      <c r="Z37" s="2736"/>
      <c r="AA37" s="2736"/>
      <c r="AB37" s="2736"/>
      <c r="AC37" s="2736"/>
      <c r="AD37" s="2736"/>
      <c r="AE37" s="2736"/>
      <c r="AF37" s="2736"/>
      <c r="AG37" s="2736"/>
      <c r="AH37" s="2915"/>
      <c r="AI37" s="2903" t="s">
        <v>751</v>
      </c>
      <c r="AJ37" s="2904" t="s">
        <v>752</v>
      </c>
      <c r="AK37" s="2904"/>
      <c r="AL37" s="2905"/>
    </row>
    <row r="38" spans="2:42">
      <c r="B38" s="2840"/>
      <c r="C38" s="2841"/>
      <c r="D38" s="2841"/>
      <c r="E38" s="2841"/>
      <c r="F38" s="2841"/>
      <c r="G38" s="2842"/>
      <c r="H38" s="825"/>
      <c r="I38" s="824"/>
      <c r="J38" s="2901"/>
      <c r="K38" s="2901"/>
      <c r="L38" s="2901"/>
      <c r="M38" s="2901"/>
      <c r="N38" s="2901"/>
      <c r="O38" s="2901"/>
      <c r="P38" s="2901"/>
      <c r="Q38" s="2901"/>
      <c r="R38" s="2901"/>
      <c r="S38" s="2901"/>
      <c r="T38" s="2901"/>
      <c r="U38" s="2902"/>
      <c r="V38" s="2732"/>
      <c r="W38" s="2733"/>
      <c r="X38" s="2734"/>
      <c r="Y38" s="2737"/>
      <c r="Z38" s="2738"/>
      <c r="AA38" s="2738"/>
      <c r="AB38" s="2738"/>
      <c r="AC38" s="2738"/>
      <c r="AD38" s="2738"/>
      <c r="AE38" s="2738"/>
      <c r="AF38" s="2738"/>
      <c r="AG38" s="2738"/>
      <c r="AH38" s="2915"/>
      <c r="AI38" s="2903"/>
      <c r="AJ38" s="2904"/>
      <c r="AK38" s="2904"/>
      <c r="AL38" s="2905"/>
    </row>
    <row r="39" spans="2:42" ht="18.75" customHeight="1">
      <c r="B39" s="2840"/>
      <c r="C39" s="2841"/>
      <c r="D39" s="2841"/>
      <c r="E39" s="2841"/>
      <c r="F39" s="2841"/>
      <c r="G39" s="2842"/>
      <c r="H39" s="825"/>
      <c r="I39" s="824"/>
      <c r="J39" s="2901"/>
      <c r="K39" s="2901"/>
      <c r="L39" s="2901"/>
      <c r="M39" s="2901"/>
      <c r="N39" s="2901"/>
      <c r="O39" s="2901"/>
      <c r="P39" s="2901"/>
      <c r="Q39" s="2901"/>
      <c r="R39" s="2901"/>
      <c r="S39" s="2901"/>
      <c r="T39" s="2901"/>
      <c r="U39" s="2902"/>
      <c r="V39" s="2729" t="s">
        <v>306</v>
      </c>
      <c r="W39" s="2730"/>
      <c r="X39" s="2731"/>
      <c r="Y39" s="2735" t="s">
        <v>307</v>
      </c>
      <c r="Z39" s="2736"/>
      <c r="AA39" s="2736"/>
      <c r="AB39" s="2736"/>
      <c r="AC39" s="2736"/>
      <c r="AD39" s="2736"/>
      <c r="AE39" s="2736"/>
      <c r="AF39" s="2736"/>
      <c r="AG39" s="2736"/>
      <c r="AH39" s="2915"/>
      <c r="AI39" s="2903" t="s">
        <v>751</v>
      </c>
      <c r="AJ39" s="2904" t="s">
        <v>752</v>
      </c>
      <c r="AK39" s="2904"/>
      <c r="AL39" s="2905"/>
    </row>
    <row r="40" spans="2:42">
      <c r="B40" s="2840"/>
      <c r="C40" s="2841"/>
      <c r="D40" s="2841"/>
      <c r="E40" s="2841"/>
      <c r="F40" s="2841"/>
      <c r="G40" s="2842"/>
      <c r="H40" s="825"/>
      <c r="I40" s="824"/>
      <c r="J40" s="2901"/>
      <c r="K40" s="2901"/>
      <c r="L40" s="2901"/>
      <c r="M40" s="2901"/>
      <c r="N40" s="2901"/>
      <c r="O40" s="2901"/>
      <c r="P40" s="2901"/>
      <c r="Q40" s="2901"/>
      <c r="R40" s="2901"/>
      <c r="S40" s="2901"/>
      <c r="T40" s="2901"/>
      <c r="U40" s="2902"/>
      <c r="V40" s="2751"/>
      <c r="W40" s="2752"/>
      <c r="X40" s="2753"/>
      <c r="Y40" s="2737"/>
      <c r="Z40" s="2738"/>
      <c r="AA40" s="2738"/>
      <c r="AB40" s="2738"/>
      <c r="AC40" s="2738"/>
      <c r="AD40" s="2738"/>
      <c r="AE40" s="2738"/>
      <c r="AF40" s="2738"/>
      <c r="AG40" s="2738"/>
      <c r="AH40" s="2915"/>
      <c r="AI40" s="2903"/>
      <c r="AJ40" s="2904"/>
      <c r="AK40" s="2904"/>
      <c r="AL40" s="2905"/>
    </row>
    <row r="41" spans="2:42">
      <c r="B41" s="2840"/>
      <c r="C41" s="2841"/>
      <c r="D41" s="2841"/>
      <c r="E41" s="2841"/>
      <c r="F41" s="2841"/>
      <c r="G41" s="2842"/>
      <c r="H41" s="825"/>
      <c r="I41" s="824"/>
      <c r="J41" s="2901"/>
      <c r="K41" s="2901"/>
      <c r="L41" s="2901"/>
      <c r="M41" s="2901"/>
      <c r="N41" s="2901"/>
      <c r="O41" s="2901"/>
      <c r="P41" s="2901"/>
      <c r="Q41" s="2901"/>
      <c r="R41" s="2901"/>
      <c r="S41" s="2901"/>
      <c r="T41" s="2901"/>
      <c r="U41" s="2902"/>
      <c r="V41" s="2729" t="s">
        <v>308</v>
      </c>
      <c r="W41" s="2730"/>
      <c r="X41" s="2731"/>
      <c r="Y41" s="2735"/>
      <c r="Z41" s="2736"/>
      <c r="AA41" s="2736"/>
      <c r="AB41" s="2736"/>
      <c r="AC41" s="2736"/>
      <c r="AD41" s="2736"/>
      <c r="AE41" s="2736"/>
      <c r="AF41" s="2736"/>
      <c r="AG41" s="2736"/>
      <c r="AH41" s="2915"/>
      <c r="AI41" s="2909" t="s">
        <v>752</v>
      </c>
      <c r="AJ41" s="2909" t="s">
        <v>752</v>
      </c>
      <c r="AK41" s="2911"/>
      <c r="AL41" s="2912"/>
    </row>
    <row r="42" spans="2:42">
      <c r="B42" s="2840"/>
      <c r="C42" s="2841"/>
      <c r="D42" s="2841"/>
      <c r="E42" s="2841"/>
      <c r="F42" s="2841"/>
      <c r="G42" s="2842"/>
      <c r="H42" s="825"/>
      <c r="I42" s="824"/>
      <c r="J42" s="2901"/>
      <c r="K42" s="2901"/>
      <c r="L42" s="2901"/>
      <c r="M42" s="2901"/>
      <c r="N42" s="2901"/>
      <c r="O42" s="2901"/>
      <c r="P42" s="2901"/>
      <c r="Q42" s="2901"/>
      <c r="R42" s="2901"/>
      <c r="S42" s="2901"/>
      <c r="T42" s="2901"/>
      <c r="U42" s="2902"/>
      <c r="V42" s="2732"/>
      <c r="W42" s="2733"/>
      <c r="X42" s="2734"/>
      <c r="Y42" s="2737"/>
      <c r="Z42" s="2738"/>
      <c r="AA42" s="2738"/>
      <c r="AB42" s="2738"/>
      <c r="AC42" s="2738"/>
      <c r="AD42" s="2738"/>
      <c r="AE42" s="2738"/>
      <c r="AF42" s="2738"/>
      <c r="AG42" s="2738"/>
      <c r="AH42" s="2915"/>
      <c r="AI42" s="2910"/>
      <c r="AJ42" s="2910"/>
      <c r="AK42" s="2913"/>
      <c r="AL42" s="2914"/>
    </row>
    <row r="43" spans="2:42">
      <c r="B43" s="2840"/>
      <c r="C43" s="2841"/>
      <c r="D43" s="2841"/>
      <c r="E43" s="2841"/>
      <c r="F43" s="2841"/>
      <c r="G43" s="2842"/>
      <c r="H43" s="825"/>
      <c r="I43" s="824"/>
      <c r="J43" s="2901"/>
      <c r="K43" s="2901"/>
      <c r="L43" s="2901"/>
      <c r="M43" s="2901"/>
      <c r="N43" s="2901"/>
      <c r="O43" s="2901"/>
      <c r="P43" s="2901"/>
      <c r="Q43" s="2901"/>
      <c r="R43" s="2901"/>
      <c r="S43" s="2901"/>
      <c r="T43" s="2901"/>
      <c r="U43" s="2902"/>
      <c r="V43" s="2894" t="s">
        <v>309</v>
      </c>
      <c r="W43" s="2895"/>
      <c r="X43" s="2896"/>
      <c r="Y43" s="2896"/>
      <c r="Z43" s="2896"/>
      <c r="AA43" s="2896"/>
      <c r="AB43" s="2896"/>
      <c r="AC43" s="2896"/>
      <c r="AD43" s="2896"/>
      <c r="AE43" s="2896"/>
      <c r="AF43" s="2896"/>
      <c r="AG43" s="2896"/>
      <c r="AH43" s="2896"/>
      <c r="AI43" s="2896"/>
      <c r="AJ43" s="2896"/>
      <c r="AK43" s="2896"/>
      <c r="AL43" s="2897"/>
    </row>
    <row r="44" spans="2:42" ht="18.75" customHeight="1">
      <c r="B44" s="2840"/>
      <c r="C44" s="2841"/>
      <c r="D44" s="2841"/>
      <c r="E44" s="2841"/>
      <c r="F44" s="2841"/>
      <c r="G44" s="2842"/>
      <c r="H44" s="825"/>
      <c r="I44" s="824"/>
      <c r="J44" s="2901"/>
      <c r="K44" s="2901"/>
      <c r="L44" s="2901"/>
      <c r="M44" s="2901"/>
      <c r="N44" s="2901"/>
      <c r="O44" s="2901"/>
      <c r="P44" s="2901"/>
      <c r="Q44" s="2901"/>
      <c r="R44" s="2901"/>
      <c r="S44" s="2901"/>
      <c r="T44" s="2901"/>
      <c r="U44" s="2902"/>
      <c r="V44" s="2748" t="s">
        <v>207</v>
      </c>
      <c r="W44" s="2749"/>
      <c r="X44" s="2750"/>
      <c r="Y44" s="2726" t="s">
        <v>208</v>
      </c>
      <c r="Z44" s="2727"/>
      <c r="AA44" s="2727"/>
      <c r="AB44" s="2727"/>
      <c r="AC44" s="2727"/>
      <c r="AD44" s="2727"/>
      <c r="AE44" s="2727"/>
      <c r="AF44" s="2727"/>
      <c r="AG44" s="2728"/>
      <c r="AH44" s="1101" t="s">
        <v>1074</v>
      </c>
      <c r="AI44" s="815" t="s">
        <v>294</v>
      </c>
      <c r="AJ44" s="815" t="s">
        <v>295</v>
      </c>
      <c r="AK44" s="2857" t="s">
        <v>251</v>
      </c>
      <c r="AL44" s="2858"/>
    </row>
    <row r="45" spans="2:42" ht="18.75" customHeight="1">
      <c r="B45" s="2840"/>
      <c r="C45" s="2841"/>
      <c r="D45" s="2841"/>
      <c r="E45" s="2841"/>
      <c r="F45" s="2841"/>
      <c r="G45" s="2842"/>
      <c r="H45" s="825"/>
      <c r="I45" s="824"/>
      <c r="J45" s="2901"/>
      <c r="K45" s="2901"/>
      <c r="L45" s="2901"/>
      <c r="M45" s="2901"/>
      <c r="N45" s="2901"/>
      <c r="O45" s="2901"/>
      <c r="P45" s="2901"/>
      <c r="Q45" s="2901"/>
      <c r="R45" s="2901"/>
      <c r="S45" s="2901"/>
      <c r="T45" s="2901"/>
      <c r="U45" s="2902"/>
      <c r="V45" s="2652" t="s">
        <v>310</v>
      </c>
      <c r="W45" s="2653"/>
      <c r="X45" s="2654"/>
      <c r="Y45" s="2760" t="s">
        <v>311</v>
      </c>
      <c r="Z45" s="2761"/>
      <c r="AA45" s="2761"/>
      <c r="AB45" s="2761"/>
      <c r="AC45" s="2761"/>
      <c r="AD45" s="2761"/>
      <c r="AE45" s="2761"/>
      <c r="AF45" s="2761"/>
      <c r="AG45" s="2761"/>
      <c r="AH45" s="2916"/>
      <c r="AI45" s="2903" t="s">
        <v>751</v>
      </c>
      <c r="AJ45" s="2904" t="s">
        <v>752</v>
      </c>
      <c r="AK45" s="2903"/>
      <c r="AL45" s="2908"/>
    </row>
    <row r="46" spans="2:42">
      <c r="B46" s="2840"/>
      <c r="C46" s="2841"/>
      <c r="D46" s="2841"/>
      <c r="E46" s="2841"/>
      <c r="F46" s="2841"/>
      <c r="G46" s="2842"/>
      <c r="H46" s="825"/>
      <c r="I46" s="824"/>
      <c r="J46" s="2901"/>
      <c r="K46" s="2901"/>
      <c r="L46" s="2901"/>
      <c r="M46" s="2901"/>
      <c r="N46" s="2901"/>
      <c r="O46" s="2901"/>
      <c r="P46" s="2901"/>
      <c r="Q46" s="2901"/>
      <c r="R46" s="2901"/>
      <c r="S46" s="2901"/>
      <c r="T46" s="2901"/>
      <c r="U46" s="2902"/>
      <c r="V46" s="2655"/>
      <c r="W46" s="2656"/>
      <c r="X46" s="2657"/>
      <c r="Y46" s="2762"/>
      <c r="Z46" s="2763"/>
      <c r="AA46" s="2763"/>
      <c r="AB46" s="2763"/>
      <c r="AC46" s="2763"/>
      <c r="AD46" s="2763"/>
      <c r="AE46" s="2763"/>
      <c r="AF46" s="2763"/>
      <c r="AG46" s="2763"/>
      <c r="AH46" s="2916"/>
      <c r="AI46" s="2903"/>
      <c r="AJ46" s="2904"/>
      <c r="AK46" s="2903"/>
      <c r="AL46" s="2908"/>
    </row>
    <row r="47" spans="2:42" ht="18.75" customHeight="1">
      <c r="B47" s="2840"/>
      <c r="C47" s="2841"/>
      <c r="D47" s="2841"/>
      <c r="E47" s="2841"/>
      <c r="F47" s="2841"/>
      <c r="G47" s="2842"/>
      <c r="H47" s="825"/>
      <c r="I47" s="824"/>
      <c r="J47" s="2901"/>
      <c r="K47" s="2901"/>
      <c r="L47" s="2901"/>
      <c r="M47" s="2901"/>
      <c r="N47" s="2901"/>
      <c r="O47" s="2901"/>
      <c r="P47" s="2901"/>
      <c r="Q47" s="2901"/>
      <c r="R47" s="2901"/>
      <c r="S47" s="2901"/>
      <c r="T47" s="2901"/>
      <c r="U47" s="2902"/>
      <c r="V47" s="2652" t="s">
        <v>312</v>
      </c>
      <c r="W47" s="2653"/>
      <c r="X47" s="2654"/>
      <c r="Y47" s="2760" t="s">
        <v>313</v>
      </c>
      <c r="Z47" s="2761"/>
      <c r="AA47" s="2761"/>
      <c r="AB47" s="2761"/>
      <c r="AC47" s="2761"/>
      <c r="AD47" s="2761"/>
      <c r="AE47" s="2761"/>
      <c r="AF47" s="2761"/>
      <c r="AG47" s="2761"/>
      <c r="AH47" s="2916"/>
      <c r="AI47" s="2903" t="s">
        <v>751</v>
      </c>
      <c r="AJ47" s="2904" t="s">
        <v>752</v>
      </c>
      <c r="AK47" s="2903"/>
      <c r="AL47" s="2908"/>
    </row>
    <row r="48" spans="2:42">
      <c r="B48" s="2840"/>
      <c r="C48" s="2841"/>
      <c r="D48" s="2841"/>
      <c r="E48" s="2841"/>
      <c r="F48" s="2841"/>
      <c r="G48" s="2842"/>
      <c r="H48" s="825"/>
      <c r="I48" s="824"/>
      <c r="J48" s="2901"/>
      <c r="K48" s="2901"/>
      <c r="L48" s="2901"/>
      <c r="M48" s="2901"/>
      <c r="N48" s="2901"/>
      <c r="O48" s="2901"/>
      <c r="P48" s="2901"/>
      <c r="Q48" s="2901"/>
      <c r="R48" s="2901"/>
      <c r="S48" s="2901"/>
      <c r="T48" s="2901"/>
      <c r="U48" s="2902"/>
      <c r="V48" s="2655"/>
      <c r="W48" s="2656"/>
      <c r="X48" s="2657"/>
      <c r="Y48" s="2762"/>
      <c r="Z48" s="2763"/>
      <c r="AA48" s="2763"/>
      <c r="AB48" s="2763"/>
      <c r="AC48" s="2763"/>
      <c r="AD48" s="2763"/>
      <c r="AE48" s="2763"/>
      <c r="AF48" s="2763"/>
      <c r="AG48" s="2763"/>
      <c r="AH48" s="2916"/>
      <c r="AI48" s="2903"/>
      <c r="AJ48" s="2904"/>
      <c r="AK48" s="2903"/>
      <c r="AL48" s="2908"/>
    </row>
    <row r="49" spans="2:43" ht="18.75" customHeight="1">
      <c r="B49" s="2840"/>
      <c r="C49" s="2841"/>
      <c r="D49" s="2841"/>
      <c r="E49" s="2841"/>
      <c r="F49" s="2841"/>
      <c r="G49" s="2842"/>
      <c r="H49" s="2917" t="s">
        <v>716</v>
      </c>
      <c r="I49" s="2918"/>
      <c r="J49" s="2918"/>
      <c r="K49" s="2918"/>
      <c r="L49" s="2918"/>
      <c r="M49" s="2918"/>
      <c r="N49" s="2918"/>
      <c r="O49" s="2918"/>
      <c r="P49" s="2918"/>
      <c r="Q49" s="2918"/>
      <c r="R49" s="2918"/>
      <c r="S49" s="2918"/>
      <c r="T49" s="2918"/>
      <c r="U49" s="2919"/>
      <c r="V49" s="2652" t="s">
        <v>314</v>
      </c>
      <c r="W49" s="2653"/>
      <c r="X49" s="2654"/>
      <c r="Y49" s="2760" t="s">
        <v>315</v>
      </c>
      <c r="Z49" s="2761"/>
      <c r="AA49" s="2761"/>
      <c r="AB49" s="2761"/>
      <c r="AC49" s="2761"/>
      <c r="AD49" s="2761"/>
      <c r="AE49" s="2761"/>
      <c r="AF49" s="2761"/>
      <c r="AG49" s="2761"/>
      <c r="AH49" s="2916"/>
      <c r="AI49" s="2903" t="s">
        <v>751</v>
      </c>
      <c r="AJ49" s="2904" t="s">
        <v>752</v>
      </c>
      <c r="AK49" s="2903"/>
      <c r="AL49" s="2908"/>
    </row>
    <row r="50" spans="2:43">
      <c r="B50" s="2840"/>
      <c r="C50" s="2841"/>
      <c r="D50" s="2841"/>
      <c r="E50" s="2841"/>
      <c r="F50" s="2841"/>
      <c r="G50" s="2842"/>
      <c r="H50" s="2920" t="s">
        <v>755</v>
      </c>
      <c r="I50" s="2921"/>
      <c r="J50" s="2921"/>
      <c r="K50" s="2921"/>
      <c r="L50" s="2921"/>
      <c r="M50" s="2921"/>
      <c r="N50" s="2921"/>
      <c r="O50" s="2921"/>
      <c r="P50" s="2921"/>
      <c r="Q50" s="2921"/>
      <c r="R50" s="2921"/>
      <c r="S50" s="2921"/>
      <c r="T50" s="2921"/>
      <c r="U50" s="2922"/>
      <c r="V50" s="2655"/>
      <c r="W50" s="2656"/>
      <c r="X50" s="2657"/>
      <c r="Y50" s="2762"/>
      <c r="Z50" s="2763"/>
      <c r="AA50" s="2763"/>
      <c r="AB50" s="2763"/>
      <c r="AC50" s="2763"/>
      <c r="AD50" s="2763"/>
      <c r="AE50" s="2763"/>
      <c r="AF50" s="2763"/>
      <c r="AG50" s="2763"/>
      <c r="AH50" s="2916"/>
      <c r="AI50" s="2903"/>
      <c r="AJ50" s="2904"/>
      <c r="AK50" s="2903"/>
      <c r="AL50" s="2908"/>
    </row>
    <row r="51" spans="2:43" ht="18.75" customHeight="1">
      <c r="B51" s="2840"/>
      <c r="C51" s="2841"/>
      <c r="D51" s="2841"/>
      <c r="E51" s="2841"/>
      <c r="F51" s="2841"/>
      <c r="G51" s="2842"/>
      <c r="H51" s="2923"/>
      <c r="I51" s="2924"/>
      <c r="J51" s="2924"/>
      <c r="K51" s="2924"/>
      <c r="L51" s="2924"/>
      <c r="M51" s="2924"/>
      <c r="N51" s="2924"/>
      <c r="O51" s="2924"/>
      <c r="P51" s="2924"/>
      <c r="Q51" s="2924"/>
      <c r="R51" s="2924"/>
      <c r="S51" s="2924"/>
      <c r="T51" s="2924"/>
      <c r="U51" s="2925"/>
      <c r="V51" s="2652" t="s">
        <v>317</v>
      </c>
      <c r="W51" s="2653"/>
      <c r="X51" s="2654"/>
      <c r="Y51" s="2760" t="s">
        <v>318</v>
      </c>
      <c r="Z51" s="2761"/>
      <c r="AA51" s="2761"/>
      <c r="AB51" s="2761"/>
      <c r="AC51" s="2761"/>
      <c r="AD51" s="2761"/>
      <c r="AE51" s="2761"/>
      <c r="AF51" s="2761"/>
      <c r="AG51" s="2761"/>
      <c r="AH51" s="2916"/>
      <c r="AI51" s="2903" t="s">
        <v>751</v>
      </c>
      <c r="AJ51" s="2904" t="s">
        <v>752</v>
      </c>
      <c r="AK51" s="2903"/>
      <c r="AL51" s="2908"/>
    </row>
    <row r="52" spans="2:43">
      <c r="B52" s="2840"/>
      <c r="C52" s="2841"/>
      <c r="D52" s="2841"/>
      <c r="E52" s="2841"/>
      <c r="F52" s="2841"/>
      <c r="G52" s="2842"/>
      <c r="H52" s="2926" t="s">
        <v>319</v>
      </c>
      <c r="I52" s="2927"/>
      <c r="J52" s="2927"/>
      <c r="K52" s="2927"/>
      <c r="L52" s="2927"/>
      <c r="M52" s="2927"/>
      <c r="N52" s="2927"/>
      <c r="O52" s="2927"/>
      <c r="P52" s="2927"/>
      <c r="Q52" s="2927"/>
      <c r="R52" s="2927"/>
      <c r="S52" s="2927"/>
      <c r="T52" s="2927"/>
      <c r="U52" s="2928"/>
      <c r="V52" s="2655"/>
      <c r="W52" s="2656"/>
      <c r="X52" s="2657"/>
      <c r="Y52" s="2762"/>
      <c r="Z52" s="2763"/>
      <c r="AA52" s="2763"/>
      <c r="AB52" s="2763"/>
      <c r="AC52" s="2763"/>
      <c r="AD52" s="2763"/>
      <c r="AE52" s="2763"/>
      <c r="AF52" s="2763"/>
      <c r="AG52" s="2763"/>
      <c r="AH52" s="2916"/>
      <c r="AI52" s="2903"/>
      <c r="AJ52" s="2904"/>
      <c r="AK52" s="2903"/>
      <c r="AL52" s="2908"/>
    </row>
    <row r="53" spans="2:43" ht="18.75" customHeight="1">
      <c r="B53" s="2840"/>
      <c r="C53" s="2841"/>
      <c r="D53" s="2841"/>
      <c r="E53" s="2841"/>
      <c r="F53" s="2841"/>
      <c r="G53" s="2842"/>
      <c r="H53" s="2929"/>
      <c r="I53" s="2930"/>
      <c r="J53" s="2930"/>
      <c r="K53" s="2930"/>
      <c r="L53" s="2930"/>
      <c r="M53" s="2930"/>
      <c r="N53" s="2930"/>
      <c r="O53" s="2930"/>
      <c r="P53" s="2930"/>
      <c r="Q53" s="2930"/>
      <c r="R53" s="2930"/>
      <c r="S53" s="2930"/>
      <c r="T53" s="2930"/>
      <c r="U53" s="2931"/>
      <c r="V53" s="2652" t="s">
        <v>320</v>
      </c>
      <c r="W53" s="2653"/>
      <c r="X53" s="2654"/>
      <c r="Y53" s="2760" t="s">
        <v>321</v>
      </c>
      <c r="Z53" s="2761"/>
      <c r="AA53" s="2761"/>
      <c r="AB53" s="2761"/>
      <c r="AC53" s="2761"/>
      <c r="AD53" s="2761"/>
      <c r="AE53" s="2761"/>
      <c r="AF53" s="2761"/>
      <c r="AG53" s="2761"/>
      <c r="AH53" s="2916"/>
      <c r="AI53" s="2903" t="s">
        <v>751</v>
      </c>
      <c r="AJ53" s="2904" t="s">
        <v>752</v>
      </c>
      <c r="AK53" s="2903"/>
      <c r="AL53" s="2908"/>
    </row>
    <row r="54" spans="2:43">
      <c r="B54" s="2840"/>
      <c r="C54" s="2841"/>
      <c r="D54" s="2841"/>
      <c r="E54" s="2841"/>
      <c r="F54" s="2841"/>
      <c r="G54" s="2842"/>
      <c r="H54" s="2932" t="s">
        <v>322</v>
      </c>
      <c r="I54" s="2932"/>
      <c r="J54" s="2932"/>
      <c r="K54" s="2932"/>
      <c r="L54" s="2932"/>
      <c r="M54" s="2932"/>
      <c r="N54" s="2932"/>
      <c r="O54" s="2932"/>
      <c r="P54" s="2932"/>
      <c r="Q54" s="2932"/>
      <c r="R54" s="2932"/>
      <c r="S54" s="2932"/>
      <c r="T54" s="2932"/>
      <c r="U54" s="2933"/>
      <c r="V54" s="2655"/>
      <c r="W54" s="2656"/>
      <c r="X54" s="2657"/>
      <c r="Y54" s="2762"/>
      <c r="Z54" s="2763"/>
      <c r="AA54" s="2763"/>
      <c r="AB54" s="2763"/>
      <c r="AC54" s="2763"/>
      <c r="AD54" s="2763"/>
      <c r="AE54" s="2763"/>
      <c r="AF54" s="2763"/>
      <c r="AG54" s="2763"/>
      <c r="AH54" s="2916"/>
      <c r="AI54" s="2903"/>
      <c r="AJ54" s="2904"/>
      <c r="AK54" s="2903"/>
      <c r="AL54" s="2908"/>
    </row>
    <row r="55" spans="2:43" ht="18.75" customHeight="1">
      <c r="B55" s="2840"/>
      <c r="C55" s="2841"/>
      <c r="D55" s="2841"/>
      <c r="E55" s="2841"/>
      <c r="F55" s="2841"/>
      <c r="G55" s="2842"/>
      <c r="H55" s="2932"/>
      <c r="I55" s="2932"/>
      <c r="J55" s="2932"/>
      <c r="K55" s="2932"/>
      <c r="L55" s="2932"/>
      <c r="M55" s="2932"/>
      <c r="N55" s="2932"/>
      <c r="O55" s="2932"/>
      <c r="P55" s="2932"/>
      <c r="Q55" s="2932"/>
      <c r="R55" s="2932"/>
      <c r="S55" s="2932"/>
      <c r="T55" s="2932"/>
      <c r="U55" s="2933"/>
      <c r="V55" s="2652" t="s">
        <v>323</v>
      </c>
      <c r="W55" s="2653"/>
      <c r="X55" s="2654"/>
      <c r="Y55" s="2760" t="s">
        <v>324</v>
      </c>
      <c r="Z55" s="2761"/>
      <c r="AA55" s="2761"/>
      <c r="AB55" s="2761"/>
      <c r="AC55" s="2761"/>
      <c r="AD55" s="2761"/>
      <c r="AE55" s="2761"/>
      <c r="AF55" s="2761"/>
      <c r="AG55" s="2761"/>
      <c r="AH55" s="2916"/>
      <c r="AI55" s="2903" t="s">
        <v>751</v>
      </c>
      <c r="AJ55" s="2904" t="s">
        <v>752</v>
      </c>
      <c r="AK55" s="2903"/>
      <c r="AL55" s="2908"/>
    </row>
    <row r="56" spans="2:43">
      <c r="B56" s="2840"/>
      <c r="C56" s="2841"/>
      <c r="D56" s="2841"/>
      <c r="E56" s="2841"/>
      <c r="F56" s="2841"/>
      <c r="G56" s="2842"/>
      <c r="H56" s="2932" t="s">
        <v>325</v>
      </c>
      <c r="I56" s="2932"/>
      <c r="J56" s="2932"/>
      <c r="K56" s="2932"/>
      <c r="L56" s="2932"/>
      <c r="M56" s="2932"/>
      <c r="N56" s="2932"/>
      <c r="O56" s="2932"/>
      <c r="P56" s="2932"/>
      <c r="Q56" s="2932"/>
      <c r="R56" s="2932"/>
      <c r="S56" s="2932"/>
      <c r="T56" s="2932"/>
      <c r="U56" s="2933"/>
      <c r="V56" s="2655"/>
      <c r="W56" s="2656"/>
      <c r="X56" s="2657"/>
      <c r="Y56" s="2762"/>
      <c r="Z56" s="2763"/>
      <c r="AA56" s="2763"/>
      <c r="AB56" s="2763"/>
      <c r="AC56" s="2763"/>
      <c r="AD56" s="2763"/>
      <c r="AE56" s="2763"/>
      <c r="AF56" s="2763"/>
      <c r="AG56" s="2763"/>
      <c r="AH56" s="2916"/>
      <c r="AI56" s="2903"/>
      <c r="AJ56" s="2904"/>
      <c r="AK56" s="2903"/>
      <c r="AL56" s="2908"/>
    </row>
    <row r="57" spans="2:43">
      <c r="B57" s="2840"/>
      <c r="C57" s="2841"/>
      <c r="D57" s="2841"/>
      <c r="E57" s="2841"/>
      <c r="F57" s="2841"/>
      <c r="G57" s="2842"/>
      <c r="H57" s="2932"/>
      <c r="I57" s="2932"/>
      <c r="J57" s="2932"/>
      <c r="K57" s="2932"/>
      <c r="L57" s="2932"/>
      <c r="M57" s="2932"/>
      <c r="N57" s="2932"/>
      <c r="O57" s="2932"/>
      <c r="P57" s="2932"/>
      <c r="Q57" s="2932"/>
      <c r="R57" s="2932"/>
      <c r="S57" s="2932"/>
      <c r="T57" s="2932"/>
      <c r="U57" s="2933"/>
      <c r="V57" s="2652" t="s">
        <v>326</v>
      </c>
      <c r="W57" s="2653"/>
      <c r="X57" s="2654"/>
      <c r="Y57" s="2760"/>
      <c r="Z57" s="2761"/>
      <c r="AA57" s="2761"/>
      <c r="AB57" s="2761"/>
      <c r="AC57" s="2761"/>
      <c r="AD57" s="2761"/>
      <c r="AE57" s="2761"/>
      <c r="AF57" s="2761"/>
      <c r="AG57" s="2761"/>
      <c r="AH57" s="2916"/>
      <c r="AI57" s="2909" t="s">
        <v>752</v>
      </c>
      <c r="AJ57" s="2909" t="s">
        <v>752</v>
      </c>
      <c r="AK57" s="2911"/>
      <c r="AL57" s="2912"/>
    </row>
    <row r="58" spans="2:43">
      <c r="B58" s="2840"/>
      <c r="C58" s="2841"/>
      <c r="D58" s="2841"/>
      <c r="E58" s="2841"/>
      <c r="F58" s="2841"/>
      <c r="G58" s="2842"/>
      <c r="H58" s="2934" t="s">
        <v>327</v>
      </c>
      <c r="I58" s="2935"/>
      <c r="J58" s="2935"/>
      <c r="K58" s="2935"/>
      <c r="L58" s="2935"/>
      <c r="M58" s="2935"/>
      <c r="N58" s="2935"/>
      <c r="O58" s="2935"/>
      <c r="P58" s="2935"/>
      <c r="Q58" s="2935"/>
      <c r="R58" s="2935"/>
      <c r="S58" s="2935"/>
      <c r="T58" s="2935"/>
      <c r="U58" s="2936"/>
      <c r="V58" s="2655"/>
      <c r="W58" s="2656"/>
      <c r="X58" s="2657"/>
      <c r="Y58" s="2762"/>
      <c r="Z58" s="2763"/>
      <c r="AA58" s="2763"/>
      <c r="AB58" s="2763"/>
      <c r="AC58" s="2763"/>
      <c r="AD58" s="2763"/>
      <c r="AE58" s="2763"/>
      <c r="AF58" s="2763"/>
      <c r="AG58" s="2763"/>
      <c r="AH58" s="2916"/>
      <c r="AI58" s="2910"/>
      <c r="AJ58" s="2910"/>
      <c r="AK58" s="2913"/>
      <c r="AL58" s="2914"/>
    </row>
    <row r="59" spans="2:43" ht="18.75" customHeight="1">
      <c r="B59" s="2840"/>
      <c r="C59" s="2841"/>
      <c r="D59" s="2841"/>
      <c r="E59" s="2841"/>
      <c r="F59" s="2841"/>
      <c r="G59" s="2842"/>
      <c r="H59" s="2957"/>
      <c r="I59" s="2958"/>
      <c r="J59" s="2958"/>
      <c r="K59" s="2958"/>
      <c r="L59" s="2958"/>
      <c r="M59" s="2958"/>
      <c r="N59" s="2958"/>
      <c r="O59" s="2958"/>
      <c r="P59" s="2958"/>
      <c r="Q59" s="2958"/>
      <c r="R59" s="2958"/>
      <c r="S59" s="2958"/>
      <c r="T59" s="2958"/>
      <c r="U59" s="2959"/>
      <c r="V59" s="2960" t="s">
        <v>1075</v>
      </c>
      <c r="W59" s="2961"/>
      <c r="X59" s="2962"/>
      <c r="Y59" s="2962"/>
      <c r="Z59" s="2962"/>
      <c r="AA59" s="2962"/>
      <c r="AB59" s="2962"/>
      <c r="AC59" s="2962"/>
      <c r="AD59" s="2962"/>
      <c r="AE59" s="2962"/>
      <c r="AF59" s="2962"/>
      <c r="AG59" s="2962"/>
      <c r="AH59" s="2962"/>
      <c r="AI59" s="2962"/>
      <c r="AJ59" s="2962"/>
      <c r="AK59" s="2962"/>
      <c r="AL59" s="2963"/>
    </row>
    <row r="60" spans="2:43">
      <c r="B60" s="2840"/>
      <c r="C60" s="2841"/>
      <c r="D60" s="2841"/>
      <c r="E60" s="2841"/>
      <c r="F60" s="2841"/>
      <c r="G60" s="2842"/>
      <c r="H60" s="2934" t="s">
        <v>328</v>
      </c>
      <c r="I60" s="2935"/>
      <c r="J60" s="2935"/>
      <c r="K60" s="2935"/>
      <c r="L60" s="2935"/>
      <c r="M60" s="2935"/>
      <c r="N60" s="2935"/>
      <c r="O60" s="2935"/>
      <c r="P60" s="2935"/>
      <c r="Q60" s="2935"/>
      <c r="R60" s="2935"/>
      <c r="S60" s="2935"/>
      <c r="T60" s="2935"/>
      <c r="U60" s="2936"/>
      <c r="V60" s="2941" t="s">
        <v>329</v>
      </c>
      <c r="W60" s="2942"/>
      <c r="X60" s="2942"/>
      <c r="Y60" s="2942"/>
      <c r="Z60" s="2942"/>
      <c r="AA60" s="2942"/>
      <c r="AB60" s="2942"/>
      <c r="AC60" s="2942"/>
      <c r="AD60" s="2942"/>
      <c r="AE60" s="2942"/>
      <c r="AF60" s="2942"/>
      <c r="AG60" s="2942"/>
      <c r="AH60" s="2942"/>
      <c r="AI60" s="2942"/>
      <c r="AJ60" s="2942"/>
      <c r="AK60" s="2942"/>
      <c r="AL60" s="2943"/>
    </row>
    <row r="61" spans="2:43">
      <c r="B61" s="2840"/>
      <c r="C61" s="2841"/>
      <c r="D61" s="2841"/>
      <c r="E61" s="2841"/>
      <c r="F61" s="2841"/>
      <c r="G61" s="2842"/>
      <c r="H61" s="2937"/>
      <c r="I61" s="2901"/>
      <c r="J61" s="2901"/>
      <c r="K61" s="2901"/>
      <c r="L61" s="2901"/>
      <c r="M61" s="2901"/>
      <c r="N61" s="2901"/>
      <c r="O61" s="2901"/>
      <c r="P61" s="2901"/>
      <c r="Q61" s="2901"/>
      <c r="R61" s="2901"/>
      <c r="S61" s="2901"/>
      <c r="T61" s="2901"/>
      <c r="U61" s="2902"/>
      <c r="V61" s="2944" t="s">
        <v>756</v>
      </c>
      <c r="W61" s="2945"/>
      <c r="X61" s="2946"/>
      <c r="Y61" s="2946"/>
      <c r="Z61" s="2946"/>
      <c r="AA61" s="2946"/>
      <c r="AB61" s="2946"/>
      <c r="AC61" s="2946"/>
      <c r="AD61" s="2946"/>
      <c r="AE61" s="2946"/>
      <c r="AF61" s="2946"/>
      <c r="AG61" s="2946"/>
      <c r="AH61" s="2946"/>
      <c r="AI61" s="797" t="s">
        <v>330</v>
      </c>
      <c r="AJ61" s="797" t="s">
        <v>331</v>
      </c>
      <c r="AK61" s="827" t="s">
        <v>332</v>
      </c>
      <c r="AL61" s="798" t="s">
        <v>333</v>
      </c>
    </row>
    <row r="62" spans="2:43">
      <c r="B62" s="2840"/>
      <c r="C62" s="2841"/>
      <c r="D62" s="2841"/>
      <c r="E62" s="2841"/>
      <c r="F62" s="2841"/>
      <c r="G62" s="2842"/>
      <c r="H62" s="2937"/>
      <c r="I62" s="2901"/>
      <c r="J62" s="2901"/>
      <c r="K62" s="2901"/>
      <c r="L62" s="2901"/>
      <c r="M62" s="2901"/>
      <c r="N62" s="2901"/>
      <c r="O62" s="2901"/>
      <c r="P62" s="2901"/>
      <c r="Q62" s="2901"/>
      <c r="R62" s="2901"/>
      <c r="S62" s="2901"/>
      <c r="T62" s="2901"/>
      <c r="U62" s="2902"/>
      <c r="V62" s="2947"/>
      <c r="W62" s="2945"/>
      <c r="X62" s="2946"/>
      <c r="Y62" s="2946"/>
      <c r="Z62" s="2946"/>
      <c r="AA62" s="2946"/>
      <c r="AB62" s="2946"/>
      <c r="AC62" s="2946"/>
      <c r="AD62" s="2946"/>
      <c r="AE62" s="2946"/>
      <c r="AF62" s="2946"/>
      <c r="AG62" s="2946"/>
      <c r="AH62" s="2946"/>
      <c r="AI62" s="828"/>
      <c r="AJ62" s="828"/>
      <c r="AK62" s="828"/>
      <c r="AL62" s="829"/>
      <c r="AN62" s="830"/>
      <c r="AO62" s="830"/>
      <c r="AQ62" s="830"/>
    </row>
    <row r="63" spans="2:43">
      <c r="B63" s="2840"/>
      <c r="C63" s="2841"/>
      <c r="D63" s="2841"/>
      <c r="E63" s="2841"/>
      <c r="F63" s="2841"/>
      <c r="G63" s="2842"/>
      <c r="H63" s="2937"/>
      <c r="I63" s="2901"/>
      <c r="J63" s="2901"/>
      <c r="K63" s="2901"/>
      <c r="L63" s="2901"/>
      <c r="M63" s="2901"/>
      <c r="N63" s="2901"/>
      <c r="O63" s="2901"/>
      <c r="P63" s="2901"/>
      <c r="Q63" s="2901"/>
      <c r="R63" s="2901"/>
      <c r="S63" s="2901"/>
      <c r="T63" s="2901"/>
      <c r="U63" s="2902"/>
      <c r="V63" s="2947"/>
      <c r="W63" s="2945"/>
      <c r="X63" s="2946"/>
      <c r="Y63" s="2946"/>
      <c r="Z63" s="2946"/>
      <c r="AA63" s="2946"/>
      <c r="AB63" s="2946"/>
      <c r="AC63" s="2946"/>
      <c r="AD63" s="2946"/>
      <c r="AE63" s="2946"/>
      <c r="AF63" s="2946"/>
      <c r="AG63" s="2946"/>
      <c r="AH63" s="2946"/>
      <c r="AI63" s="2904" t="s">
        <v>757</v>
      </c>
      <c r="AJ63" s="2904" t="s">
        <v>757</v>
      </c>
      <c r="AK63" s="2904" t="s">
        <v>758</v>
      </c>
      <c r="AL63" s="2905" t="s">
        <v>759</v>
      </c>
      <c r="AN63" s="830"/>
      <c r="AO63" s="830"/>
      <c r="AQ63" s="830"/>
    </row>
    <row r="64" spans="2:43">
      <c r="B64" s="2840"/>
      <c r="C64" s="2841"/>
      <c r="D64" s="2841"/>
      <c r="E64" s="2841"/>
      <c r="F64" s="2841"/>
      <c r="G64" s="2842"/>
      <c r="H64" s="2937"/>
      <c r="I64" s="2901"/>
      <c r="J64" s="2901"/>
      <c r="K64" s="2901"/>
      <c r="L64" s="2901"/>
      <c r="M64" s="2901"/>
      <c r="N64" s="2901"/>
      <c r="O64" s="2901"/>
      <c r="P64" s="2901"/>
      <c r="Q64" s="2901"/>
      <c r="R64" s="2901"/>
      <c r="S64" s="2901"/>
      <c r="T64" s="2901"/>
      <c r="U64" s="2902"/>
      <c r="V64" s="2947"/>
      <c r="W64" s="2945"/>
      <c r="X64" s="2946"/>
      <c r="Y64" s="2946"/>
      <c r="Z64" s="2946"/>
      <c r="AA64" s="2946"/>
      <c r="AB64" s="2946"/>
      <c r="AC64" s="2946"/>
      <c r="AD64" s="2946"/>
      <c r="AE64" s="2946"/>
      <c r="AF64" s="2946"/>
      <c r="AG64" s="2946"/>
      <c r="AH64" s="2946"/>
      <c r="AI64" s="2904"/>
      <c r="AJ64" s="2904"/>
      <c r="AK64" s="2904"/>
      <c r="AL64" s="2905"/>
      <c r="AN64" s="830"/>
      <c r="AO64" s="830"/>
      <c r="AQ64" s="830"/>
    </row>
    <row r="65" spans="1:43">
      <c r="B65" s="2840"/>
      <c r="C65" s="2841"/>
      <c r="D65" s="2841"/>
      <c r="E65" s="2841"/>
      <c r="F65" s="2841"/>
      <c r="G65" s="2842"/>
      <c r="H65" s="2937"/>
      <c r="I65" s="2901"/>
      <c r="J65" s="2901"/>
      <c r="K65" s="2901"/>
      <c r="L65" s="2901"/>
      <c r="M65" s="2901"/>
      <c r="N65" s="2901"/>
      <c r="O65" s="2901"/>
      <c r="P65" s="2901"/>
      <c r="Q65" s="2901"/>
      <c r="R65" s="2901"/>
      <c r="S65" s="2901"/>
      <c r="T65" s="2901"/>
      <c r="U65" s="2902"/>
      <c r="V65" s="2948"/>
      <c r="W65" s="2949"/>
      <c r="X65" s="2950"/>
      <c r="Y65" s="2950"/>
      <c r="Z65" s="2950"/>
      <c r="AA65" s="2950"/>
      <c r="AB65" s="2950"/>
      <c r="AC65" s="2950"/>
      <c r="AD65" s="2950"/>
      <c r="AE65" s="2950"/>
      <c r="AF65" s="2950"/>
      <c r="AG65" s="2950"/>
      <c r="AH65" s="2950"/>
      <c r="AI65" s="2909"/>
      <c r="AJ65" s="2909"/>
      <c r="AK65" s="2909"/>
      <c r="AL65" s="2955"/>
      <c r="AN65" s="830"/>
      <c r="AO65" s="830"/>
      <c r="AQ65" s="830"/>
    </row>
    <row r="66" spans="1:43" ht="19.5" thickBot="1">
      <c r="B66" s="2891"/>
      <c r="C66" s="2892"/>
      <c r="D66" s="2892"/>
      <c r="E66" s="2892"/>
      <c r="F66" s="2892"/>
      <c r="G66" s="2893"/>
      <c r="H66" s="2938"/>
      <c r="I66" s="2939"/>
      <c r="J66" s="2939"/>
      <c r="K66" s="2939"/>
      <c r="L66" s="2939"/>
      <c r="M66" s="2939"/>
      <c r="N66" s="2939"/>
      <c r="O66" s="2939"/>
      <c r="P66" s="2939"/>
      <c r="Q66" s="2939"/>
      <c r="R66" s="2939"/>
      <c r="S66" s="2939"/>
      <c r="T66" s="2939"/>
      <c r="U66" s="2940"/>
      <c r="V66" s="2951"/>
      <c r="W66" s="2952"/>
      <c r="X66" s="2953"/>
      <c r="Y66" s="2953"/>
      <c r="Z66" s="2953"/>
      <c r="AA66" s="2953"/>
      <c r="AB66" s="2953"/>
      <c r="AC66" s="2953"/>
      <c r="AD66" s="2953"/>
      <c r="AE66" s="2953"/>
      <c r="AF66" s="2953"/>
      <c r="AG66" s="2953"/>
      <c r="AH66" s="2953"/>
      <c r="AI66" s="2954"/>
      <c r="AJ66" s="2954"/>
      <c r="AK66" s="2954"/>
      <c r="AL66" s="2956"/>
      <c r="AN66" s="830"/>
      <c r="AO66" s="830"/>
      <c r="AQ66" s="830"/>
    </row>
    <row r="67" spans="1:43">
      <c r="A67" s="831"/>
      <c r="B67" s="831"/>
      <c r="C67" s="831"/>
      <c r="D67" s="831"/>
      <c r="E67" s="831"/>
      <c r="F67" s="831"/>
      <c r="G67" s="831"/>
      <c r="H67" s="831"/>
      <c r="I67" s="831"/>
      <c r="J67" s="831"/>
      <c r="K67" s="831"/>
      <c r="L67" s="831"/>
      <c r="M67" s="831"/>
      <c r="N67" s="831"/>
      <c r="O67" s="831"/>
      <c r="P67" s="831"/>
      <c r="Q67" s="831"/>
      <c r="R67" s="831"/>
      <c r="S67" s="831"/>
      <c r="T67" s="831"/>
      <c r="U67" s="831"/>
      <c r="V67" s="831"/>
      <c r="W67" s="831"/>
      <c r="X67" s="831"/>
      <c r="Y67" s="831"/>
      <c r="Z67" s="831"/>
      <c r="AA67" s="832"/>
      <c r="AB67" s="832"/>
      <c r="AC67" s="832"/>
      <c r="AD67" s="832"/>
      <c r="AE67" s="833"/>
      <c r="AF67" s="833"/>
      <c r="AG67" s="833"/>
      <c r="AH67" s="833"/>
      <c r="AI67" s="833"/>
      <c r="AJ67" s="833"/>
      <c r="AK67" s="833"/>
      <c r="AL67" s="833"/>
      <c r="AM67" s="831"/>
    </row>
  </sheetData>
  <mergeCells count="208">
    <mergeCell ref="AH51:AH52"/>
    <mergeCell ref="Y53:AG54"/>
    <mergeCell ref="AH53:AH54"/>
    <mergeCell ref="Y55:AG56"/>
    <mergeCell ref="AH55:AH56"/>
    <mergeCell ref="Y57:AG58"/>
    <mergeCell ref="AH57:AH58"/>
    <mergeCell ref="H60:U66"/>
    <mergeCell ref="V60:AL60"/>
    <mergeCell ref="V61:AH66"/>
    <mergeCell ref="AI63:AI66"/>
    <mergeCell ref="AJ63:AJ66"/>
    <mergeCell ref="AK63:AK66"/>
    <mergeCell ref="AL63:AL66"/>
    <mergeCell ref="V57:X58"/>
    <mergeCell ref="AI57:AI58"/>
    <mergeCell ref="AJ57:AJ58"/>
    <mergeCell ref="AK57:AL58"/>
    <mergeCell ref="H58:U59"/>
    <mergeCell ref="V59:AL59"/>
    <mergeCell ref="H49:U49"/>
    <mergeCell ref="V49:X50"/>
    <mergeCell ref="AI49:AI50"/>
    <mergeCell ref="AJ49:AJ50"/>
    <mergeCell ref="AK49:AL50"/>
    <mergeCell ref="H50:U51"/>
    <mergeCell ref="V51:X52"/>
    <mergeCell ref="AI51:AI52"/>
    <mergeCell ref="AJ51:AJ52"/>
    <mergeCell ref="AK51:AL52"/>
    <mergeCell ref="H52:U53"/>
    <mergeCell ref="V53:X54"/>
    <mergeCell ref="AI53:AI54"/>
    <mergeCell ref="AJ53:AJ54"/>
    <mergeCell ref="AK53:AL54"/>
    <mergeCell ref="H54:U55"/>
    <mergeCell ref="V55:X56"/>
    <mergeCell ref="AI55:AI56"/>
    <mergeCell ref="AJ55:AJ56"/>
    <mergeCell ref="AK55:AL56"/>
    <mergeCell ref="H56:U57"/>
    <mergeCell ref="Y49:AG50"/>
    <mergeCell ref="AH49:AH50"/>
    <mergeCell ref="Y51:AG52"/>
    <mergeCell ref="V43:AL43"/>
    <mergeCell ref="V47:X48"/>
    <mergeCell ref="AI47:AI48"/>
    <mergeCell ref="AJ47:AJ48"/>
    <mergeCell ref="AK47:AL48"/>
    <mergeCell ref="Y41:AG42"/>
    <mergeCell ref="AH41:AH42"/>
    <mergeCell ref="Y44:AG44"/>
    <mergeCell ref="Y45:AG46"/>
    <mergeCell ref="AH45:AH46"/>
    <mergeCell ref="Y47:AG48"/>
    <mergeCell ref="AH47:AH48"/>
    <mergeCell ref="AK30:AL30"/>
    <mergeCell ref="V37:X38"/>
    <mergeCell ref="AI37:AI38"/>
    <mergeCell ref="AJ37:AJ38"/>
    <mergeCell ref="AK37:AL38"/>
    <mergeCell ref="V39:X40"/>
    <mergeCell ref="AI39:AI40"/>
    <mergeCell ref="AJ39:AJ40"/>
    <mergeCell ref="AK39:AL40"/>
    <mergeCell ref="Y30:AG30"/>
    <mergeCell ref="Y32:AG32"/>
    <mergeCell ref="Y33:AG34"/>
    <mergeCell ref="AH33:AH34"/>
    <mergeCell ref="Y35:AG36"/>
    <mergeCell ref="AH35:AH36"/>
    <mergeCell ref="Y37:AG38"/>
    <mergeCell ref="AH37:AH38"/>
    <mergeCell ref="Y39:AG40"/>
    <mergeCell ref="AH39:AH40"/>
    <mergeCell ref="B31:G66"/>
    <mergeCell ref="V31:AL31"/>
    <mergeCell ref="H32:U32"/>
    <mergeCell ref="V32:X32"/>
    <mergeCell ref="AK32:AL32"/>
    <mergeCell ref="J33:U48"/>
    <mergeCell ref="V33:X34"/>
    <mergeCell ref="AI33:AI34"/>
    <mergeCell ref="AJ33:AJ34"/>
    <mergeCell ref="AK33:AL34"/>
    <mergeCell ref="V35:X36"/>
    <mergeCell ref="AI35:AI36"/>
    <mergeCell ref="AJ35:AJ36"/>
    <mergeCell ref="AK35:AL36"/>
    <mergeCell ref="V44:X44"/>
    <mergeCell ref="AK44:AL44"/>
    <mergeCell ref="V45:X46"/>
    <mergeCell ref="AI45:AI46"/>
    <mergeCell ref="AJ45:AJ46"/>
    <mergeCell ref="AK45:AL46"/>
    <mergeCell ref="V41:X42"/>
    <mergeCell ref="AI41:AI42"/>
    <mergeCell ref="AJ41:AJ42"/>
    <mergeCell ref="AK41:AL42"/>
    <mergeCell ref="S26:T30"/>
    <mergeCell ref="U26:U30"/>
    <mergeCell ref="V26:X26"/>
    <mergeCell ref="V29:X29"/>
    <mergeCell ref="V30:X30"/>
    <mergeCell ref="Y26:AG26"/>
    <mergeCell ref="Y27:AG27"/>
    <mergeCell ref="Y28:AG28"/>
    <mergeCell ref="Y29:AG29"/>
    <mergeCell ref="AK26:AL26"/>
    <mergeCell ref="V27:X27"/>
    <mergeCell ref="AK27:AL27"/>
    <mergeCell ref="V28:X28"/>
    <mergeCell ref="AK28:AL28"/>
    <mergeCell ref="B20:G30"/>
    <mergeCell ref="H20:P20"/>
    <mergeCell ref="Q20:R20"/>
    <mergeCell ref="S20:T20"/>
    <mergeCell ref="V20:W20"/>
    <mergeCell ref="AA20:AB20"/>
    <mergeCell ref="H21:P21"/>
    <mergeCell ref="Q21:R21"/>
    <mergeCell ref="S21:T21"/>
    <mergeCell ref="V21:W21"/>
    <mergeCell ref="H24:P25"/>
    <mergeCell ref="Q24:R25"/>
    <mergeCell ref="S24:T25"/>
    <mergeCell ref="U24:U25"/>
    <mergeCell ref="V24:AL24"/>
    <mergeCell ref="V25:AL25"/>
    <mergeCell ref="H22:P22"/>
    <mergeCell ref="H26:P30"/>
    <mergeCell ref="Q26:R30"/>
    <mergeCell ref="Q22:R22"/>
    <mergeCell ref="S22:T22"/>
    <mergeCell ref="V22:W22"/>
    <mergeCell ref="AA22:AB22"/>
    <mergeCell ref="H23:P23"/>
    <mergeCell ref="Q23:R23"/>
    <mergeCell ref="S23:T23"/>
    <mergeCell ref="V15:W15"/>
    <mergeCell ref="AA15:AB15"/>
    <mergeCell ref="Q16:R16"/>
    <mergeCell ref="S16:T16"/>
    <mergeCell ref="V16:W16"/>
    <mergeCell ref="AA16:AB16"/>
    <mergeCell ref="V23:W23"/>
    <mergeCell ref="AA23:AB23"/>
    <mergeCell ref="B17:G19"/>
    <mergeCell ref="H17:P17"/>
    <mergeCell ref="Q17:R17"/>
    <mergeCell ref="S17:T17"/>
    <mergeCell ref="V17:W17"/>
    <mergeCell ref="AA17:AB17"/>
    <mergeCell ref="H18:P18"/>
    <mergeCell ref="Q18:R18"/>
    <mergeCell ref="S18:T18"/>
    <mergeCell ref="V18:W18"/>
    <mergeCell ref="AA18:AB18"/>
    <mergeCell ref="H19:P19"/>
    <mergeCell ref="Q19:R19"/>
    <mergeCell ref="S19:T19"/>
    <mergeCell ref="V19:W19"/>
    <mergeCell ref="AA19:AB19"/>
    <mergeCell ref="Q12:U12"/>
    <mergeCell ref="V12:W12"/>
    <mergeCell ref="AA12:AB12"/>
    <mergeCell ref="H13:P13"/>
    <mergeCell ref="Q13:U13"/>
    <mergeCell ref="V13:W13"/>
    <mergeCell ref="AA13:AB13"/>
    <mergeCell ref="B9:U9"/>
    <mergeCell ref="V9:W9"/>
    <mergeCell ref="AA9:AB9"/>
    <mergeCell ref="B10:G16"/>
    <mergeCell ref="H10:U11"/>
    <mergeCell ref="V10:W10"/>
    <mergeCell ref="AA10:AB10"/>
    <mergeCell ref="V11:W11"/>
    <mergeCell ref="AA11:AB11"/>
    <mergeCell ref="H12:P12"/>
    <mergeCell ref="H14:P14"/>
    <mergeCell ref="Q14:U14"/>
    <mergeCell ref="V14:W14"/>
    <mergeCell ref="AA14:AB14"/>
    <mergeCell ref="H15:P16"/>
    <mergeCell ref="Q15:R15"/>
    <mergeCell ref="S15:T15"/>
    <mergeCell ref="AJ1:AM1"/>
    <mergeCell ref="B2:AL3"/>
    <mergeCell ref="B7:G7"/>
    <mergeCell ref="H7:U7"/>
    <mergeCell ref="V7:W7"/>
    <mergeCell ref="AA7:AB7"/>
    <mergeCell ref="B8:G8"/>
    <mergeCell ref="H8:Q8"/>
    <mergeCell ref="R8:S8"/>
    <mergeCell ref="T8:U8"/>
    <mergeCell ref="V8:W8"/>
    <mergeCell ref="AA8:AB8"/>
    <mergeCell ref="B4:U4"/>
    <mergeCell ref="V4:AL4"/>
    <mergeCell ref="B5:G5"/>
    <mergeCell ref="H5:U5"/>
    <mergeCell ref="V5:W6"/>
    <mergeCell ref="X5:AL5"/>
    <mergeCell ref="B6:G6"/>
    <mergeCell ref="H6:U6"/>
    <mergeCell ref="AA6:AB6"/>
  </mergeCells>
  <phoneticPr fontId="1"/>
  <printOptions horizontalCentered="1"/>
  <pageMargins left="0.98425196850393704" right="0.59055118110236227" top="0.39370078740157483" bottom="0.19685039370078741" header="0.31496062992125984" footer="0.31496062992125984"/>
  <pageSetup paperSize="8" scale="65" orientation="landscape" r:id="rId1"/>
  <colBreaks count="1" manualBreakCount="1">
    <brk id="39" max="1048575" man="1"/>
  </colBreaks>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FFCC"/>
  </sheetPr>
  <dimension ref="B1:V105"/>
  <sheetViews>
    <sheetView view="pageBreakPreview" zoomScaleNormal="100" zoomScaleSheetLayoutView="100" workbookViewId="0">
      <selection activeCell="V2" sqref="V2"/>
    </sheetView>
  </sheetViews>
  <sheetFormatPr defaultColWidth="9" defaultRowHeight="18.75"/>
  <cols>
    <col min="1" max="1" width="0.875" style="238" customWidth="1"/>
    <col min="2" max="2" width="13.625" style="238" customWidth="1"/>
    <col min="3" max="3" width="6.625" style="238" customWidth="1"/>
    <col min="4" max="17" width="4.625" style="238" customWidth="1"/>
    <col min="18" max="19" width="0.875" style="238" customWidth="1"/>
    <col min="20" max="20" width="7.625" style="238" customWidth="1"/>
    <col min="21" max="21" width="11.625" style="238" customWidth="1"/>
    <col min="22" max="22" width="50.625" style="238" customWidth="1"/>
    <col min="23" max="16384" width="9" style="238"/>
  </cols>
  <sheetData>
    <row r="1" spans="2:22" s="250" customFormat="1" ht="16.5" customHeight="1" thickBot="1">
      <c r="M1" s="2361" t="s">
        <v>1330</v>
      </c>
      <c r="N1" s="2967"/>
      <c r="O1" s="2967"/>
      <c r="P1" s="2967"/>
      <c r="Q1" s="2967"/>
      <c r="R1" s="2967"/>
      <c r="S1" s="321"/>
      <c r="T1" s="321"/>
    </row>
    <row r="2" spans="2:22" s="218" customFormat="1" ht="33.75" thickBot="1">
      <c r="B2" s="2970" t="s">
        <v>334</v>
      </c>
      <c r="C2" s="2971"/>
      <c r="D2" s="2971"/>
      <c r="E2" s="2971"/>
      <c r="F2" s="2971"/>
      <c r="G2" s="2971"/>
      <c r="H2" s="2971"/>
      <c r="I2" s="2971"/>
      <c r="J2" s="2971"/>
      <c r="K2" s="2971"/>
      <c r="L2" s="2971"/>
      <c r="M2" s="2971"/>
      <c r="N2" s="2971"/>
      <c r="O2" s="2971"/>
      <c r="P2" s="2972"/>
      <c r="Q2" s="2973"/>
      <c r="U2" s="1451" t="s">
        <v>963</v>
      </c>
      <c r="V2" s="1064" t="str">
        <f>HYPERLINK("#目次!A2","●")</f>
        <v>●</v>
      </c>
    </row>
    <row r="3" spans="2:22" s="215" customFormat="1" ht="16.5">
      <c r="B3" s="2974" t="s">
        <v>335</v>
      </c>
      <c r="C3" s="2975"/>
      <c r="D3" s="2975"/>
      <c r="E3" s="2975"/>
      <c r="F3" s="2975"/>
      <c r="G3" s="2975"/>
      <c r="H3" s="2975"/>
      <c r="I3" s="2975"/>
      <c r="J3" s="2975"/>
      <c r="K3" s="2975"/>
      <c r="L3" s="2975"/>
      <c r="M3" s="2975"/>
      <c r="N3" s="2975"/>
      <c r="O3" s="2975"/>
      <c r="P3" s="2976"/>
      <c r="Q3" s="2977"/>
      <c r="U3" s="1451" t="s">
        <v>1058</v>
      </c>
      <c r="V3" s="1065" t="str">
        <f>HYPERLINK("#フロー!A2","●")</f>
        <v>●</v>
      </c>
    </row>
    <row r="4" spans="2:22" s="215" customFormat="1" ht="16.5">
      <c r="B4" s="1127" t="s">
        <v>245</v>
      </c>
      <c r="C4" s="2978" t="str">
        <f>基本データ!D3</f>
        <v>LG*****</v>
      </c>
      <c r="D4" s="2979"/>
      <c r="E4" s="2980"/>
      <c r="F4" s="2981" t="s">
        <v>266</v>
      </c>
      <c r="G4" s="2982"/>
      <c r="H4" s="2983">
        <f>基本データ!D6</f>
        <v>45017</v>
      </c>
      <c r="I4" s="2984"/>
      <c r="J4" s="2984"/>
      <c r="K4" s="2984"/>
      <c r="L4" s="325" t="s">
        <v>267</v>
      </c>
      <c r="M4" s="2985">
        <f>基本データ!D7</f>
        <v>45382</v>
      </c>
      <c r="N4" s="2985"/>
      <c r="O4" s="2985"/>
      <c r="P4" s="2985"/>
      <c r="Q4" s="2986"/>
    </row>
    <row r="5" spans="2:22" s="215" customFormat="1">
      <c r="B5" s="1127" t="s">
        <v>260</v>
      </c>
      <c r="C5" s="2987" t="str">
        <f>基本データ!D4</f>
        <v>〇〇設計業務委託</v>
      </c>
      <c r="D5" s="2987"/>
      <c r="E5" s="2987"/>
      <c r="F5" s="2987"/>
      <c r="G5" s="2987"/>
      <c r="H5" s="2987"/>
      <c r="I5" s="2987"/>
      <c r="J5" s="2987"/>
      <c r="K5" s="2987"/>
      <c r="L5" s="2987"/>
      <c r="M5" s="2987"/>
      <c r="N5" s="2987"/>
      <c r="O5" s="2987"/>
      <c r="P5" s="2978"/>
      <c r="Q5" s="2988"/>
      <c r="U5" t="s">
        <v>1063</v>
      </c>
      <c r="V5"/>
    </row>
    <row r="6" spans="2:22" s="215" customFormat="1" ht="17.25" thickBot="1">
      <c r="B6" s="1127" t="s">
        <v>264</v>
      </c>
      <c r="C6" s="2987" t="str">
        <f>基本データ!D5</f>
        <v>東京電力HD</v>
      </c>
      <c r="D6" s="2987"/>
      <c r="E6" s="2987"/>
      <c r="F6" s="2987"/>
      <c r="G6" s="2987"/>
      <c r="H6" s="2987"/>
      <c r="I6" s="2987"/>
      <c r="J6" s="2987"/>
      <c r="K6" s="2987"/>
      <c r="L6" s="2987"/>
      <c r="M6" s="2987"/>
      <c r="N6" s="2987"/>
      <c r="O6" s="2987"/>
      <c r="P6" s="2978"/>
      <c r="Q6" s="2988"/>
      <c r="U6" s="1056" t="s">
        <v>1059</v>
      </c>
      <c r="V6" s="1056" t="s">
        <v>1064</v>
      </c>
    </row>
    <row r="7" spans="2:22" s="215" customFormat="1" ht="17.25" thickTop="1">
      <c r="B7" s="2989" t="s">
        <v>336</v>
      </c>
      <c r="C7" s="2990"/>
      <c r="D7" s="2990"/>
      <c r="E7" s="2990"/>
      <c r="F7" s="2990"/>
      <c r="G7" s="2990"/>
      <c r="H7" s="2990"/>
      <c r="I7" s="2990"/>
      <c r="J7" s="2990"/>
      <c r="K7" s="2990"/>
      <c r="L7" s="2990"/>
      <c r="M7" s="2990"/>
      <c r="N7" s="2990"/>
      <c r="O7" s="2990"/>
      <c r="P7" s="2981"/>
      <c r="Q7" s="2991"/>
      <c r="U7" s="1055">
        <v>44957</v>
      </c>
      <c r="V7" s="1172" t="s">
        <v>263</v>
      </c>
    </row>
    <row r="8" spans="2:22" s="215" customFormat="1" ht="16.5">
      <c r="B8" s="2989" t="s">
        <v>337</v>
      </c>
      <c r="C8" s="2981" t="s">
        <v>338</v>
      </c>
      <c r="D8" s="2992"/>
      <c r="E8" s="2982"/>
      <c r="F8" s="2981" t="s">
        <v>339</v>
      </c>
      <c r="G8" s="2992"/>
      <c r="H8" s="2982"/>
      <c r="I8" s="2981" t="s">
        <v>340</v>
      </c>
      <c r="J8" s="2992"/>
      <c r="K8" s="2982"/>
      <c r="L8" s="2981" t="s">
        <v>341</v>
      </c>
      <c r="M8" s="2992"/>
      <c r="N8" s="2992"/>
      <c r="O8" s="2992"/>
      <c r="P8" s="2992"/>
      <c r="Q8" s="2993"/>
      <c r="U8" s="1121">
        <v>45043</v>
      </c>
      <c r="V8" s="1141" t="s">
        <v>1124</v>
      </c>
    </row>
    <row r="9" spans="2:22" s="215" customFormat="1" ht="16.5">
      <c r="B9" s="2989"/>
      <c r="C9" s="2994" t="str">
        <f>基本データ!D8</f>
        <v>東設　太郎</v>
      </c>
      <c r="D9" s="2995"/>
      <c r="E9" s="2995"/>
      <c r="F9" s="2998" t="str">
        <f>基本データ!D9</f>
        <v>東設　次郎</v>
      </c>
      <c r="G9" s="2998"/>
      <c r="H9" s="2998"/>
      <c r="I9" s="2998" t="str">
        <f>基本データ!D10</f>
        <v>東設　三郎</v>
      </c>
      <c r="J9" s="2998"/>
      <c r="K9" s="2998"/>
      <c r="L9" s="3000"/>
      <c r="M9" s="3001"/>
      <c r="N9" s="3001"/>
      <c r="O9" s="3001"/>
      <c r="P9" s="3001"/>
      <c r="Q9" s="3002"/>
      <c r="U9" s="1459">
        <v>45839</v>
      </c>
      <c r="V9" s="1455" t="s">
        <v>1073</v>
      </c>
    </row>
    <row r="10" spans="2:22" s="215" customFormat="1" ht="16.5">
      <c r="B10" s="2989"/>
      <c r="C10" s="2996"/>
      <c r="D10" s="2997"/>
      <c r="E10" s="2997"/>
      <c r="F10" s="2999"/>
      <c r="G10" s="2999"/>
      <c r="H10" s="2999"/>
      <c r="I10" s="2999"/>
      <c r="J10" s="2999"/>
      <c r="K10" s="2999"/>
      <c r="L10" s="3000"/>
      <c r="M10" s="3001"/>
      <c r="N10" s="3001"/>
      <c r="O10" s="3001"/>
      <c r="P10" s="3001"/>
      <c r="Q10" s="3002"/>
      <c r="U10" s="1459">
        <v>45839</v>
      </c>
      <c r="V10" s="1460" t="s">
        <v>1096</v>
      </c>
    </row>
    <row r="11" spans="2:22" s="215" customFormat="1" ht="16.5">
      <c r="B11" s="2989"/>
      <c r="C11" s="2996"/>
      <c r="D11" s="2997"/>
      <c r="E11" s="2997"/>
      <c r="F11" s="2999"/>
      <c r="G11" s="2999"/>
      <c r="H11" s="2999"/>
      <c r="I11" s="2999"/>
      <c r="J11" s="2999"/>
      <c r="K11" s="2999"/>
      <c r="L11" s="3000"/>
      <c r="M11" s="3001"/>
      <c r="N11" s="3001"/>
      <c r="O11" s="3001"/>
      <c r="P11" s="3001"/>
      <c r="Q11" s="3002"/>
      <c r="U11" s="1459">
        <v>46031</v>
      </c>
      <c r="V11" s="1460" t="s">
        <v>1224</v>
      </c>
    </row>
    <row r="12" spans="2:22" s="215" customFormat="1" ht="16.5">
      <c r="B12" s="2989" t="s">
        <v>1142</v>
      </c>
      <c r="C12" s="2981" t="s">
        <v>282</v>
      </c>
      <c r="D12" s="2992"/>
      <c r="E12" s="2992"/>
      <c r="F12" s="2992"/>
      <c r="G12" s="2992"/>
      <c r="H12" s="2992"/>
      <c r="I12" s="2992"/>
      <c r="J12" s="2992"/>
      <c r="K12" s="2982"/>
      <c r="L12" s="2981" t="s">
        <v>341</v>
      </c>
      <c r="M12" s="2992"/>
      <c r="N12" s="2992"/>
      <c r="O12" s="2992"/>
      <c r="P12" s="2992"/>
      <c r="Q12" s="2993"/>
      <c r="U12" s="1126"/>
      <c r="V12" s="1146"/>
    </row>
    <row r="13" spans="2:22" s="215" customFormat="1" ht="16.5">
      <c r="B13" s="2989"/>
      <c r="C13" s="3003"/>
      <c r="D13" s="3004"/>
      <c r="E13" s="3004"/>
      <c r="F13" s="3004"/>
      <c r="G13" s="3004"/>
      <c r="H13" s="3004"/>
      <c r="I13" s="3004"/>
      <c r="J13" s="3004"/>
      <c r="K13" s="3005"/>
      <c r="L13" s="3003"/>
      <c r="M13" s="3004"/>
      <c r="N13" s="3004"/>
      <c r="O13" s="3004"/>
      <c r="P13" s="3004"/>
      <c r="Q13" s="3006"/>
      <c r="U13" s="1126"/>
      <c r="V13" s="1146"/>
    </row>
    <row r="14" spans="2:22" s="215" customFormat="1" ht="16.5">
      <c r="B14" s="2989"/>
      <c r="C14" s="3003"/>
      <c r="D14" s="3004"/>
      <c r="E14" s="3004"/>
      <c r="F14" s="3004"/>
      <c r="G14" s="3004"/>
      <c r="H14" s="3004"/>
      <c r="I14" s="3004"/>
      <c r="J14" s="3004"/>
      <c r="K14" s="3005"/>
      <c r="L14" s="3003"/>
      <c r="M14" s="3004"/>
      <c r="N14" s="3004"/>
      <c r="O14" s="3004"/>
      <c r="P14" s="3004"/>
      <c r="Q14" s="3006"/>
    </row>
    <row r="15" spans="2:22" s="215" customFormat="1" ht="16.5">
      <c r="B15" s="2989" t="s">
        <v>342</v>
      </c>
      <c r="C15" s="2981" t="s">
        <v>286</v>
      </c>
      <c r="D15" s="2992"/>
      <c r="E15" s="2992"/>
      <c r="F15" s="2982"/>
      <c r="G15" s="2981" t="s">
        <v>282</v>
      </c>
      <c r="H15" s="2992"/>
      <c r="I15" s="2992"/>
      <c r="J15" s="2992"/>
      <c r="K15" s="2982"/>
      <c r="L15" s="2981" t="s">
        <v>341</v>
      </c>
      <c r="M15" s="2992"/>
      <c r="N15" s="2992"/>
      <c r="O15" s="2992"/>
      <c r="P15" s="2992"/>
      <c r="Q15" s="2993"/>
    </row>
    <row r="16" spans="2:22" s="215" customFormat="1" ht="16.5">
      <c r="B16" s="2989"/>
      <c r="C16" s="3003"/>
      <c r="D16" s="3004"/>
      <c r="E16" s="3004"/>
      <c r="F16" s="3005"/>
      <c r="G16" s="3003"/>
      <c r="H16" s="3004"/>
      <c r="I16" s="3004"/>
      <c r="J16" s="3004"/>
      <c r="K16" s="3005"/>
      <c r="L16" s="3003"/>
      <c r="M16" s="3004"/>
      <c r="N16" s="3004"/>
      <c r="O16" s="3004"/>
      <c r="P16" s="3004"/>
      <c r="Q16" s="3006"/>
    </row>
    <row r="17" spans="2:18" s="215" customFormat="1" ht="16.5" customHeight="1">
      <c r="B17" s="2989"/>
      <c r="C17" s="3007" t="s">
        <v>1126</v>
      </c>
      <c r="D17" s="3008"/>
      <c r="E17" s="3008"/>
      <c r="F17" s="3009" t="s">
        <v>1113</v>
      </c>
      <c r="G17" s="3009"/>
      <c r="H17" s="3010" t="s">
        <v>1473</v>
      </c>
      <c r="I17" s="3011"/>
      <c r="J17" s="3011"/>
      <c r="K17" s="3011"/>
      <c r="L17" s="3011"/>
      <c r="M17" s="3011"/>
      <c r="N17" s="3011"/>
      <c r="O17" s="3011"/>
      <c r="P17" s="3011"/>
      <c r="Q17" s="1217" t="s">
        <v>184</v>
      </c>
    </row>
    <row r="18" spans="2:18" s="215" customFormat="1" ht="16.5">
      <c r="B18" s="2989"/>
      <c r="C18" s="3003"/>
      <c r="D18" s="3004"/>
      <c r="E18" s="3004"/>
      <c r="F18" s="3005"/>
      <c r="G18" s="3003"/>
      <c r="H18" s="3004"/>
      <c r="I18" s="3004"/>
      <c r="J18" s="3004"/>
      <c r="K18" s="3005"/>
      <c r="L18" s="3003"/>
      <c r="M18" s="3004"/>
      <c r="N18" s="3004"/>
      <c r="O18" s="3004"/>
      <c r="P18" s="3004"/>
      <c r="Q18" s="3006"/>
    </row>
    <row r="19" spans="2:18" s="215" customFormat="1" ht="16.5">
      <c r="B19" s="2989"/>
      <c r="C19" s="3007" t="s">
        <v>1126</v>
      </c>
      <c r="D19" s="3008"/>
      <c r="E19" s="3008"/>
      <c r="F19" s="3009" t="s">
        <v>1113</v>
      </c>
      <c r="G19" s="3009"/>
      <c r="H19" s="3010" t="s">
        <v>1473</v>
      </c>
      <c r="I19" s="3011"/>
      <c r="J19" s="3011"/>
      <c r="K19" s="3011"/>
      <c r="L19" s="3011"/>
      <c r="M19" s="3011"/>
      <c r="N19" s="3011"/>
      <c r="O19" s="3011"/>
      <c r="P19" s="3011"/>
      <c r="Q19" s="1217" t="s">
        <v>184</v>
      </c>
    </row>
    <row r="20" spans="2:18" s="215" customFormat="1" ht="16.5">
      <c r="B20" s="2964" t="s">
        <v>343</v>
      </c>
      <c r="C20" s="3012" t="s">
        <v>1131</v>
      </c>
      <c r="D20" s="3013"/>
      <c r="E20" s="3013"/>
      <c r="F20" s="3013"/>
      <c r="G20" s="3013"/>
      <c r="H20" s="3013"/>
      <c r="I20" s="3013"/>
      <c r="J20" s="3013"/>
      <c r="K20" s="3013"/>
      <c r="L20" s="3013"/>
      <c r="M20" s="3013"/>
      <c r="N20" s="3013"/>
      <c r="O20" s="3013"/>
      <c r="P20" s="3013"/>
      <c r="Q20" s="3014"/>
    </row>
    <row r="21" spans="2:18" s="215" customFormat="1" ht="16.5">
      <c r="B21" s="2965"/>
      <c r="C21" s="3015"/>
      <c r="D21" s="3016"/>
      <c r="E21" s="3016"/>
      <c r="F21" s="3016"/>
      <c r="G21" s="3016"/>
      <c r="H21" s="3016"/>
      <c r="I21" s="3016"/>
      <c r="J21" s="3016"/>
      <c r="K21" s="3016"/>
      <c r="L21" s="3016"/>
      <c r="M21" s="3016"/>
      <c r="N21" s="3016"/>
      <c r="O21" s="3016"/>
      <c r="P21" s="3016"/>
      <c r="Q21" s="3017"/>
    </row>
    <row r="22" spans="2:18" s="215" customFormat="1" ht="16.5">
      <c r="B22" s="2965"/>
      <c r="C22" s="3015"/>
      <c r="D22" s="3016"/>
      <c r="E22" s="3016"/>
      <c r="F22" s="3016"/>
      <c r="G22" s="3016"/>
      <c r="H22" s="3016"/>
      <c r="I22" s="3016"/>
      <c r="J22" s="3016"/>
      <c r="K22" s="3016"/>
      <c r="L22" s="3016"/>
      <c r="M22" s="3016"/>
      <c r="N22" s="3016"/>
      <c r="O22" s="3016"/>
      <c r="P22" s="3016"/>
      <c r="Q22" s="3017"/>
    </row>
    <row r="23" spans="2:18" s="215" customFormat="1" ht="16.5">
      <c r="B23" s="2965"/>
      <c r="C23" s="3015"/>
      <c r="D23" s="3016"/>
      <c r="E23" s="3016"/>
      <c r="F23" s="3016"/>
      <c r="G23" s="3016"/>
      <c r="H23" s="3016"/>
      <c r="I23" s="3016"/>
      <c r="J23" s="3016"/>
      <c r="K23" s="3016"/>
      <c r="L23" s="3016"/>
      <c r="M23" s="3016"/>
      <c r="N23" s="3016"/>
      <c r="O23" s="3016"/>
      <c r="P23" s="3016"/>
      <c r="Q23" s="3017"/>
    </row>
    <row r="24" spans="2:18" s="215" customFormat="1" ht="16.5">
      <c r="B24" s="2965"/>
      <c r="C24" s="3015"/>
      <c r="D24" s="3016"/>
      <c r="E24" s="3016"/>
      <c r="F24" s="3016"/>
      <c r="G24" s="3016"/>
      <c r="H24" s="3016"/>
      <c r="I24" s="3016"/>
      <c r="J24" s="3016"/>
      <c r="K24" s="3016"/>
      <c r="L24" s="3016"/>
      <c r="M24" s="3016"/>
      <c r="N24" s="3016"/>
      <c r="O24" s="3016"/>
      <c r="P24" s="3016"/>
      <c r="Q24" s="3017"/>
    </row>
    <row r="25" spans="2:18" s="215" customFormat="1" ht="16.5">
      <c r="B25" s="2965"/>
      <c r="C25" s="3015"/>
      <c r="D25" s="3016"/>
      <c r="E25" s="3016"/>
      <c r="F25" s="3016"/>
      <c r="G25" s="3016"/>
      <c r="H25" s="3016"/>
      <c r="I25" s="3016"/>
      <c r="J25" s="3016"/>
      <c r="K25" s="3016"/>
      <c r="L25" s="3016"/>
      <c r="M25" s="3016"/>
      <c r="N25" s="3016"/>
      <c r="O25" s="3016"/>
      <c r="P25" s="3016"/>
      <c r="Q25" s="3017"/>
    </row>
    <row r="26" spans="2:18" s="215" customFormat="1" ht="16.5">
      <c r="B26" s="2965"/>
      <c r="C26" s="3018"/>
      <c r="D26" s="3019"/>
      <c r="E26" s="3019"/>
      <c r="F26" s="3019"/>
      <c r="G26" s="3019"/>
      <c r="H26" s="3019"/>
      <c r="I26" s="3019"/>
      <c r="J26" s="3019"/>
      <c r="K26" s="3019"/>
      <c r="L26" s="3019"/>
      <c r="M26" s="3019"/>
      <c r="N26" s="3019"/>
      <c r="O26" s="3019"/>
      <c r="P26" s="3019"/>
      <c r="Q26" s="3020"/>
    </row>
    <row r="27" spans="2:18" s="215" customFormat="1" ht="16.5" customHeight="1">
      <c r="B27" s="2965"/>
      <c r="C27" s="3025" t="s">
        <v>1141</v>
      </c>
      <c r="D27" s="3033"/>
      <c r="E27" s="3033"/>
      <c r="F27" s="3033"/>
      <c r="G27" s="3033"/>
      <c r="H27" s="3033"/>
      <c r="I27" s="3033"/>
      <c r="J27" s="3033"/>
      <c r="K27" s="1218" t="s">
        <v>1128</v>
      </c>
      <c r="L27" s="3034" t="s">
        <v>1132</v>
      </c>
      <c r="M27" s="3033"/>
      <c r="N27" s="3033"/>
      <c r="O27" s="3033"/>
      <c r="P27" s="3033"/>
      <c r="Q27" s="1219" t="s">
        <v>1129</v>
      </c>
    </row>
    <row r="28" spans="2:18" s="215" customFormat="1" ht="24.75" customHeight="1">
      <c r="B28" s="2965"/>
      <c r="C28" s="3035" t="s">
        <v>1134</v>
      </c>
      <c r="D28" s="3036"/>
      <c r="E28" s="3036"/>
      <c r="F28" s="3036"/>
      <c r="G28" s="3036"/>
      <c r="H28" s="3036"/>
      <c r="I28" s="3036"/>
      <c r="J28" s="3036"/>
      <c r="K28" s="3036"/>
      <c r="L28" s="3036"/>
      <c r="M28" s="3036"/>
      <c r="N28" s="3036"/>
      <c r="O28" s="3036"/>
      <c r="P28" s="3036"/>
      <c r="Q28" s="3037"/>
    </row>
    <row r="29" spans="2:18" s="215" customFormat="1" ht="16.5" customHeight="1">
      <c r="B29" s="2965"/>
      <c r="C29" s="3021" t="s">
        <v>1136</v>
      </c>
      <c r="D29" s="3022"/>
      <c r="E29" s="3022"/>
      <c r="F29" s="3022"/>
      <c r="G29" s="1218" t="s">
        <v>1128</v>
      </c>
      <c r="H29" s="3038" t="s">
        <v>1133</v>
      </c>
      <c r="I29" s="3022"/>
      <c r="J29" s="3022"/>
      <c r="K29" s="3022"/>
      <c r="L29" s="3022"/>
      <c r="M29" s="3022"/>
      <c r="N29" s="3022"/>
      <c r="O29" s="3022"/>
      <c r="P29" s="3022"/>
      <c r="Q29" s="1219" t="s">
        <v>1129</v>
      </c>
      <c r="R29" s="372"/>
    </row>
    <row r="30" spans="2:18" s="215" customFormat="1" ht="16.5" customHeight="1">
      <c r="B30" s="2965"/>
      <c r="C30" s="3021" t="s">
        <v>1137</v>
      </c>
      <c r="D30" s="3022"/>
      <c r="E30" s="3022"/>
      <c r="F30" s="3022"/>
      <c r="G30" s="1218" t="s">
        <v>1128</v>
      </c>
      <c r="H30" s="3038" t="s">
        <v>1133</v>
      </c>
      <c r="I30" s="3022"/>
      <c r="J30" s="3022"/>
      <c r="K30" s="3022"/>
      <c r="L30" s="3022"/>
      <c r="M30" s="3022"/>
      <c r="N30" s="3022"/>
      <c r="O30" s="3022"/>
      <c r="P30" s="3022"/>
      <c r="Q30" s="1219" t="s">
        <v>1129</v>
      </c>
      <c r="R30" s="372"/>
    </row>
    <row r="31" spans="2:18" s="215" customFormat="1" ht="16.5" customHeight="1">
      <c r="B31" s="2965"/>
      <c r="C31" s="3021" t="s">
        <v>1138</v>
      </c>
      <c r="D31" s="3022"/>
      <c r="E31" s="3022"/>
      <c r="F31" s="3022"/>
      <c r="G31" s="3022"/>
      <c r="H31" s="1218" t="s">
        <v>1128</v>
      </c>
      <c r="I31" s="3023" t="s">
        <v>1135</v>
      </c>
      <c r="J31" s="3024"/>
      <c r="K31" s="3024"/>
      <c r="L31" s="3024"/>
      <c r="M31" s="3024"/>
      <c r="N31" s="3024"/>
      <c r="O31" s="3024"/>
      <c r="P31" s="3024"/>
      <c r="Q31" s="1219" t="s">
        <v>1129</v>
      </c>
      <c r="R31" s="372"/>
    </row>
    <row r="32" spans="2:18" s="215" customFormat="1" ht="16.5" customHeight="1">
      <c r="B32" s="2965"/>
      <c r="C32" s="3025" t="s">
        <v>1468</v>
      </c>
      <c r="D32" s="3026"/>
      <c r="E32" s="3026"/>
      <c r="F32" s="3026"/>
      <c r="G32" s="3026"/>
      <c r="H32" s="3026"/>
      <c r="I32" s="3026"/>
      <c r="J32" s="3026"/>
      <c r="K32" s="3026"/>
      <c r="L32" s="3026"/>
      <c r="M32" s="3026"/>
      <c r="N32" s="3027"/>
      <c r="O32" s="1134" t="s">
        <v>1128</v>
      </c>
      <c r="P32" s="1134"/>
      <c r="Q32" s="1219" t="s">
        <v>1129</v>
      </c>
      <c r="R32" s="372"/>
    </row>
    <row r="33" spans="2:18" s="215" customFormat="1" ht="16.5" customHeight="1">
      <c r="B33" s="2965"/>
      <c r="C33" s="3028" t="s">
        <v>1139</v>
      </c>
      <c r="D33" s="3029"/>
      <c r="E33" s="3029"/>
      <c r="F33" s="3030" t="s">
        <v>1140</v>
      </c>
      <c r="G33" s="3031"/>
      <c r="H33" s="3031"/>
      <c r="I33" s="3031"/>
      <c r="J33" s="3031"/>
      <c r="K33" s="3031"/>
      <c r="L33" s="3031"/>
      <c r="M33" s="3031"/>
      <c r="N33" s="3031"/>
      <c r="O33" s="3031"/>
      <c r="P33" s="3031"/>
      <c r="Q33" s="1133"/>
      <c r="R33" s="1132"/>
    </row>
    <row r="34" spans="2:18" s="215" customFormat="1" ht="16.5" customHeight="1">
      <c r="B34" s="2965"/>
      <c r="C34" s="1113"/>
      <c r="D34" s="1114"/>
      <c r="E34" s="1114"/>
      <c r="F34" s="3031"/>
      <c r="G34" s="3031"/>
      <c r="H34" s="3031"/>
      <c r="I34" s="3031"/>
      <c r="J34" s="3031"/>
      <c r="K34" s="3031"/>
      <c r="L34" s="3031"/>
      <c r="M34" s="3031"/>
      <c r="N34" s="3031"/>
      <c r="O34" s="3031"/>
      <c r="P34" s="3031"/>
      <c r="Q34" s="1133"/>
      <c r="R34" s="1132"/>
    </row>
    <row r="35" spans="2:18" s="215" customFormat="1" ht="16.5" customHeight="1">
      <c r="B35" s="2966"/>
      <c r="C35" s="1135"/>
      <c r="D35" s="1136"/>
      <c r="E35" s="1136"/>
      <c r="F35" s="3032"/>
      <c r="G35" s="3032"/>
      <c r="H35" s="3032"/>
      <c r="I35" s="3032"/>
      <c r="J35" s="3032"/>
      <c r="K35" s="3032"/>
      <c r="L35" s="3032"/>
      <c r="M35" s="3032"/>
      <c r="N35" s="3032"/>
      <c r="O35" s="3032"/>
      <c r="P35" s="3032"/>
      <c r="Q35" s="1137"/>
      <c r="R35" s="1132"/>
    </row>
    <row r="36" spans="2:18" s="215" customFormat="1" ht="16.5">
      <c r="B36" s="2989" t="s">
        <v>257</v>
      </c>
      <c r="C36" s="2990"/>
      <c r="D36" s="2990"/>
      <c r="E36" s="2990"/>
      <c r="F36" s="2990"/>
      <c r="G36" s="2990"/>
      <c r="H36" s="2990"/>
      <c r="I36" s="2990"/>
      <c r="J36" s="2990"/>
      <c r="K36" s="2990"/>
      <c r="L36" s="2990"/>
      <c r="M36" s="2990"/>
      <c r="N36" s="2990"/>
      <c r="O36" s="2990"/>
      <c r="P36" s="2981"/>
      <c r="Q36" s="2991"/>
    </row>
    <row r="37" spans="2:18" s="215" customFormat="1" ht="16.5">
      <c r="B37" s="2989" t="s">
        <v>258</v>
      </c>
      <c r="C37" s="2990" t="s">
        <v>344</v>
      </c>
      <c r="D37" s="2990"/>
      <c r="E37" s="2990"/>
      <c r="F37" s="2990"/>
      <c r="G37" s="2990"/>
      <c r="H37" s="2990"/>
      <c r="I37" s="2990"/>
      <c r="J37" s="2990"/>
      <c r="K37" s="2990"/>
      <c r="L37" s="2990"/>
      <c r="M37" s="2990"/>
      <c r="N37" s="2990"/>
      <c r="O37" s="2990"/>
      <c r="P37" s="2981"/>
      <c r="Q37" s="2991"/>
    </row>
    <row r="38" spans="2:18" s="215" customFormat="1" ht="16.5">
      <c r="B38" s="2989"/>
      <c r="C38" s="1128" t="s">
        <v>261</v>
      </c>
      <c r="D38" s="1128">
        <v>4</v>
      </c>
      <c r="E38" s="1128">
        <v>5</v>
      </c>
      <c r="F38" s="1128">
        <v>6</v>
      </c>
      <c r="G38" s="1128">
        <v>7</v>
      </c>
      <c r="H38" s="1128">
        <v>8</v>
      </c>
      <c r="I38" s="1128">
        <v>9</v>
      </c>
      <c r="J38" s="1128">
        <v>10</v>
      </c>
      <c r="K38" s="1128">
        <v>11</v>
      </c>
      <c r="L38" s="1128">
        <v>12</v>
      </c>
      <c r="M38" s="1128">
        <v>1</v>
      </c>
      <c r="N38" s="1128">
        <v>2</v>
      </c>
      <c r="O38" s="1128">
        <v>3</v>
      </c>
      <c r="P38" s="2981" t="s">
        <v>262</v>
      </c>
      <c r="Q38" s="2993"/>
    </row>
    <row r="39" spans="2:18" s="215" customFormat="1" ht="16.5">
      <c r="B39" s="326"/>
      <c r="C39" s="327"/>
      <c r="D39" s="327"/>
      <c r="E39" s="327"/>
      <c r="F39" s="327"/>
      <c r="G39" s="327"/>
      <c r="H39" s="327"/>
      <c r="I39" s="327"/>
      <c r="J39" s="327"/>
      <c r="K39" s="327"/>
      <c r="L39" s="327"/>
      <c r="M39" s="327"/>
      <c r="N39" s="327"/>
      <c r="O39" s="327"/>
      <c r="P39" s="2968"/>
      <c r="Q39" s="2969"/>
    </row>
    <row r="40" spans="2:18" s="215" customFormat="1" ht="16.5">
      <c r="B40" s="326"/>
      <c r="C40" s="327"/>
      <c r="D40" s="327"/>
      <c r="E40" s="327"/>
      <c r="F40" s="327"/>
      <c r="G40" s="327"/>
      <c r="H40" s="327"/>
      <c r="I40" s="327"/>
      <c r="J40" s="327"/>
      <c r="K40" s="327"/>
      <c r="L40" s="327"/>
      <c r="M40" s="327"/>
      <c r="N40" s="327"/>
      <c r="O40" s="327"/>
      <c r="P40" s="2968"/>
      <c r="Q40" s="2969"/>
    </row>
    <row r="41" spans="2:18" s="215" customFormat="1" ht="16.5">
      <c r="B41" s="326"/>
      <c r="C41" s="327"/>
      <c r="D41" s="327"/>
      <c r="E41" s="327"/>
      <c r="F41" s="327"/>
      <c r="G41" s="327"/>
      <c r="H41" s="327"/>
      <c r="I41" s="327"/>
      <c r="J41" s="327"/>
      <c r="K41" s="327"/>
      <c r="L41" s="327"/>
      <c r="M41" s="327"/>
      <c r="N41" s="327"/>
      <c r="O41" s="327"/>
      <c r="P41" s="2968"/>
      <c r="Q41" s="2969"/>
    </row>
    <row r="42" spans="2:18" s="215" customFormat="1" ht="16.5">
      <c r="B42" s="326"/>
      <c r="C42" s="327"/>
      <c r="D42" s="327"/>
      <c r="E42" s="327"/>
      <c r="F42" s="327"/>
      <c r="G42" s="327"/>
      <c r="H42" s="327"/>
      <c r="I42" s="327"/>
      <c r="J42" s="327"/>
      <c r="K42" s="327"/>
      <c r="L42" s="327"/>
      <c r="M42" s="327"/>
      <c r="N42" s="327"/>
      <c r="O42" s="327"/>
      <c r="P42" s="2968"/>
      <c r="Q42" s="2969"/>
    </row>
    <row r="43" spans="2:18" s="215" customFormat="1" ht="16.5">
      <c r="B43" s="326"/>
      <c r="C43" s="327"/>
      <c r="D43" s="327"/>
      <c r="E43" s="327"/>
      <c r="F43" s="327"/>
      <c r="G43" s="327"/>
      <c r="H43" s="327"/>
      <c r="I43" s="327"/>
      <c r="J43" s="327"/>
      <c r="K43" s="327"/>
      <c r="L43" s="327"/>
      <c r="M43" s="327"/>
      <c r="N43" s="327"/>
      <c r="O43" s="327"/>
      <c r="P43" s="2968"/>
      <c r="Q43" s="2969"/>
    </row>
    <row r="44" spans="2:18" s="215" customFormat="1" ht="16.5">
      <c r="B44" s="1127" t="s">
        <v>287</v>
      </c>
      <c r="C44" s="327"/>
      <c r="D44" s="327"/>
      <c r="E44" s="327"/>
      <c r="F44" s="327"/>
      <c r="G44" s="327"/>
      <c r="H44" s="327"/>
      <c r="I44" s="327"/>
      <c r="J44" s="327"/>
      <c r="K44" s="327"/>
      <c r="L44" s="327"/>
      <c r="M44" s="327"/>
      <c r="N44" s="327"/>
      <c r="O44" s="327"/>
      <c r="P44" s="2968"/>
      <c r="Q44" s="2969"/>
    </row>
    <row r="45" spans="2:18" s="215" customFormat="1" ht="16.5">
      <c r="B45" s="1127" t="s">
        <v>289</v>
      </c>
      <c r="C45" s="327"/>
      <c r="D45" s="327"/>
      <c r="E45" s="327"/>
      <c r="F45" s="327"/>
      <c r="G45" s="327"/>
      <c r="H45" s="327"/>
      <c r="I45" s="327"/>
      <c r="J45" s="327"/>
      <c r="K45" s="327"/>
      <c r="L45" s="327"/>
      <c r="M45" s="327"/>
      <c r="N45" s="327"/>
      <c r="O45" s="327"/>
      <c r="P45" s="2968"/>
      <c r="Q45" s="2969"/>
    </row>
    <row r="46" spans="2:18" s="215" customFormat="1" ht="16.5">
      <c r="B46" s="2989" t="s">
        <v>345</v>
      </c>
      <c r="C46" s="2990"/>
      <c r="D46" s="2990"/>
      <c r="E46" s="2990"/>
      <c r="F46" s="2990"/>
      <c r="G46" s="2990"/>
      <c r="H46" s="2990"/>
      <c r="I46" s="2990"/>
      <c r="J46" s="2990"/>
      <c r="K46" s="2990"/>
      <c r="L46" s="2990"/>
      <c r="M46" s="2990"/>
      <c r="N46" s="2990"/>
      <c r="O46" s="2990"/>
      <c r="P46" s="2981"/>
      <c r="Q46" s="2991"/>
    </row>
    <row r="47" spans="2:18" s="215" customFormat="1" ht="16.5">
      <c r="B47" s="3052" t="s">
        <v>1469</v>
      </c>
      <c r="C47" s="3053"/>
      <c r="D47" s="3053"/>
      <c r="E47" s="3053"/>
      <c r="F47" s="3053"/>
      <c r="G47" s="3053"/>
      <c r="H47" s="3054"/>
      <c r="I47" s="3039" t="s">
        <v>1470</v>
      </c>
      <c r="J47" s="3039"/>
      <c r="K47" s="3039" t="s">
        <v>1471</v>
      </c>
      <c r="L47" s="3039"/>
      <c r="M47" s="3039" t="s">
        <v>252</v>
      </c>
      <c r="N47" s="3039"/>
      <c r="O47" s="3039" t="s">
        <v>346</v>
      </c>
      <c r="P47" s="3041"/>
      <c r="Q47" s="3042"/>
    </row>
    <row r="48" spans="2:18" s="215" customFormat="1" ht="16.5">
      <c r="B48" s="3055"/>
      <c r="C48" s="3056"/>
      <c r="D48" s="3056"/>
      <c r="E48" s="3056"/>
      <c r="F48" s="3056"/>
      <c r="G48" s="3056"/>
      <c r="H48" s="3057"/>
      <c r="I48" s="3039"/>
      <c r="J48" s="3039"/>
      <c r="K48" s="3039"/>
      <c r="L48" s="3039"/>
      <c r="M48" s="3039"/>
      <c r="N48" s="3039"/>
      <c r="O48" s="3039"/>
      <c r="P48" s="3041"/>
      <c r="Q48" s="3042"/>
    </row>
    <row r="49" spans="2:22" s="215" customFormat="1" ht="16.5">
      <c r="B49" s="3055"/>
      <c r="C49" s="3056"/>
      <c r="D49" s="3056"/>
      <c r="E49" s="3056"/>
      <c r="F49" s="3056"/>
      <c r="G49" s="3056"/>
      <c r="H49" s="3057"/>
      <c r="I49" s="3039"/>
      <c r="J49" s="3039"/>
      <c r="K49" s="3039"/>
      <c r="L49" s="3039"/>
      <c r="M49" s="3039"/>
      <c r="N49" s="3039"/>
      <c r="O49" s="3039"/>
      <c r="P49" s="3041"/>
      <c r="Q49" s="3042"/>
    </row>
    <row r="50" spans="2:22" s="215" customFormat="1" ht="16.5">
      <c r="B50" s="3055"/>
      <c r="C50" s="3056"/>
      <c r="D50" s="3056"/>
      <c r="E50" s="3056"/>
      <c r="F50" s="3056"/>
      <c r="G50" s="3056"/>
      <c r="H50" s="3057"/>
      <c r="I50" s="3039"/>
      <c r="J50" s="3039"/>
      <c r="K50" s="3039"/>
      <c r="L50" s="3039"/>
      <c r="M50" s="3039"/>
      <c r="N50" s="3039"/>
      <c r="O50" s="3039"/>
      <c r="P50" s="3041"/>
      <c r="Q50" s="3042"/>
    </row>
    <row r="51" spans="2:22" s="215" customFormat="1" ht="17.25" thickBot="1">
      <c r="B51" s="3058"/>
      <c r="C51" s="3059"/>
      <c r="D51" s="3059"/>
      <c r="E51" s="3059"/>
      <c r="F51" s="3059"/>
      <c r="G51" s="3059"/>
      <c r="H51" s="3060"/>
      <c r="I51" s="3040"/>
      <c r="J51" s="3040"/>
      <c r="K51" s="3040"/>
      <c r="L51" s="3040"/>
      <c r="M51" s="3040"/>
      <c r="N51" s="3040"/>
      <c r="O51" s="3040"/>
      <c r="P51" s="3043"/>
      <c r="Q51" s="3044"/>
    </row>
    <row r="52" spans="2:22" s="248" customFormat="1" ht="6"/>
    <row r="53" spans="2:22" s="250" customFormat="1" ht="16.5" customHeight="1" thickBot="1">
      <c r="M53" s="2361" t="str">
        <f>M1</f>
        <v>参考帳票（2026/1/9）</v>
      </c>
      <c r="N53" s="2967"/>
      <c r="O53" s="2967"/>
      <c r="P53" s="2967"/>
      <c r="Q53" s="2967"/>
      <c r="R53" s="2967"/>
    </row>
    <row r="54" spans="2:22" s="218" customFormat="1" ht="33.75" thickBot="1">
      <c r="B54" s="2970" t="s">
        <v>347</v>
      </c>
      <c r="C54" s="2971"/>
      <c r="D54" s="2971"/>
      <c r="E54" s="2971"/>
      <c r="F54" s="2971"/>
      <c r="G54" s="2971"/>
      <c r="H54" s="2971"/>
      <c r="I54" s="2971"/>
      <c r="J54" s="2971"/>
      <c r="K54" s="2971"/>
      <c r="L54" s="2971"/>
      <c r="M54" s="2971"/>
      <c r="N54" s="2971"/>
      <c r="O54" s="2971"/>
      <c r="P54" s="2972"/>
      <c r="Q54" s="2973"/>
      <c r="U54" s="328"/>
      <c r="V54" s="7"/>
    </row>
    <row r="55" spans="2:22" s="215" customFormat="1" ht="17.25" thickBot="1">
      <c r="B55" s="1129" t="s">
        <v>348</v>
      </c>
      <c r="C55" s="1130"/>
      <c r="D55" s="1130"/>
      <c r="E55" s="1130"/>
      <c r="F55" s="1130"/>
      <c r="G55" s="1130"/>
      <c r="H55" s="1130"/>
      <c r="I55" s="1130"/>
      <c r="J55" s="1130"/>
      <c r="K55" s="1130"/>
      <c r="L55" s="1130"/>
      <c r="M55" s="1130"/>
      <c r="N55" s="1130"/>
      <c r="O55" s="1130"/>
      <c r="P55" s="1130"/>
      <c r="Q55" s="1131"/>
      <c r="U55" s="329"/>
      <c r="V55" s="330"/>
    </row>
    <row r="56" spans="2:22" s="250" customFormat="1" ht="15.75">
      <c r="B56" s="3045" t="s">
        <v>349</v>
      </c>
      <c r="C56" s="3046"/>
      <c r="D56" s="3046"/>
      <c r="E56" s="3046"/>
      <c r="F56" s="3046"/>
      <c r="G56" s="3046"/>
      <c r="H56" s="3046"/>
      <c r="I56" s="3046"/>
      <c r="J56" s="3046"/>
      <c r="K56" s="3046"/>
      <c r="L56" s="3046"/>
      <c r="M56" s="3046"/>
      <c r="N56" s="3046"/>
      <c r="O56" s="3046"/>
      <c r="P56" s="3046"/>
      <c r="Q56" s="3047"/>
    </row>
    <row r="57" spans="2:22" s="250" customFormat="1" ht="31.5" customHeight="1">
      <c r="B57" s="3048" t="s">
        <v>207</v>
      </c>
      <c r="C57" s="3049"/>
      <c r="D57" s="3061" t="s">
        <v>208</v>
      </c>
      <c r="E57" s="3062"/>
      <c r="F57" s="3062"/>
      <c r="G57" s="3062"/>
      <c r="H57" s="3062"/>
      <c r="I57" s="3062"/>
      <c r="J57" s="3062"/>
      <c r="K57" s="3062"/>
      <c r="L57" s="3063"/>
      <c r="M57" s="1485" t="s">
        <v>1076</v>
      </c>
      <c r="N57" s="1486" t="s">
        <v>294</v>
      </c>
      <c r="O57" s="1486" t="s">
        <v>295</v>
      </c>
      <c r="P57" s="3050" t="s">
        <v>251</v>
      </c>
      <c r="Q57" s="3051"/>
    </row>
    <row r="58" spans="2:22" s="250" customFormat="1" ht="15.75">
      <c r="B58" s="3067"/>
      <c r="C58" s="3068"/>
      <c r="D58" s="3075"/>
      <c r="E58" s="3076"/>
      <c r="F58" s="3076"/>
      <c r="G58" s="3076"/>
      <c r="H58" s="3076"/>
      <c r="I58" s="3076"/>
      <c r="J58" s="3076"/>
      <c r="K58" s="3076"/>
      <c r="L58" s="3077"/>
      <c r="M58" s="3081"/>
      <c r="N58" s="3064"/>
      <c r="O58" s="3064"/>
      <c r="P58" s="3065"/>
      <c r="Q58" s="3066"/>
    </row>
    <row r="59" spans="2:22" s="250" customFormat="1" ht="15.75">
      <c r="B59" s="3069"/>
      <c r="C59" s="3070"/>
      <c r="D59" s="3078"/>
      <c r="E59" s="3079"/>
      <c r="F59" s="3079"/>
      <c r="G59" s="3079"/>
      <c r="H59" s="3079"/>
      <c r="I59" s="3079"/>
      <c r="J59" s="3079"/>
      <c r="K59" s="3079"/>
      <c r="L59" s="3080"/>
      <c r="M59" s="3082"/>
      <c r="N59" s="3064"/>
      <c r="O59" s="3064"/>
      <c r="P59" s="3065"/>
      <c r="Q59" s="3066"/>
    </row>
    <row r="60" spans="2:22" s="250" customFormat="1" ht="15.75">
      <c r="B60" s="3071"/>
      <c r="C60" s="3072"/>
      <c r="D60" s="3075"/>
      <c r="E60" s="3076"/>
      <c r="F60" s="3076"/>
      <c r="G60" s="3076"/>
      <c r="H60" s="3076"/>
      <c r="I60" s="3076"/>
      <c r="J60" s="3076"/>
      <c r="K60" s="3076"/>
      <c r="L60" s="3077"/>
      <c r="M60" s="3081"/>
      <c r="N60" s="3064"/>
      <c r="O60" s="3064"/>
      <c r="P60" s="3065"/>
      <c r="Q60" s="3066"/>
    </row>
    <row r="61" spans="2:22" s="250" customFormat="1" ht="15.75">
      <c r="B61" s="3073"/>
      <c r="C61" s="3074"/>
      <c r="D61" s="3078"/>
      <c r="E61" s="3079"/>
      <c r="F61" s="3079"/>
      <c r="G61" s="3079"/>
      <c r="H61" s="3079"/>
      <c r="I61" s="3079"/>
      <c r="J61" s="3079"/>
      <c r="K61" s="3079"/>
      <c r="L61" s="3080"/>
      <c r="M61" s="3082"/>
      <c r="N61" s="3064"/>
      <c r="O61" s="3064"/>
      <c r="P61" s="3065"/>
      <c r="Q61" s="3066"/>
    </row>
    <row r="62" spans="2:22" s="250" customFormat="1" ht="15.75">
      <c r="B62" s="1487" t="s">
        <v>298</v>
      </c>
      <c r="C62" s="1488"/>
      <c r="D62" s="1488"/>
      <c r="E62" s="1488"/>
      <c r="F62" s="1488"/>
      <c r="G62" s="1488"/>
      <c r="H62" s="1488"/>
      <c r="I62" s="1488"/>
      <c r="J62" s="1488"/>
      <c r="K62" s="1488"/>
      <c r="L62" s="1488"/>
      <c r="M62" s="1488"/>
      <c r="N62" s="1488"/>
      <c r="O62" s="1488"/>
      <c r="P62" s="1488"/>
      <c r="Q62" s="1489"/>
    </row>
    <row r="63" spans="2:22" s="250" customFormat="1" ht="31.5" customHeight="1">
      <c r="B63" s="3048" t="s">
        <v>207</v>
      </c>
      <c r="C63" s="3049"/>
      <c r="D63" s="3061" t="s">
        <v>208</v>
      </c>
      <c r="E63" s="3062"/>
      <c r="F63" s="3062"/>
      <c r="G63" s="3062"/>
      <c r="H63" s="3062"/>
      <c r="I63" s="3062"/>
      <c r="J63" s="3062"/>
      <c r="K63" s="3062"/>
      <c r="L63" s="3063"/>
      <c r="M63" s="1485" t="s">
        <v>1076</v>
      </c>
      <c r="N63" s="1486" t="s">
        <v>294</v>
      </c>
      <c r="O63" s="1486" t="s">
        <v>295</v>
      </c>
      <c r="P63" s="3050" t="s">
        <v>251</v>
      </c>
      <c r="Q63" s="3051"/>
    </row>
    <row r="64" spans="2:22" s="250" customFormat="1" ht="15.75" customHeight="1">
      <c r="B64" s="3067" t="s">
        <v>300</v>
      </c>
      <c r="C64" s="3068"/>
      <c r="D64" s="3075" t="s">
        <v>301</v>
      </c>
      <c r="E64" s="3076"/>
      <c r="F64" s="3076"/>
      <c r="G64" s="3076"/>
      <c r="H64" s="3076"/>
      <c r="I64" s="3076"/>
      <c r="J64" s="3076"/>
      <c r="K64" s="3076"/>
      <c r="L64" s="3077"/>
      <c r="M64" s="3081"/>
      <c r="N64" s="3064"/>
      <c r="O64" s="3064"/>
      <c r="P64" s="3065"/>
      <c r="Q64" s="3066"/>
    </row>
    <row r="65" spans="2:17" s="250" customFormat="1" ht="15.75">
      <c r="B65" s="3087"/>
      <c r="C65" s="3088"/>
      <c r="D65" s="3083"/>
      <c r="E65" s="3084"/>
      <c r="F65" s="3084"/>
      <c r="G65" s="3084"/>
      <c r="H65" s="3084"/>
      <c r="I65" s="3084"/>
      <c r="J65" s="3084"/>
      <c r="K65" s="3084"/>
      <c r="L65" s="3085"/>
      <c r="M65" s="3086"/>
      <c r="N65" s="3064"/>
      <c r="O65" s="3064"/>
      <c r="P65" s="3065"/>
      <c r="Q65" s="3066"/>
    </row>
    <row r="66" spans="2:17" s="250" customFormat="1" ht="15.75">
      <c r="B66" s="3069"/>
      <c r="C66" s="3070"/>
      <c r="D66" s="3078"/>
      <c r="E66" s="3079"/>
      <c r="F66" s="3079"/>
      <c r="G66" s="3079"/>
      <c r="H66" s="3079"/>
      <c r="I66" s="3079"/>
      <c r="J66" s="3079"/>
      <c r="K66" s="3079"/>
      <c r="L66" s="3080"/>
      <c r="M66" s="3082"/>
      <c r="N66" s="3064"/>
      <c r="O66" s="3064"/>
      <c r="P66" s="3065"/>
      <c r="Q66" s="3066"/>
    </row>
    <row r="67" spans="2:17" s="250" customFormat="1" ht="15.75" customHeight="1">
      <c r="B67" s="3071" t="s">
        <v>302</v>
      </c>
      <c r="C67" s="3072"/>
      <c r="D67" s="3075" t="s">
        <v>303</v>
      </c>
      <c r="E67" s="3076"/>
      <c r="F67" s="3076"/>
      <c r="G67" s="3076"/>
      <c r="H67" s="3076"/>
      <c r="I67" s="3076"/>
      <c r="J67" s="3076"/>
      <c r="K67" s="3076"/>
      <c r="L67" s="3077"/>
      <c r="M67" s="3081"/>
      <c r="N67" s="3064"/>
      <c r="O67" s="3064"/>
      <c r="P67" s="3065"/>
      <c r="Q67" s="3066"/>
    </row>
    <row r="68" spans="2:17" s="250" customFormat="1" ht="15.75">
      <c r="B68" s="3089"/>
      <c r="C68" s="3090"/>
      <c r="D68" s="3083"/>
      <c r="E68" s="3084"/>
      <c r="F68" s="3084"/>
      <c r="G68" s="3084"/>
      <c r="H68" s="3084"/>
      <c r="I68" s="3084"/>
      <c r="J68" s="3084"/>
      <c r="K68" s="3084"/>
      <c r="L68" s="3085"/>
      <c r="M68" s="3086"/>
      <c r="N68" s="3064"/>
      <c r="O68" s="3064"/>
      <c r="P68" s="3065"/>
      <c r="Q68" s="3066"/>
    </row>
    <row r="69" spans="2:17" s="250" customFormat="1" ht="15.75">
      <c r="B69" s="3073"/>
      <c r="C69" s="3074"/>
      <c r="D69" s="3078"/>
      <c r="E69" s="3079"/>
      <c r="F69" s="3079"/>
      <c r="G69" s="3079"/>
      <c r="H69" s="3079"/>
      <c r="I69" s="3079"/>
      <c r="J69" s="3079"/>
      <c r="K69" s="3079"/>
      <c r="L69" s="3080"/>
      <c r="M69" s="3082"/>
      <c r="N69" s="3064"/>
      <c r="O69" s="3064"/>
      <c r="P69" s="3065"/>
      <c r="Q69" s="3066"/>
    </row>
    <row r="70" spans="2:17" s="250" customFormat="1" ht="15.75" customHeight="1">
      <c r="B70" s="3071" t="s">
        <v>304</v>
      </c>
      <c r="C70" s="3072"/>
      <c r="D70" s="3075" t="s">
        <v>305</v>
      </c>
      <c r="E70" s="3076"/>
      <c r="F70" s="3076"/>
      <c r="G70" s="3076"/>
      <c r="H70" s="3076"/>
      <c r="I70" s="3076"/>
      <c r="J70" s="3076"/>
      <c r="K70" s="3076"/>
      <c r="L70" s="3077"/>
      <c r="M70" s="3081"/>
      <c r="N70" s="3064"/>
      <c r="O70" s="3064"/>
      <c r="P70" s="3065"/>
      <c r="Q70" s="3066"/>
    </row>
    <row r="71" spans="2:17" s="250" customFormat="1" ht="15.75">
      <c r="B71" s="3073"/>
      <c r="C71" s="3074"/>
      <c r="D71" s="3078"/>
      <c r="E71" s="3079"/>
      <c r="F71" s="3079"/>
      <c r="G71" s="3079"/>
      <c r="H71" s="3079"/>
      <c r="I71" s="3079"/>
      <c r="J71" s="3079"/>
      <c r="K71" s="3079"/>
      <c r="L71" s="3080"/>
      <c r="M71" s="3082"/>
      <c r="N71" s="3064"/>
      <c r="O71" s="3064"/>
      <c r="P71" s="3065"/>
      <c r="Q71" s="3066"/>
    </row>
    <row r="72" spans="2:17" s="250" customFormat="1" ht="15.75" customHeight="1">
      <c r="B72" s="3071" t="s">
        <v>306</v>
      </c>
      <c r="C72" s="3072"/>
      <c r="D72" s="3075" t="s">
        <v>307</v>
      </c>
      <c r="E72" s="3076"/>
      <c r="F72" s="3076"/>
      <c r="G72" s="3076"/>
      <c r="H72" s="3076"/>
      <c r="I72" s="3076"/>
      <c r="J72" s="3076"/>
      <c r="K72" s="3076"/>
      <c r="L72" s="3077"/>
      <c r="M72" s="3081"/>
      <c r="N72" s="3064"/>
      <c r="O72" s="3064"/>
      <c r="P72" s="3065"/>
      <c r="Q72" s="3066"/>
    </row>
    <row r="73" spans="2:17" s="250" customFormat="1" ht="15.75">
      <c r="B73" s="3089"/>
      <c r="C73" s="3090"/>
      <c r="D73" s="3083"/>
      <c r="E73" s="3084"/>
      <c r="F73" s="3084"/>
      <c r="G73" s="3084"/>
      <c r="H73" s="3084"/>
      <c r="I73" s="3084"/>
      <c r="J73" s="3084"/>
      <c r="K73" s="3084"/>
      <c r="L73" s="3085"/>
      <c r="M73" s="3086"/>
      <c r="N73" s="3064"/>
      <c r="O73" s="3064"/>
      <c r="P73" s="3065"/>
      <c r="Q73" s="3066"/>
    </row>
    <row r="74" spans="2:17" s="250" customFormat="1" ht="15.75">
      <c r="B74" s="3089"/>
      <c r="C74" s="3090"/>
      <c r="D74" s="3083"/>
      <c r="E74" s="3084"/>
      <c r="F74" s="3084"/>
      <c r="G74" s="3084"/>
      <c r="H74" s="3084"/>
      <c r="I74" s="3084"/>
      <c r="J74" s="3084"/>
      <c r="K74" s="3084"/>
      <c r="L74" s="3085"/>
      <c r="M74" s="3086"/>
      <c r="N74" s="3064"/>
      <c r="O74" s="3064"/>
      <c r="P74" s="3065"/>
      <c r="Q74" s="3066"/>
    </row>
    <row r="75" spans="2:17" s="250" customFormat="1" ht="15.75">
      <c r="B75" s="3089"/>
      <c r="C75" s="3090"/>
      <c r="D75" s="3078"/>
      <c r="E75" s="3079"/>
      <c r="F75" s="3079"/>
      <c r="G75" s="3079"/>
      <c r="H75" s="3079"/>
      <c r="I75" s="3079"/>
      <c r="J75" s="3079"/>
      <c r="K75" s="3079"/>
      <c r="L75" s="3080"/>
      <c r="M75" s="3082"/>
      <c r="N75" s="3064"/>
      <c r="O75" s="3064"/>
      <c r="P75" s="3065"/>
      <c r="Q75" s="3066"/>
    </row>
    <row r="76" spans="2:17" s="250" customFormat="1" ht="15.75">
      <c r="B76" s="3071" t="s">
        <v>308</v>
      </c>
      <c r="C76" s="3072"/>
      <c r="D76" s="3101"/>
      <c r="E76" s="3102"/>
      <c r="F76" s="3102"/>
      <c r="G76" s="3102"/>
      <c r="H76" s="3102"/>
      <c r="I76" s="3102"/>
      <c r="J76" s="3102"/>
      <c r="K76" s="3102"/>
      <c r="L76" s="3103"/>
      <c r="M76" s="3081"/>
      <c r="N76" s="3064"/>
      <c r="O76" s="3064"/>
      <c r="P76" s="3065"/>
      <c r="Q76" s="3066"/>
    </row>
    <row r="77" spans="2:17" s="250" customFormat="1" ht="15.75">
      <c r="B77" s="3073"/>
      <c r="C77" s="3074"/>
      <c r="D77" s="3104"/>
      <c r="E77" s="3105"/>
      <c r="F77" s="3105"/>
      <c r="G77" s="3105"/>
      <c r="H77" s="3105"/>
      <c r="I77" s="3105"/>
      <c r="J77" s="3105"/>
      <c r="K77" s="3105"/>
      <c r="L77" s="3106"/>
      <c r="M77" s="3082"/>
      <c r="N77" s="3064"/>
      <c r="O77" s="3064"/>
      <c r="P77" s="3065"/>
      <c r="Q77" s="3066"/>
    </row>
    <row r="78" spans="2:17" s="250" customFormat="1" ht="15.75">
      <c r="B78" s="3107" t="s">
        <v>309</v>
      </c>
      <c r="C78" s="3108"/>
      <c r="D78" s="3108"/>
      <c r="E78" s="3108"/>
      <c r="F78" s="3108"/>
      <c r="G78" s="3108"/>
      <c r="H78" s="3108"/>
      <c r="I78" s="3108"/>
      <c r="J78" s="3108"/>
      <c r="K78" s="3108"/>
      <c r="L78" s="3108"/>
      <c r="M78" s="3108"/>
      <c r="N78" s="3108"/>
      <c r="O78" s="3108"/>
      <c r="P78" s="3108"/>
      <c r="Q78" s="3109"/>
    </row>
    <row r="79" spans="2:17" s="250" customFormat="1" ht="31.5" customHeight="1">
      <c r="B79" s="3048" t="s">
        <v>207</v>
      </c>
      <c r="C79" s="3049"/>
      <c r="D79" s="3061" t="s">
        <v>208</v>
      </c>
      <c r="E79" s="3062"/>
      <c r="F79" s="3062"/>
      <c r="G79" s="3062"/>
      <c r="H79" s="3062"/>
      <c r="I79" s="3062"/>
      <c r="J79" s="3062"/>
      <c r="K79" s="3062"/>
      <c r="L79" s="3063"/>
      <c r="M79" s="1485" t="s">
        <v>1076</v>
      </c>
      <c r="N79" s="1486" t="s">
        <v>294</v>
      </c>
      <c r="O79" s="1486" t="s">
        <v>295</v>
      </c>
      <c r="P79" s="3050" t="s">
        <v>251</v>
      </c>
      <c r="Q79" s="3051"/>
    </row>
    <row r="80" spans="2:17" s="250" customFormat="1" ht="15.75" customHeight="1">
      <c r="B80" s="3071" t="s">
        <v>310</v>
      </c>
      <c r="C80" s="3072"/>
      <c r="D80" s="3075" t="s">
        <v>311</v>
      </c>
      <c r="E80" s="3076"/>
      <c r="F80" s="3076"/>
      <c r="G80" s="3076"/>
      <c r="H80" s="3076"/>
      <c r="I80" s="3076"/>
      <c r="J80" s="3076"/>
      <c r="K80" s="3076"/>
      <c r="L80" s="3076"/>
      <c r="M80" s="2739"/>
      <c r="N80" s="3064"/>
      <c r="O80" s="3064"/>
      <c r="P80" s="3064"/>
      <c r="Q80" s="3091"/>
    </row>
    <row r="81" spans="2:17" s="250" customFormat="1" ht="15.75">
      <c r="B81" s="3089"/>
      <c r="C81" s="3090"/>
      <c r="D81" s="3083"/>
      <c r="E81" s="3084"/>
      <c r="F81" s="3084"/>
      <c r="G81" s="3084"/>
      <c r="H81" s="3084"/>
      <c r="I81" s="3084"/>
      <c r="J81" s="3084"/>
      <c r="K81" s="3084"/>
      <c r="L81" s="3084"/>
      <c r="M81" s="2739"/>
      <c r="N81" s="3064"/>
      <c r="O81" s="3064"/>
      <c r="P81" s="3064"/>
      <c r="Q81" s="3091"/>
    </row>
    <row r="82" spans="2:17" s="250" customFormat="1" ht="15.75">
      <c r="B82" s="3089"/>
      <c r="C82" s="3090"/>
      <c r="D82" s="3083"/>
      <c r="E82" s="3084"/>
      <c r="F82" s="3084"/>
      <c r="G82" s="3084"/>
      <c r="H82" s="3084"/>
      <c r="I82" s="3084"/>
      <c r="J82" s="3084"/>
      <c r="K82" s="3084"/>
      <c r="L82" s="3084"/>
      <c r="M82" s="2739"/>
      <c r="N82" s="3064"/>
      <c r="O82" s="3064"/>
      <c r="P82" s="3064"/>
      <c r="Q82" s="3091"/>
    </row>
    <row r="83" spans="2:17" s="250" customFormat="1" ht="15.75">
      <c r="B83" s="3073"/>
      <c r="C83" s="3074"/>
      <c r="D83" s="3078"/>
      <c r="E83" s="3079"/>
      <c r="F83" s="3079"/>
      <c r="G83" s="3079"/>
      <c r="H83" s="3079"/>
      <c r="I83" s="3079"/>
      <c r="J83" s="3079"/>
      <c r="K83" s="3079"/>
      <c r="L83" s="3079"/>
      <c r="M83" s="2739"/>
      <c r="N83" s="3064"/>
      <c r="O83" s="3064"/>
      <c r="P83" s="3064"/>
      <c r="Q83" s="3091"/>
    </row>
    <row r="84" spans="2:17" s="250" customFormat="1" ht="15.75" customHeight="1">
      <c r="B84" s="3071" t="s">
        <v>312</v>
      </c>
      <c r="C84" s="3072"/>
      <c r="D84" s="3075" t="s">
        <v>313</v>
      </c>
      <c r="E84" s="3076"/>
      <c r="F84" s="3076"/>
      <c r="G84" s="3076"/>
      <c r="H84" s="3076"/>
      <c r="I84" s="3076"/>
      <c r="J84" s="3076"/>
      <c r="K84" s="3076"/>
      <c r="L84" s="3076"/>
      <c r="M84" s="2739"/>
      <c r="N84" s="3064"/>
      <c r="O84" s="3064"/>
      <c r="P84" s="3064"/>
      <c r="Q84" s="3091"/>
    </row>
    <row r="85" spans="2:17" s="250" customFormat="1" ht="15.75">
      <c r="B85" s="3089"/>
      <c r="C85" s="3090"/>
      <c r="D85" s="3083"/>
      <c r="E85" s="3084"/>
      <c r="F85" s="3084"/>
      <c r="G85" s="3084"/>
      <c r="H85" s="3084"/>
      <c r="I85" s="3084"/>
      <c r="J85" s="3084"/>
      <c r="K85" s="3084"/>
      <c r="L85" s="3084"/>
      <c r="M85" s="2739"/>
      <c r="N85" s="3064"/>
      <c r="O85" s="3064"/>
      <c r="P85" s="3064"/>
      <c r="Q85" s="3091"/>
    </row>
    <row r="86" spans="2:17" s="250" customFormat="1" ht="15.75">
      <c r="B86" s="3073"/>
      <c r="C86" s="3074"/>
      <c r="D86" s="3078"/>
      <c r="E86" s="3079"/>
      <c r="F86" s="3079"/>
      <c r="G86" s="3079"/>
      <c r="H86" s="3079"/>
      <c r="I86" s="3079"/>
      <c r="J86" s="3079"/>
      <c r="K86" s="3079"/>
      <c r="L86" s="3079"/>
      <c r="M86" s="2739"/>
      <c r="N86" s="3064"/>
      <c r="O86" s="3064"/>
      <c r="P86" s="3064"/>
      <c r="Q86" s="3091"/>
    </row>
    <row r="87" spans="2:17" s="250" customFormat="1" ht="15.75" customHeight="1">
      <c r="B87" s="3071" t="s">
        <v>314</v>
      </c>
      <c r="C87" s="3072"/>
      <c r="D87" s="3075" t="s">
        <v>315</v>
      </c>
      <c r="E87" s="3076"/>
      <c r="F87" s="3076"/>
      <c r="G87" s="3076"/>
      <c r="H87" s="3076"/>
      <c r="I87" s="3076"/>
      <c r="J87" s="3076"/>
      <c r="K87" s="3076"/>
      <c r="L87" s="3076"/>
      <c r="M87" s="2739"/>
      <c r="N87" s="3064"/>
      <c r="O87" s="3064"/>
      <c r="P87" s="3064"/>
      <c r="Q87" s="3091"/>
    </row>
    <row r="88" spans="2:17" s="250" customFormat="1" ht="15.75">
      <c r="B88" s="3089"/>
      <c r="C88" s="3090"/>
      <c r="D88" s="3083"/>
      <c r="E88" s="3084"/>
      <c r="F88" s="3084"/>
      <c r="G88" s="3084"/>
      <c r="H88" s="3084"/>
      <c r="I88" s="3084"/>
      <c r="J88" s="3084"/>
      <c r="K88" s="3084"/>
      <c r="L88" s="3084"/>
      <c r="M88" s="2739"/>
      <c r="N88" s="3064"/>
      <c r="O88" s="3064"/>
      <c r="P88" s="3064"/>
      <c r="Q88" s="3091"/>
    </row>
    <row r="89" spans="2:17" s="250" customFormat="1" ht="15.75">
      <c r="B89" s="3073"/>
      <c r="C89" s="3074"/>
      <c r="D89" s="3078"/>
      <c r="E89" s="3079"/>
      <c r="F89" s="3079"/>
      <c r="G89" s="3079"/>
      <c r="H89" s="3079"/>
      <c r="I89" s="3079"/>
      <c r="J89" s="3079"/>
      <c r="K89" s="3079"/>
      <c r="L89" s="3079"/>
      <c r="M89" s="2739"/>
      <c r="N89" s="3064"/>
      <c r="O89" s="3064"/>
      <c r="P89" s="3064"/>
      <c r="Q89" s="3091"/>
    </row>
    <row r="90" spans="2:17" s="250" customFormat="1" ht="15.75" customHeight="1">
      <c r="B90" s="3071" t="s">
        <v>317</v>
      </c>
      <c r="C90" s="3072"/>
      <c r="D90" s="3075" t="s">
        <v>318</v>
      </c>
      <c r="E90" s="3076"/>
      <c r="F90" s="3076"/>
      <c r="G90" s="3076"/>
      <c r="H90" s="3076"/>
      <c r="I90" s="3076"/>
      <c r="J90" s="3076"/>
      <c r="K90" s="3076"/>
      <c r="L90" s="3076"/>
      <c r="M90" s="2739"/>
      <c r="N90" s="3064"/>
      <c r="O90" s="3064"/>
      <c r="P90" s="3064"/>
      <c r="Q90" s="3091"/>
    </row>
    <row r="91" spans="2:17" s="250" customFormat="1" ht="15.75">
      <c r="B91" s="3073"/>
      <c r="C91" s="3074"/>
      <c r="D91" s="3078"/>
      <c r="E91" s="3079"/>
      <c r="F91" s="3079"/>
      <c r="G91" s="3079"/>
      <c r="H91" s="3079"/>
      <c r="I91" s="3079"/>
      <c r="J91" s="3079"/>
      <c r="K91" s="3079"/>
      <c r="L91" s="3079"/>
      <c r="M91" s="2739"/>
      <c r="N91" s="3064"/>
      <c r="O91" s="3064"/>
      <c r="P91" s="3064"/>
      <c r="Q91" s="3091"/>
    </row>
    <row r="92" spans="2:17" s="250" customFormat="1" ht="15.75" customHeight="1">
      <c r="B92" s="3071" t="s">
        <v>320</v>
      </c>
      <c r="C92" s="3072"/>
      <c r="D92" s="3075" t="s">
        <v>321</v>
      </c>
      <c r="E92" s="3076"/>
      <c r="F92" s="3076"/>
      <c r="G92" s="3076"/>
      <c r="H92" s="3076"/>
      <c r="I92" s="3076"/>
      <c r="J92" s="3076"/>
      <c r="K92" s="3076"/>
      <c r="L92" s="3076"/>
      <c r="M92" s="2739"/>
      <c r="N92" s="3064"/>
      <c r="O92" s="3064"/>
      <c r="P92" s="3064"/>
      <c r="Q92" s="3091"/>
    </row>
    <row r="93" spans="2:17" s="250" customFormat="1" ht="15.75">
      <c r="B93" s="3089"/>
      <c r="C93" s="3090"/>
      <c r="D93" s="3083"/>
      <c r="E93" s="3084"/>
      <c r="F93" s="3084"/>
      <c r="G93" s="3084"/>
      <c r="H93" s="3084"/>
      <c r="I93" s="3084"/>
      <c r="J93" s="3084"/>
      <c r="K93" s="3084"/>
      <c r="L93" s="3084"/>
      <c r="M93" s="2739"/>
      <c r="N93" s="3064"/>
      <c r="O93" s="3064"/>
      <c r="P93" s="3064"/>
      <c r="Q93" s="3091"/>
    </row>
    <row r="94" spans="2:17" s="250" customFormat="1" ht="15.75">
      <c r="B94" s="3073"/>
      <c r="C94" s="3074"/>
      <c r="D94" s="3078"/>
      <c r="E94" s="3079"/>
      <c r="F94" s="3079"/>
      <c r="G94" s="3079"/>
      <c r="H94" s="3079"/>
      <c r="I94" s="3079"/>
      <c r="J94" s="3079"/>
      <c r="K94" s="3079"/>
      <c r="L94" s="3079"/>
      <c r="M94" s="2739"/>
      <c r="N94" s="3064"/>
      <c r="O94" s="3064"/>
      <c r="P94" s="3064"/>
      <c r="Q94" s="3091"/>
    </row>
    <row r="95" spans="2:17" s="250" customFormat="1" ht="15.75" customHeight="1">
      <c r="B95" s="3071" t="s">
        <v>323</v>
      </c>
      <c r="C95" s="3072"/>
      <c r="D95" s="3075" t="s">
        <v>350</v>
      </c>
      <c r="E95" s="3076"/>
      <c r="F95" s="3076"/>
      <c r="G95" s="3076"/>
      <c r="H95" s="3076"/>
      <c r="I95" s="3076"/>
      <c r="J95" s="3076"/>
      <c r="K95" s="3076"/>
      <c r="L95" s="3076"/>
      <c r="M95" s="2739"/>
      <c r="N95" s="3064"/>
      <c r="O95" s="3064"/>
      <c r="P95" s="3064"/>
      <c r="Q95" s="3091"/>
    </row>
    <row r="96" spans="2:17" s="250" customFormat="1" ht="15.75">
      <c r="B96" s="3089"/>
      <c r="C96" s="3090"/>
      <c r="D96" s="3083"/>
      <c r="E96" s="3084"/>
      <c r="F96" s="3084"/>
      <c r="G96" s="3084"/>
      <c r="H96" s="3084"/>
      <c r="I96" s="3084"/>
      <c r="J96" s="3084"/>
      <c r="K96" s="3084"/>
      <c r="L96" s="3084"/>
      <c r="M96" s="2739"/>
      <c r="N96" s="3064"/>
      <c r="O96" s="3064"/>
      <c r="P96" s="3064"/>
      <c r="Q96" s="3091"/>
    </row>
    <row r="97" spans="2:22" s="250" customFormat="1" ht="15.75">
      <c r="B97" s="3073"/>
      <c r="C97" s="3074"/>
      <c r="D97" s="3078"/>
      <c r="E97" s="3079"/>
      <c r="F97" s="3079"/>
      <c r="G97" s="3079"/>
      <c r="H97" s="3079"/>
      <c r="I97" s="3079"/>
      <c r="J97" s="3079"/>
      <c r="K97" s="3079"/>
      <c r="L97" s="3079"/>
      <c r="M97" s="2739"/>
      <c r="N97" s="3064"/>
      <c r="O97" s="3064"/>
      <c r="P97" s="3064"/>
      <c r="Q97" s="3091"/>
    </row>
    <row r="98" spans="2:22" s="250" customFormat="1" ht="15.75">
      <c r="B98" s="3071" t="s">
        <v>326</v>
      </c>
      <c r="C98" s="3072"/>
      <c r="D98" s="3075"/>
      <c r="E98" s="3076"/>
      <c r="F98" s="3076"/>
      <c r="G98" s="3076"/>
      <c r="H98" s="3076"/>
      <c r="I98" s="3076"/>
      <c r="J98" s="3076"/>
      <c r="K98" s="3076"/>
      <c r="L98" s="3076"/>
      <c r="M98" s="2739"/>
      <c r="N98" s="3064"/>
      <c r="O98" s="3064"/>
      <c r="P98" s="3065"/>
      <c r="Q98" s="3066"/>
    </row>
    <row r="99" spans="2:22" s="250" customFormat="1" ht="15.75">
      <c r="B99" s="3073"/>
      <c r="C99" s="3074"/>
      <c r="D99" s="3078"/>
      <c r="E99" s="3079"/>
      <c r="F99" s="3079"/>
      <c r="G99" s="3079"/>
      <c r="H99" s="3079"/>
      <c r="I99" s="3079"/>
      <c r="J99" s="3079"/>
      <c r="K99" s="3079"/>
      <c r="L99" s="3079"/>
      <c r="M99" s="2739"/>
      <c r="N99" s="3064"/>
      <c r="O99" s="3064"/>
      <c r="P99" s="3065"/>
      <c r="Q99" s="3066"/>
    </row>
    <row r="100" spans="2:22" s="250" customFormat="1" ht="15.75">
      <c r="B100" s="3092" t="s">
        <v>1472</v>
      </c>
      <c r="C100" s="3093"/>
      <c r="D100" s="3093"/>
      <c r="E100" s="3093"/>
      <c r="F100" s="3093"/>
      <c r="G100" s="3093"/>
      <c r="H100" s="3093"/>
      <c r="I100" s="3093"/>
      <c r="J100" s="3093"/>
      <c r="K100" s="3093"/>
      <c r="L100" s="3093"/>
      <c r="M100" s="3093"/>
      <c r="N100" s="3093"/>
      <c r="O100" s="3093"/>
      <c r="P100" s="3093"/>
      <c r="Q100" s="3094"/>
    </row>
    <row r="101" spans="2:22" s="250" customFormat="1" ht="15.75">
      <c r="B101" s="3095"/>
      <c r="C101" s="3096"/>
      <c r="D101" s="3096"/>
      <c r="E101" s="3096"/>
      <c r="F101" s="3096"/>
      <c r="G101" s="3096"/>
      <c r="H101" s="3096"/>
      <c r="I101" s="3096"/>
      <c r="J101" s="3096"/>
      <c r="K101" s="3096"/>
      <c r="L101" s="3096"/>
      <c r="M101" s="3096"/>
      <c r="N101" s="3096"/>
      <c r="O101" s="3096"/>
      <c r="P101" s="3096"/>
      <c r="Q101" s="3097"/>
    </row>
    <row r="102" spans="2:22" s="250" customFormat="1" ht="15.75">
      <c r="B102" s="3095"/>
      <c r="C102" s="3096"/>
      <c r="D102" s="3096"/>
      <c r="E102" s="3096"/>
      <c r="F102" s="3096"/>
      <c r="G102" s="3096"/>
      <c r="H102" s="3096"/>
      <c r="I102" s="3096"/>
      <c r="J102" s="3096"/>
      <c r="K102" s="3096"/>
      <c r="L102" s="3096"/>
      <c r="M102" s="3096"/>
      <c r="N102" s="3096"/>
      <c r="O102" s="3096"/>
      <c r="P102" s="3096"/>
      <c r="Q102" s="3097"/>
    </row>
    <row r="103" spans="2:22" s="250" customFormat="1" ht="16.5" thickBot="1">
      <c r="B103" s="3098"/>
      <c r="C103" s="3099"/>
      <c r="D103" s="3099"/>
      <c r="E103" s="3099"/>
      <c r="F103" s="3099"/>
      <c r="G103" s="3099"/>
      <c r="H103" s="3099"/>
      <c r="I103" s="3099"/>
      <c r="J103" s="3099"/>
      <c r="K103" s="3099"/>
      <c r="L103" s="3099"/>
      <c r="M103" s="3099"/>
      <c r="N103" s="3099"/>
      <c r="O103" s="3099"/>
      <c r="P103" s="3099"/>
      <c r="Q103" s="3100"/>
    </row>
    <row r="104" spans="2:22" s="248" customFormat="1" ht="6">
      <c r="R104" s="248" t="s">
        <v>351</v>
      </c>
    </row>
    <row r="105" spans="2:22">
      <c r="R105" s="250"/>
      <c r="S105" s="250"/>
      <c r="T105" s="250"/>
      <c r="U105" s="250"/>
      <c r="V105" s="250"/>
    </row>
  </sheetData>
  <mergeCells count="182">
    <mergeCell ref="D67:L69"/>
    <mergeCell ref="D70:L71"/>
    <mergeCell ref="D72:L75"/>
    <mergeCell ref="M67:M69"/>
    <mergeCell ref="M70:M71"/>
    <mergeCell ref="M72:M75"/>
    <mergeCell ref="D76:L77"/>
    <mergeCell ref="M76:M77"/>
    <mergeCell ref="B78:Q78"/>
    <mergeCell ref="B67:C69"/>
    <mergeCell ref="N67:N69"/>
    <mergeCell ref="O67:O69"/>
    <mergeCell ref="P67:Q69"/>
    <mergeCell ref="B70:C71"/>
    <mergeCell ref="N70:N71"/>
    <mergeCell ref="O70:O71"/>
    <mergeCell ref="P70:Q71"/>
    <mergeCell ref="B100:Q103"/>
    <mergeCell ref="B95:C97"/>
    <mergeCell ref="N95:N97"/>
    <mergeCell ref="O95:O97"/>
    <mergeCell ref="P95:Q97"/>
    <mergeCell ref="B98:C99"/>
    <mergeCell ref="N98:N99"/>
    <mergeCell ref="O98:O99"/>
    <mergeCell ref="P98:Q99"/>
    <mergeCell ref="D95:L97"/>
    <mergeCell ref="M95:M97"/>
    <mergeCell ref="D98:L99"/>
    <mergeCell ref="M98:M99"/>
    <mergeCell ref="B90:C91"/>
    <mergeCell ref="N90:N91"/>
    <mergeCell ref="O90:O91"/>
    <mergeCell ref="P90:Q91"/>
    <mergeCell ref="B92:C94"/>
    <mergeCell ref="N92:N94"/>
    <mergeCell ref="O92:O94"/>
    <mergeCell ref="P92:Q94"/>
    <mergeCell ref="D90:L91"/>
    <mergeCell ref="M90:M91"/>
    <mergeCell ref="D92:L94"/>
    <mergeCell ref="M92:M94"/>
    <mergeCell ref="B84:C86"/>
    <mergeCell ref="N84:N86"/>
    <mergeCell ref="O84:O86"/>
    <mergeCell ref="P84:Q86"/>
    <mergeCell ref="B87:C89"/>
    <mergeCell ref="N87:N89"/>
    <mergeCell ref="O87:O89"/>
    <mergeCell ref="P87:Q89"/>
    <mergeCell ref="D84:L86"/>
    <mergeCell ref="M84:M86"/>
    <mergeCell ref="D87:L89"/>
    <mergeCell ref="M87:M89"/>
    <mergeCell ref="B80:C83"/>
    <mergeCell ref="N80:N83"/>
    <mergeCell ref="O80:O83"/>
    <mergeCell ref="P80:Q83"/>
    <mergeCell ref="D80:L83"/>
    <mergeCell ref="M80:M83"/>
    <mergeCell ref="B72:C75"/>
    <mergeCell ref="N72:N75"/>
    <mergeCell ref="O72:O75"/>
    <mergeCell ref="P72:Q75"/>
    <mergeCell ref="B76:C77"/>
    <mergeCell ref="N76:N77"/>
    <mergeCell ref="O76:O77"/>
    <mergeCell ref="P76:Q77"/>
    <mergeCell ref="D79:L79"/>
    <mergeCell ref="B79:C79"/>
    <mergeCell ref="P79:Q79"/>
    <mergeCell ref="N64:N66"/>
    <mergeCell ref="O64:O66"/>
    <mergeCell ref="P64:Q66"/>
    <mergeCell ref="B58:C59"/>
    <mergeCell ref="N58:N59"/>
    <mergeCell ref="O58:O59"/>
    <mergeCell ref="P58:Q59"/>
    <mergeCell ref="B60:C61"/>
    <mergeCell ref="N60:N61"/>
    <mergeCell ref="O60:O61"/>
    <mergeCell ref="P60:Q61"/>
    <mergeCell ref="D58:L59"/>
    <mergeCell ref="M58:M59"/>
    <mergeCell ref="D60:L61"/>
    <mergeCell ref="M60:M61"/>
    <mergeCell ref="D64:L66"/>
    <mergeCell ref="M64:M66"/>
    <mergeCell ref="D63:L63"/>
    <mergeCell ref="B63:C63"/>
    <mergeCell ref="P63:Q63"/>
    <mergeCell ref="B64:C66"/>
    <mergeCell ref="K49:L51"/>
    <mergeCell ref="M49:N51"/>
    <mergeCell ref="O49:Q51"/>
    <mergeCell ref="B54:Q54"/>
    <mergeCell ref="B56:Q56"/>
    <mergeCell ref="B57:C57"/>
    <mergeCell ref="P57:Q57"/>
    <mergeCell ref="B47:H51"/>
    <mergeCell ref="I47:J47"/>
    <mergeCell ref="K47:L47"/>
    <mergeCell ref="M47:N47"/>
    <mergeCell ref="O47:Q47"/>
    <mergeCell ref="I48:J48"/>
    <mergeCell ref="K48:L48"/>
    <mergeCell ref="M48:N48"/>
    <mergeCell ref="O48:Q48"/>
    <mergeCell ref="I49:J51"/>
    <mergeCell ref="D57:L57"/>
    <mergeCell ref="P43:Q43"/>
    <mergeCell ref="P44:Q44"/>
    <mergeCell ref="P45:Q45"/>
    <mergeCell ref="B46:Q46"/>
    <mergeCell ref="B36:Q36"/>
    <mergeCell ref="B37:B38"/>
    <mergeCell ref="C37:Q37"/>
    <mergeCell ref="P38:Q38"/>
    <mergeCell ref="C20:Q20"/>
    <mergeCell ref="C21:Q26"/>
    <mergeCell ref="P39:Q39"/>
    <mergeCell ref="P42:Q42"/>
    <mergeCell ref="C31:G31"/>
    <mergeCell ref="I31:P31"/>
    <mergeCell ref="C32:N32"/>
    <mergeCell ref="C33:E33"/>
    <mergeCell ref="F33:P35"/>
    <mergeCell ref="C27:J27"/>
    <mergeCell ref="L27:P27"/>
    <mergeCell ref="C28:Q28"/>
    <mergeCell ref="C29:F29"/>
    <mergeCell ref="H29:P29"/>
    <mergeCell ref="C30:F30"/>
    <mergeCell ref="H30:P30"/>
    <mergeCell ref="L11:Q11"/>
    <mergeCell ref="B12:B14"/>
    <mergeCell ref="C12:K12"/>
    <mergeCell ref="L12:Q12"/>
    <mergeCell ref="C13:K13"/>
    <mergeCell ref="L13:Q13"/>
    <mergeCell ref="C14:K14"/>
    <mergeCell ref="L14:Q14"/>
    <mergeCell ref="B15:B19"/>
    <mergeCell ref="C15:F15"/>
    <mergeCell ref="G15:K15"/>
    <mergeCell ref="L15:Q15"/>
    <mergeCell ref="C16:F16"/>
    <mergeCell ref="G16:K16"/>
    <mergeCell ref="L16:Q16"/>
    <mergeCell ref="C18:F18"/>
    <mergeCell ref="G18:K18"/>
    <mergeCell ref="L18:Q18"/>
    <mergeCell ref="C17:E17"/>
    <mergeCell ref="F17:G17"/>
    <mergeCell ref="H17:P17"/>
    <mergeCell ref="C19:E19"/>
    <mergeCell ref="F19:G19"/>
    <mergeCell ref="H19:P19"/>
    <mergeCell ref="B20:B35"/>
    <mergeCell ref="M1:R1"/>
    <mergeCell ref="M53:R53"/>
    <mergeCell ref="P40:Q40"/>
    <mergeCell ref="P41:Q41"/>
    <mergeCell ref="B2:Q2"/>
    <mergeCell ref="B3:Q3"/>
    <mergeCell ref="C4:E4"/>
    <mergeCell ref="F4:G4"/>
    <mergeCell ref="H4:K4"/>
    <mergeCell ref="M4:Q4"/>
    <mergeCell ref="C5:Q5"/>
    <mergeCell ref="C6:Q6"/>
    <mergeCell ref="B7:Q7"/>
    <mergeCell ref="B8:B11"/>
    <mergeCell ref="C8:E8"/>
    <mergeCell ref="F8:H8"/>
    <mergeCell ref="I8:K8"/>
    <mergeCell ref="L8:Q8"/>
    <mergeCell ref="C9:E11"/>
    <mergeCell ref="F9:H11"/>
    <mergeCell ref="I9:K11"/>
    <mergeCell ref="L9:Q9"/>
    <mergeCell ref="L10:Q10"/>
  </mergeCells>
  <phoneticPr fontId="1"/>
  <dataValidations count="7">
    <dataValidation type="list" allowBlank="1" showInputMessage="1" showErrorMessage="1" sqref="N58:N61 N64:N77 N80:N99" xr:uid="{00000000-0002-0000-0C00-000000000000}">
      <formula1>"×,△,○,◎"</formula1>
    </dataValidation>
    <dataValidation type="list" allowBlank="1" showInputMessage="1" showErrorMessage="1" sqref="O58:O61 O64:O77 O80:O99" xr:uid="{00000000-0002-0000-0C00-000001000000}">
      <formula1>"Ａ,Ｂ,Ｃ,Ｄ"</formula1>
    </dataValidation>
    <dataValidation type="list" allowBlank="1" showInputMessage="1" showErrorMessage="1" sqref="M58:M61 M64:M77 M80:M99" xr:uid="{00000000-0002-0000-0C00-000002000000}">
      <formula1>"各部,本部,全社"</formula1>
    </dataValidation>
    <dataValidation type="list" allowBlank="1" showInputMessage="1" showErrorMessage="1" sqref="F17:G17 F19:G19" xr:uid="{00000000-0002-0000-0C00-000003000000}">
      <formula1>"□有 □無,■有 □無,□有 ■無"</formula1>
    </dataValidation>
    <dataValidation type="list" allowBlank="1" showInputMessage="1" showErrorMessage="1" sqref="Q17 Q19" xr:uid="{00000000-0002-0000-0C00-000004000000}">
      <formula1>"□,■"</formula1>
    </dataValidation>
    <dataValidation type="list" allowBlank="1" showInputMessage="1" showErrorMessage="1" sqref="K27 G29:G30 H31 O32" xr:uid="{00000000-0002-0000-0C00-000005000000}">
      <formula1>"□有,■有"</formula1>
    </dataValidation>
    <dataValidation type="list" allowBlank="1" showInputMessage="1" showErrorMessage="1" sqref="Q27 Q29:Q32" xr:uid="{00000000-0002-0000-0C00-000006000000}">
      <formula1>"□無,■無"</formula1>
    </dataValidation>
  </dataValidations>
  <printOptions horizontalCentered="1"/>
  <pageMargins left="0.78740157480314965" right="0.78740157480314965" top="0.39370078740157483" bottom="0.39370078740157483" header="0.19685039370078741" footer="0.19685039370078741"/>
  <pageSetup paperSize="9" scale="90" orientation="portrait" r:id="rId1"/>
  <headerFooter alignWithMargins="0"/>
  <rowBreaks count="1" manualBreakCount="1">
    <brk id="52" max="17"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42"/>
  </sheetPr>
  <dimension ref="B1:Z48"/>
  <sheetViews>
    <sheetView view="pageBreakPreview" zoomScaleNormal="75" zoomScaleSheetLayoutView="100" workbookViewId="0">
      <selection activeCell="R2" sqref="R2"/>
    </sheetView>
  </sheetViews>
  <sheetFormatPr defaultColWidth="9" defaultRowHeight="18.75"/>
  <cols>
    <col min="1" max="1" width="0.875" style="238" customWidth="1"/>
    <col min="2" max="3" width="2.625" style="238" customWidth="1"/>
    <col min="4" max="4" width="7.625" style="238" customWidth="1"/>
    <col min="5" max="5" width="21.625" style="238" customWidth="1"/>
    <col min="6" max="6" width="16.625" style="238" customWidth="1"/>
    <col min="7" max="7" width="7" style="238" customWidth="1"/>
    <col min="8" max="8" width="3.125" style="238" customWidth="1"/>
    <col min="9" max="9" width="6.75" style="238" customWidth="1"/>
    <col min="10" max="10" width="4.625" style="238" customWidth="1"/>
    <col min="11" max="11" width="6.125" style="238" customWidth="1"/>
    <col min="12" max="12" width="5.625" style="238" customWidth="1"/>
    <col min="13" max="15" width="0.875" style="238" customWidth="1"/>
    <col min="16" max="16" width="7.625" style="238" customWidth="1"/>
    <col min="17" max="17" width="11.625" style="238" customWidth="1"/>
    <col min="18" max="18" width="66.875" style="238" customWidth="1"/>
    <col min="19" max="16384" width="9" style="238"/>
  </cols>
  <sheetData>
    <row r="1" spans="2:18" s="250" customFormat="1" ht="16.5" customHeight="1" thickBot="1">
      <c r="I1" s="2361" t="s">
        <v>1330</v>
      </c>
      <c r="J1" s="2967"/>
      <c r="K1" s="2967"/>
      <c r="L1" s="2967"/>
      <c r="M1" s="2967"/>
      <c r="N1" s="2967"/>
    </row>
    <row r="2" spans="2:18">
      <c r="B2" s="3110" t="s">
        <v>352</v>
      </c>
      <c r="C2" s="3111"/>
      <c r="D2" s="3111"/>
      <c r="E2" s="3111"/>
      <c r="F2" s="3111"/>
      <c r="G2" s="3112"/>
      <c r="H2" s="3116" t="s">
        <v>353</v>
      </c>
      <c r="I2" s="3117"/>
      <c r="J2" s="3118"/>
      <c r="K2" s="3118"/>
      <c r="L2" s="3119"/>
      <c r="M2" s="3120"/>
      <c r="Q2" s="1453" t="s">
        <v>963</v>
      </c>
      <c r="R2" s="402" t="str">
        <f>HYPERLINK("#目次!A2","●")</f>
        <v>●</v>
      </c>
    </row>
    <row r="3" spans="2:18" ht="19.5" thickBot="1">
      <c r="B3" s="3113"/>
      <c r="C3" s="3114"/>
      <c r="D3" s="3114"/>
      <c r="E3" s="3114"/>
      <c r="F3" s="3114"/>
      <c r="G3" s="3115"/>
      <c r="H3" s="3121" t="s">
        <v>332</v>
      </c>
      <c r="I3" s="3122"/>
      <c r="J3" s="3123" t="str">
        <f>基本データ!D10</f>
        <v>東設　三郎</v>
      </c>
      <c r="K3" s="3124"/>
      <c r="L3" s="3124"/>
      <c r="M3" s="3125"/>
      <c r="Q3" s="1453" t="s">
        <v>1058</v>
      </c>
      <c r="R3" s="1018" t="str">
        <f>HYPERLINK("#フロー!A2","●")</f>
        <v>●</v>
      </c>
    </row>
    <row r="4" spans="2:18">
      <c r="B4" s="3126" t="s">
        <v>245</v>
      </c>
      <c r="C4" s="3127"/>
      <c r="D4" s="3128"/>
      <c r="E4" s="3129" t="str">
        <f>基本データ!D3</f>
        <v>LG*****</v>
      </c>
      <c r="F4" s="3129"/>
      <c r="G4" s="3129"/>
      <c r="H4" s="3129"/>
      <c r="I4" s="3129"/>
      <c r="J4" s="3129"/>
      <c r="K4" s="3129"/>
      <c r="L4" s="3130"/>
      <c r="M4" s="3131"/>
    </row>
    <row r="5" spans="2:18">
      <c r="B5" s="3132" t="s">
        <v>246</v>
      </c>
      <c r="C5" s="3133"/>
      <c r="D5" s="3134"/>
      <c r="E5" s="3135" t="str">
        <f>基本データ!D4</f>
        <v>〇〇設計業務委託</v>
      </c>
      <c r="F5" s="3136"/>
      <c r="G5" s="3136"/>
      <c r="H5" s="3136"/>
      <c r="I5" s="3136"/>
      <c r="J5" s="3136"/>
      <c r="K5" s="3136"/>
      <c r="L5" s="3136"/>
      <c r="M5" s="3137"/>
      <c r="Q5" t="s">
        <v>1063</v>
      </c>
      <c r="R5"/>
    </row>
    <row r="6" spans="2:18" ht="19.5" thickBot="1">
      <c r="B6" s="3138" t="s">
        <v>354</v>
      </c>
      <c r="C6" s="3139"/>
      <c r="D6" s="3139"/>
      <c r="E6" s="3139"/>
      <c r="F6" s="3139"/>
      <c r="G6" s="3139"/>
      <c r="H6" s="3139"/>
      <c r="I6" s="3139"/>
      <c r="J6" s="3139"/>
      <c r="K6" s="3139"/>
      <c r="L6" s="3139"/>
      <c r="M6" s="3140"/>
      <c r="Q6" s="1184" t="s">
        <v>1059</v>
      </c>
      <c r="R6" s="1184" t="s">
        <v>1064</v>
      </c>
    </row>
    <row r="7" spans="2:18" ht="18.75" customHeight="1" thickTop="1">
      <c r="B7" s="3150" t="s">
        <v>281</v>
      </c>
      <c r="C7" s="3151"/>
      <c r="D7" s="3154" t="s">
        <v>356</v>
      </c>
      <c r="E7" s="3154"/>
      <c r="F7" s="3154" t="s">
        <v>357</v>
      </c>
      <c r="G7" s="3154" t="s">
        <v>358</v>
      </c>
      <c r="H7" s="3154"/>
      <c r="I7" s="3141" t="s">
        <v>359</v>
      </c>
      <c r="J7" s="3151"/>
      <c r="K7" s="332" t="s">
        <v>358</v>
      </c>
      <c r="L7" s="3141" t="s">
        <v>360</v>
      </c>
      <c r="M7" s="3142"/>
      <c r="Q7" s="1126">
        <v>44977</v>
      </c>
      <c r="R7" s="1146" t="s">
        <v>355</v>
      </c>
    </row>
    <row r="8" spans="2:18">
      <c r="B8" s="3152"/>
      <c r="C8" s="3153"/>
      <c r="D8" s="3154"/>
      <c r="E8" s="3154"/>
      <c r="F8" s="3154"/>
      <c r="G8" s="3154"/>
      <c r="H8" s="3154"/>
      <c r="I8" s="3143"/>
      <c r="J8" s="3153"/>
      <c r="K8" s="333" t="s">
        <v>362</v>
      </c>
      <c r="L8" s="3143" t="s">
        <v>362</v>
      </c>
      <c r="M8" s="3144"/>
      <c r="Q8" s="1121">
        <v>44984</v>
      </c>
      <c r="R8" s="1141" t="s">
        <v>361</v>
      </c>
    </row>
    <row r="9" spans="2:18">
      <c r="B9" s="3145"/>
      <c r="C9" s="3146"/>
      <c r="D9" s="3147"/>
      <c r="E9" s="3147"/>
      <c r="F9" s="334"/>
      <c r="G9" s="3147"/>
      <c r="H9" s="3147"/>
      <c r="I9" s="3147"/>
      <c r="J9" s="3147"/>
      <c r="K9" s="334"/>
      <c r="L9" s="3148"/>
      <c r="M9" s="3149"/>
      <c r="Q9" s="1126">
        <v>45043</v>
      </c>
      <c r="R9" s="1146" t="s">
        <v>1124</v>
      </c>
    </row>
    <row r="10" spans="2:18">
      <c r="B10" s="3145"/>
      <c r="C10" s="3146"/>
      <c r="D10" s="3147"/>
      <c r="E10" s="3147"/>
      <c r="F10" s="334"/>
      <c r="G10" s="3147"/>
      <c r="H10" s="3147"/>
      <c r="I10" s="3147"/>
      <c r="J10" s="3147"/>
      <c r="K10" s="334"/>
      <c r="L10" s="3148"/>
      <c r="M10" s="3149"/>
      <c r="Q10" s="1459">
        <v>46031</v>
      </c>
      <c r="R10" s="1460" t="s">
        <v>1224</v>
      </c>
    </row>
    <row r="11" spans="2:18">
      <c r="B11" s="3145"/>
      <c r="C11" s="3146"/>
      <c r="D11" s="3147"/>
      <c r="E11" s="3147"/>
      <c r="F11" s="334"/>
      <c r="G11" s="3147"/>
      <c r="H11" s="3147"/>
      <c r="I11" s="3147"/>
      <c r="J11" s="3147"/>
      <c r="K11" s="334"/>
      <c r="L11" s="3148"/>
      <c r="M11" s="3149"/>
      <c r="Q11" s="1126"/>
      <c r="R11" s="1146"/>
    </row>
    <row r="12" spans="2:18">
      <c r="B12" s="3145"/>
      <c r="C12" s="3146"/>
      <c r="D12" s="3147"/>
      <c r="E12" s="3147"/>
      <c r="F12" s="334"/>
      <c r="G12" s="3147"/>
      <c r="H12" s="3147"/>
      <c r="I12" s="3147"/>
      <c r="J12" s="3147"/>
      <c r="K12" s="334"/>
      <c r="L12" s="3148"/>
      <c r="M12" s="3149"/>
      <c r="Q12" s="1126"/>
      <c r="R12" s="1146"/>
    </row>
    <row r="13" spans="2:18">
      <c r="B13" s="3145"/>
      <c r="C13" s="3146"/>
      <c r="D13" s="3147"/>
      <c r="E13" s="3147"/>
      <c r="F13" s="334"/>
      <c r="G13" s="3147"/>
      <c r="H13" s="3147"/>
      <c r="I13" s="3147"/>
      <c r="J13" s="3147"/>
      <c r="K13" s="334"/>
      <c r="L13" s="3148"/>
      <c r="M13" s="3149"/>
    </row>
    <row r="14" spans="2:18">
      <c r="B14" s="3179" t="s">
        <v>363</v>
      </c>
      <c r="C14" s="3180"/>
      <c r="D14" s="3181"/>
      <c r="E14" s="3181"/>
      <c r="F14" s="3181"/>
      <c r="G14" s="3181"/>
      <c r="H14" s="3181"/>
      <c r="I14" s="3181"/>
      <c r="J14" s="3181"/>
      <c r="K14" s="3181"/>
      <c r="L14" s="3182"/>
      <c r="M14" s="3183"/>
    </row>
    <row r="15" spans="2:18">
      <c r="B15" s="335" t="s">
        <v>364</v>
      </c>
      <c r="C15" s="336"/>
      <c r="D15" s="336"/>
      <c r="E15" s="336"/>
      <c r="F15" s="336"/>
      <c r="G15" s="336"/>
      <c r="H15" s="336"/>
      <c r="I15" s="337"/>
      <c r="J15" s="336"/>
      <c r="K15" s="337"/>
      <c r="L15" s="336"/>
      <c r="M15" s="338"/>
    </row>
    <row r="16" spans="2:18">
      <c r="B16" s="339"/>
      <c r="C16" s="280" t="s">
        <v>365</v>
      </c>
      <c r="D16" s="280"/>
      <c r="E16" s="280"/>
      <c r="F16" s="280"/>
      <c r="G16" s="280"/>
      <c r="H16" s="280"/>
      <c r="I16" s="340"/>
      <c r="J16" s="340"/>
      <c r="K16" s="341"/>
      <c r="L16" s="341"/>
      <c r="M16" s="296"/>
    </row>
    <row r="17" spans="2:24">
      <c r="B17" s="339"/>
      <c r="C17" s="280"/>
      <c r="D17" s="3156"/>
      <c r="E17" s="3156"/>
      <c r="F17" s="3156"/>
      <c r="G17" s="3156"/>
      <c r="H17" s="3156"/>
      <c r="I17" s="3156"/>
      <c r="J17" s="3156"/>
      <c r="K17" s="237"/>
      <c r="L17" s="237"/>
      <c r="M17" s="296"/>
    </row>
    <row r="18" spans="2:24">
      <c r="B18" s="339"/>
      <c r="C18" s="280"/>
      <c r="D18" s="3156"/>
      <c r="E18" s="3156"/>
      <c r="F18" s="3156"/>
      <c r="G18" s="3156"/>
      <c r="H18" s="3156"/>
      <c r="I18" s="3156"/>
      <c r="J18" s="3156"/>
      <c r="K18" s="237"/>
      <c r="L18" s="237"/>
      <c r="M18" s="296"/>
    </row>
    <row r="19" spans="2:24">
      <c r="B19" s="339"/>
      <c r="C19" s="280" t="s">
        <v>366</v>
      </c>
      <c r="D19" s="304"/>
      <c r="E19" s="304"/>
      <c r="F19" s="304"/>
      <c r="G19" s="304"/>
      <c r="H19" s="280"/>
      <c r="I19" s="342"/>
      <c r="J19" s="342"/>
      <c r="K19" s="237"/>
      <c r="L19" s="237"/>
      <c r="M19" s="296"/>
      <c r="X19" s="240"/>
    </row>
    <row r="20" spans="2:24">
      <c r="B20" s="339"/>
      <c r="C20" s="3155" t="s">
        <v>367</v>
      </c>
      <c r="D20" s="3155"/>
      <c r="E20" s="3155"/>
      <c r="F20" s="3155"/>
      <c r="G20" s="3155"/>
      <c r="H20" s="3155"/>
      <c r="I20" s="3155"/>
      <c r="J20" s="3155"/>
      <c r="K20" s="343"/>
      <c r="L20" s="237"/>
      <c r="M20" s="296"/>
      <c r="X20" s="240"/>
    </row>
    <row r="21" spans="2:24">
      <c r="B21" s="339"/>
      <c r="C21" s="1395"/>
      <c r="D21" s="3156"/>
      <c r="E21" s="3156"/>
      <c r="F21" s="3156"/>
      <c r="G21" s="3156"/>
      <c r="H21" s="3156"/>
      <c r="I21" s="3156"/>
      <c r="J21" s="3157"/>
      <c r="K21" s="3158" t="s">
        <v>368</v>
      </c>
      <c r="L21" s="3158"/>
      <c r="M21" s="296"/>
      <c r="P21" s="344"/>
      <c r="Q21" s="344"/>
      <c r="R21" s="344"/>
      <c r="S21" s="344"/>
      <c r="T21" s="344"/>
      <c r="U21" s="344"/>
      <c r="V21" s="344"/>
      <c r="W21" s="344"/>
      <c r="X21" s="240"/>
    </row>
    <row r="22" spans="2:24">
      <c r="B22" s="339"/>
      <c r="C22" s="1395"/>
      <c r="D22" s="3156"/>
      <c r="E22" s="3156"/>
      <c r="F22" s="3156"/>
      <c r="G22" s="3156"/>
      <c r="H22" s="3156"/>
      <c r="I22" s="3156"/>
      <c r="J22" s="3157"/>
      <c r="K22" s="3159"/>
      <c r="L22" s="3159"/>
      <c r="M22" s="296"/>
      <c r="X22" s="240"/>
    </row>
    <row r="23" spans="2:24">
      <c r="B23" s="339"/>
      <c r="C23" s="1395"/>
      <c r="D23" s="3156"/>
      <c r="E23" s="3156"/>
      <c r="F23" s="3156"/>
      <c r="G23" s="3156"/>
      <c r="H23" s="3156"/>
      <c r="I23" s="3156"/>
      <c r="J23" s="3157"/>
      <c r="K23" s="2304"/>
      <c r="L23" s="2305"/>
      <c r="M23" s="296"/>
    </row>
    <row r="24" spans="2:24">
      <c r="B24" s="345"/>
      <c r="C24" s="237"/>
      <c r="D24" s="3156"/>
      <c r="E24" s="3156"/>
      <c r="F24" s="3156"/>
      <c r="G24" s="3156"/>
      <c r="H24" s="3156"/>
      <c r="I24" s="3156"/>
      <c r="J24" s="3157"/>
      <c r="K24" s="3160"/>
      <c r="L24" s="3161"/>
      <c r="M24" s="346"/>
      <c r="R24" s="347"/>
      <c r="S24" s="347"/>
    </row>
    <row r="25" spans="2:24">
      <c r="B25" s="345"/>
      <c r="C25" s="237"/>
      <c r="D25" s="1394" t="s">
        <v>369</v>
      </c>
      <c r="E25" s="1392" t="s">
        <v>370</v>
      </c>
      <c r="F25" s="1392"/>
      <c r="G25" s="1392"/>
      <c r="H25" s="348"/>
      <c r="I25" s="348"/>
      <c r="J25" s="348"/>
      <c r="K25" s="2306"/>
      <c r="L25" s="2307"/>
      <c r="M25" s="346"/>
      <c r="R25" s="347"/>
      <c r="S25" s="347"/>
    </row>
    <row r="26" spans="2:24" s="248" customFormat="1" ht="5.25" customHeight="1" thickBot="1">
      <c r="B26" s="349"/>
      <c r="C26" s="350"/>
      <c r="D26" s="350"/>
      <c r="E26" s="350"/>
      <c r="F26" s="350"/>
      <c r="G26" s="350"/>
      <c r="H26" s="350"/>
      <c r="I26" s="350"/>
      <c r="J26" s="350"/>
      <c r="K26" s="350"/>
      <c r="L26" s="350"/>
      <c r="M26" s="351"/>
      <c r="R26" s="347"/>
      <c r="S26" s="347"/>
    </row>
    <row r="27" spans="2:24" ht="19.5" thickTop="1">
      <c r="B27" s="352" t="s">
        <v>371</v>
      </c>
      <c r="C27" s="353"/>
      <c r="D27" s="354"/>
      <c r="E27" s="355"/>
      <c r="F27" s="356"/>
      <c r="G27" s="356"/>
      <c r="H27" s="356"/>
      <c r="I27" s="356"/>
      <c r="J27" s="356"/>
      <c r="K27" s="336"/>
      <c r="L27" s="356"/>
      <c r="M27" s="357"/>
      <c r="R27" s="347"/>
      <c r="S27" s="347"/>
    </row>
    <row r="28" spans="2:24">
      <c r="B28" s="339"/>
      <c r="C28" s="1395" t="s">
        <v>372</v>
      </c>
      <c r="D28" s="1395"/>
      <c r="E28" s="1395"/>
      <c r="F28" s="1395"/>
      <c r="G28" s="1395"/>
      <c r="H28" s="1395"/>
      <c r="I28" s="1398"/>
      <c r="J28" s="1398"/>
      <c r="K28" s="1395"/>
      <c r="L28" s="1395"/>
      <c r="M28" s="296"/>
      <c r="R28" s="347"/>
      <c r="S28" s="347"/>
    </row>
    <row r="29" spans="2:24">
      <c r="B29" s="339"/>
      <c r="C29" s="1395"/>
      <c r="D29" s="3156"/>
      <c r="E29" s="3156"/>
      <c r="F29" s="3156"/>
      <c r="G29" s="3156"/>
      <c r="H29" s="3156"/>
      <c r="I29" s="3156"/>
      <c r="J29" s="3156"/>
      <c r="K29" s="3156"/>
      <c r="L29" s="3156"/>
      <c r="M29" s="296"/>
    </row>
    <row r="30" spans="2:24">
      <c r="B30" s="345"/>
      <c r="C30" s="348"/>
      <c r="D30" s="3156"/>
      <c r="E30" s="3156"/>
      <c r="F30" s="3156"/>
      <c r="G30" s="3156"/>
      <c r="H30" s="3156"/>
      <c r="I30" s="3156"/>
      <c r="J30" s="3156"/>
      <c r="K30" s="3156"/>
      <c r="L30" s="3156"/>
      <c r="M30" s="346"/>
    </row>
    <row r="31" spans="2:24">
      <c r="B31" s="345"/>
      <c r="C31" s="1395" t="s">
        <v>373</v>
      </c>
      <c r="D31" s="237"/>
      <c r="E31" s="348" t="s">
        <v>374</v>
      </c>
      <c r="F31" s="348"/>
      <c r="G31" s="348"/>
      <c r="H31" s="348"/>
      <c r="I31" s="348"/>
      <c r="J31" s="348"/>
      <c r="K31" s="237"/>
      <c r="L31" s="237"/>
      <c r="M31" s="346"/>
    </row>
    <row r="32" spans="2:24">
      <c r="B32" s="345"/>
      <c r="C32" s="1395" t="s">
        <v>375</v>
      </c>
      <c r="D32" s="237"/>
      <c r="E32" s="1392"/>
      <c r="F32" s="1392"/>
      <c r="G32" s="1392"/>
      <c r="H32" s="1392"/>
      <c r="I32" s="1392"/>
      <c r="J32" s="1392"/>
      <c r="K32" s="1395"/>
      <c r="L32" s="1395"/>
      <c r="M32" s="346"/>
    </row>
    <row r="33" spans="2:26">
      <c r="B33" s="345"/>
      <c r="C33" s="3155" t="s">
        <v>367</v>
      </c>
      <c r="D33" s="3155"/>
      <c r="E33" s="3155"/>
      <c r="F33" s="3155"/>
      <c r="G33" s="3155"/>
      <c r="H33" s="3155"/>
      <c r="I33" s="3155"/>
      <c r="J33" s="3155"/>
      <c r="K33" s="1395"/>
      <c r="L33" s="1392"/>
      <c r="M33" s="346"/>
    </row>
    <row r="34" spans="2:26">
      <c r="B34" s="345"/>
      <c r="C34" s="348"/>
      <c r="D34" s="3156"/>
      <c r="E34" s="3156"/>
      <c r="F34" s="3156"/>
      <c r="G34" s="3156"/>
      <c r="H34" s="3156"/>
      <c r="I34" s="3156"/>
      <c r="J34" s="3156"/>
      <c r="K34" s="3156"/>
      <c r="L34" s="3156"/>
      <c r="M34" s="346"/>
    </row>
    <row r="35" spans="2:26">
      <c r="B35" s="345"/>
      <c r="C35" s="348"/>
      <c r="D35" s="3156"/>
      <c r="E35" s="3156"/>
      <c r="F35" s="3156"/>
      <c r="G35" s="3156"/>
      <c r="H35" s="3156"/>
      <c r="I35" s="3156"/>
      <c r="J35" s="3156"/>
      <c r="K35" s="3156"/>
      <c r="L35" s="3156"/>
      <c r="M35" s="346"/>
    </row>
    <row r="36" spans="2:26">
      <c r="B36" s="345"/>
      <c r="C36" s="348"/>
      <c r="D36" s="3156"/>
      <c r="E36" s="3156"/>
      <c r="F36" s="3156"/>
      <c r="G36" s="3156"/>
      <c r="H36" s="3156"/>
      <c r="I36" s="3156"/>
      <c r="J36" s="3156"/>
      <c r="K36" s="3156"/>
      <c r="L36" s="3156"/>
      <c r="M36" s="346"/>
    </row>
    <row r="37" spans="2:26">
      <c r="B37" s="345"/>
      <c r="C37" s="348"/>
      <c r="D37" s="3156"/>
      <c r="E37" s="3156"/>
      <c r="F37" s="3156"/>
      <c r="G37" s="3156"/>
      <c r="H37" s="3156"/>
      <c r="I37" s="3156"/>
      <c r="J37" s="3156"/>
      <c r="K37" s="3156"/>
      <c r="L37" s="3156"/>
      <c r="M37" s="346"/>
    </row>
    <row r="38" spans="2:26">
      <c r="B38" s="345"/>
      <c r="C38" s="237"/>
      <c r="D38" s="270" t="s">
        <v>376</v>
      </c>
      <c r="E38" s="280" t="s">
        <v>377</v>
      </c>
      <c r="F38" s="348"/>
      <c r="G38" s="237"/>
      <c r="H38" s="237"/>
      <c r="I38" s="237"/>
      <c r="J38" s="237"/>
      <c r="K38" s="280"/>
      <c r="L38" s="280"/>
      <c r="M38" s="346"/>
    </row>
    <row r="39" spans="2:26">
      <c r="B39" s="345"/>
      <c r="C39" s="237"/>
      <c r="D39" s="270" t="s">
        <v>378</v>
      </c>
      <c r="E39" s="348" t="s">
        <v>370</v>
      </c>
      <c r="F39" s="348"/>
      <c r="G39" s="348"/>
      <c r="H39" s="348"/>
      <c r="I39" s="342"/>
      <c r="J39" s="342"/>
      <c r="K39" s="280"/>
      <c r="L39" s="280"/>
      <c r="M39" s="346"/>
    </row>
    <row r="40" spans="2:26" s="248" customFormat="1" ht="6.75" thickBot="1">
      <c r="B40" s="349"/>
      <c r="C40" s="350"/>
      <c r="D40" s="350"/>
      <c r="E40" s="350"/>
      <c r="F40" s="350"/>
      <c r="G40" s="350"/>
      <c r="H40" s="350"/>
      <c r="I40" s="350"/>
      <c r="J40" s="350"/>
      <c r="K40" s="350"/>
      <c r="L40" s="350"/>
      <c r="M40" s="351"/>
    </row>
    <row r="41" spans="2:26" ht="19.5" thickTop="1">
      <c r="B41" s="3167" t="s">
        <v>379</v>
      </c>
      <c r="C41" s="3168"/>
      <c r="D41" s="3168"/>
      <c r="E41" s="3168"/>
      <c r="F41" s="3168"/>
      <c r="G41" s="3168"/>
      <c r="H41" s="3168"/>
      <c r="I41" s="3168"/>
      <c r="J41" s="3168"/>
      <c r="K41" s="3168"/>
      <c r="L41" s="3168"/>
      <c r="M41" s="3169"/>
    </row>
    <row r="42" spans="2:26" s="215" customFormat="1" ht="16.5">
      <c r="B42" s="358"/>
      <c r="C42" s="3170" t="s">
        <v>380</v>
      </c>
      <c r="D42" s="3170"/>
      <c r="E42" s="3170"/>
      <c r="F42" s="3170"/>
      <c r="G42" s="3170"/>
      <c r="H42" s="3171"/>
      <c r="I42" s="3172" t="s">
        <v>381</v>
      </c>
      <c r="J42" s="3172"/>
      <c r="K42" s="3173" t="s">
        <v>252</v>
      </c>
      <c r="L42" s="3173"/>
      <c r="M42" s="359"/>
      <c r="Q42" s="360"/>
      <c r="R42" s="360"/>
      <c r="S42" s="360"/>
      <c r="T42" s="360"/>
      <c r="U42" s="360"/>
      <c r="V42" s="360"/>
      <c r="W42" s="360"/>
      <c r="X42" s="360"/>
      <c r="Y42" s="360"/>
      <c r="Z42" s="360"/>
    </row>
    <row r="43" spans="2:26" s="215" customFormat="1" ht="16.5">
      <c r="B43" s="358"/>
      <c r="C43" s="3174"/>
      <c r="D43" s="3174"/>
      <c r="E43" s="3174"/>
      <c r="F43" s="3174"/>
      <c r="G43" s="3174"/>
      <c r="H43" s="3175"/>
      <c r="I43" s="3176"/>
      <c r="J43" s="3177"/>
      <c r="K43" s="3176"/>
      <c r="L43" s="3177"/>
      <c r="M43" s="359"/>
    </row>
    <row r="44" spans="2:26" s="215" customFormat="1" ht="16.5">
      <c r="B44" s="361"/>
      <c r="C44" s="3174"/>
      <c r="D44" s="3174"/>
      <c r="E44" s="3174"/>
      <c r="F44" s="3174"/>
      <c r="G44" s="3174"/>
      <c r="H44" s="3175"/>
      <c r="I44" s="3178"/>
      <c r="J44" s="3178"/>
      <c r="K44" s="3178"/>
      <c r="L44" s="3178"/>
      <c r="M44" s="359"/>
    </row>
    <row r="45" spans="2:26" s="215" customFormat="1" ht="16.5">
      <c r="B45" s="361"/>
      <c r="C45" s="3174"/>
      <c r="D45" s="3174"/>
      <c r="E45" s="3174"/>
      <c r="F45" s="3174"/>
      <c r="G45" s="3174"/>
      <c r="H45" s="3175"/>
      <c r="I45" s="3178"/>
      <c r="J45" s="3178"/>
      <c r="K45" s="3178"/>
      <c r="L45" s="3178"/>
      <c r="M45" s="359"/>
    </row>
    <row r="46" spans="2:26" s="215" customFormat="1" ht="16.5">
      <c r="B46" s="361"/>
      <c r="C46" s="3174"/>
      <c r="D46" s="3174"/>
      <c r="E46" s="3174"/>
      <c r="F46" s="3174"/>
      <c r="G46" s="3174"/>
      <c r="H46" s="3175"/>
      <c r="I46" s="3178"/>
      <c r="J46" s="3178"/>
      <c r="K46" s="3178"/>
      <c r="L46" s="3178"/>
      <c r="M46" s="359"/>
    </row>
    <row r="47" spans="2:26" s="248" customFormat="1" ht="6.75" thickBot="1">
      <c r="B47" s="3162"/>
      <c r="C47" s="3163"/>
      <c r="D47" s="3164"/>
      <c r="E47" s="3164"/>
      <c r="F47" s="3164"/>
      <c r="G47" s="3164"/>
      <c r="H47" s="3164"/>
      <c r="I47" s="3164"/>
      <c r="J47" s="3164"/>
      <c r="K47" s="3164"/>
      <c r="L47" s="3165"/>
      <c r="M47" s="3166"/>
    </row>
    <row r="48" spans="2:26" s="248" customFormat="1" ht="6">
      <c r="B48" s="362"/>
      <c r="C48" s="362"/>
      <c r="D48" s="362"/>
      <c r="E48" s="362"/>
      <c r="F48" s="362"/>
      <c r="G48" s="362"/>
      <c r="H48" s="362"/>
      <c r="I48" s="362"/>
      <c r="J48" s="362"/>
      <c r="K48" s="362"/>
      <c r="L48" s="362"/>
      <c r="M48" s="362"/>
    </row>
  </sheetData>
  <mergeCells count="63">
    <mergeCell ref="I1:N1"/>
    <mergeCell ref="B47:M47"/>
    <mergeCell ref="D29:L30"/>
    <mergeCell ref="C33:J33"/>
    <mergeCell ref="D34:L37"/>
    <mergeCell ref="B41:M41"/>
    <mergeCell ref="C42:H42"/>
    <mergeCell ref="I42:J42"/>
    <mergeCell ref="K42:L42"/>
    <mergeCell ref="C43:H46"/>
    <mergeCell ref="I43:J43"/>
    <mergeCell ref="K43:L43"/>
    <mergeCell ref="I44:J46"/>
    <mergeCell ref="K44:L46"/>
    <mergeCell ref="B14:M14"/>
    <mergeCell ref="D17:J18"/>
    <mergeCell ref="C20:J20"/>
    <mergeCell ref="D21:J24"/>
    <mergeCell ref="K21:L21"/>
    <mergeCell ref="K22:L22"/>
    <mergeCell ref="K23:L25"/>
    <mergeCell ref="B12:C12"/>
    <mergeCell ref="D12:E12"/>
    <mergeCell ref="G12:H12"/>
    <mergeCell ref="I12:J12"/>
    <mergeCell ref="L12:M12"/>
    <mergeCell ref="B13:C13"/>
    <mergeCell ref="D13:E13"/>
    <mergeCell ref="G13:H13"/>
    <mergeCell ref="I13:J13"/>
    <mergeCell ref="L13:M13"/>
    <mergeCell ref="B10:C10"/>
    <mergeCell ref="D10:E10"/>
    <mergeCell ref="G10:H10"/>
    <mergeCell ref="I10:J10"/>
    <mergeCell ref="L10:M10"/>
    <mergeCell ref="B11:C11"/>
    <mergeCell ref="D11:E11"/>
    <mergeCell ref="G11:H11"/>
    <mergeCell ref="I11:J11"/>
    <mergeCell ref="L11:M11"/>
    <mergeCell ref="L7:M7"/>
    <mergeCell ref="L8:M8"/>
    <mergeCell ref="B9:C9"/>
    <mergeCell ref="D9:E9"/>
    <mergeCell ref="G9:H9"/>
    <mergeCell ref="I9:J9"/>
    <mergeCell ref="L9:M9"/>
    <mergeCell ref="B7:C8"/>
    <mergeCell ref="D7:E8"/>
    <mergeCell ref="F7:F8"/>
    <mergeCell ref="G7:H8"/>
    <mergeCell ref="I7:J8"/>
    <mergeCell ref="B4:D4"/>
    <mergeCell ref="E4:M4"/>
    <mergeCell ref="B5:D5"/>
    <mergeCell ref="E5:M5"/>
    <mergeCell ref="B6:M6"/>
    <mergeCell ref="B2:G3"/>
    <mergeCell ref="H2:I2"/>
    <mergeCell ref="J2:M2"/>
    <mergeCell ref="H3:I3"/>
    <mergeCell ref="J3:M3"/>
  </mergeCells>
  <phoneticPr fontId="1"/>
  <printOptions horizont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99CC"/>
  </sheetPr>
  <dimension ref="A2:Y41"/>
  <sheetViews>
    <sheetView view="pageBreakPreview" zoomScaleNormal="100" zoomScaleSheetLayoutView="100" workbookViewId="0">
      <selection activeCell="Y4" sqref="Y4"/>
    </sheetView>
  </sheetViews>
  <sheetFormatPr defaultRowHeight="18.75"/>
  <cols>
    <col min="1" max="1" width="0.875" customWidth="1"/>
    <col min="2" max="2" width="11.125" customWidth="1"/>
    <col min="3" max="3" width="2.625" customWidth="1"/>
    <col min="4" max="4" width="6.625" customWidth="1"/>
    <col min="5" max="5" width="2.625" customWidth="1"/>
    <col min="6" max="7" width="6.625" customWidth="1"/>
    <col min="8" max="8" width="2.625" customWidth="1"/>
    <col min="9" max="10" width="9.125" customWidth="1"/>
    <col min="11" max="11" width="1.625" customWidth="1"/>
    <col min="12" max="19" width="2.625" customWidth="1"/>
    <col min="20" max="20" width="1.625" customWidth="1"/>
    <col min="21" max="22" width="0.875" customWidth="1"/>
    <col min="23" max="23" width="7.625" customWidth="1"/>
    <col min="24" max="24" width="11.625" customWidth="1"/>
    <col min="25" max="25" width="50.625" customWidth="1"/>
  </cols>
  <sheetData>
    <row r="2" spans="1:25" ht="16.5" customHeight="1">
      <c r="B2" s="3190"/>
      <c r="C2" s="3216" t="s">
        <v>496</v>
      </c>
      <c r="D2" s="3217"/>
      <c r="E2" s="3216" t="s">
        <v>1238</v>
      </c>
      <c r="F2" s="3217"/>
      <c r="G2" s="3186" t="s">
        <v>1226</v>
      </c>
      <c r="H2" s="3187"/>
      <c r="I2" s="3184" t="s">
        <v>497</v>
      </c>
      <c r="J2" s="3184" t="s">
        <v>1225</v>
      </c>
      <c r="K2" s="3216" t="s">
        <v>1227</v>
      </c>
      <c r="L2" s="3220"/>
      <c r="M2" s="3220"/>
      <c r="N2" s="3217"/>
      <c r="O2" s="3216" t="s">
        <v>759</v>
      </c>
      <c r="P2" s="3220"/>
      <c r="Q2" s="3220"/>
      <c r="R2" s="3220"/>
      <c r="S2" s="3220"/>
      <c r="T2" s="3217"/>
      <c r="U2" s="1220"/>
      <c r="V2" s="1220"/>
    </row>
    <row r="3" spans="1:25" ht="16.5" customHeight="1">
      <c r="B3" s="3190"/>
      <c r="C3" s="3218"/>
      <c r="D3" s="3219"/>
      <c r="E3" s="3218"/>
      <c r="F3" s="3219"/>
      <c r="G3" s="3188"/>
      <c r="H3" s="3189"/>
      <c r="I3" s="3185"/>
      <c r="J3" s="3185"/>
      <c r="K3" s="3218"/>
      <c r="L3" s="3221"/>
      <c r="M3" s="3221"/>
      <c r="N3" s="3219"/>
      <c r="O3" s="3218"/>
      <c r="P3" s="3221"/>
      <c r="Q3" s="3221"/>
      <c r="R3" s="3221"/>
      <c r="S3" s="3221"/>
      <c r="T3" s="3219"/>
      <c r="U3" s="1220"/>
      <c r="V3" s="1220"/>
    </row>
    <row r="4" spans="1:25">
      <c r="B4" s="3190"/>
      <c r="C4" s="3200"/>
      <c r="D4" s="3201"/>
      <c r="E4" s="3200"/>
      <c r="F4" s="3201"/>
      <c r="G4" s="3200"/>
      <c r="H4" s="3201"/>
      <c r="I4" s="1224"/>
      <c r="J4" s="1224"/>
      <c r="K4" s="3200"/>
      <c r="L4" s="3204"/>
      <c r="M4" s="3204"/>
      <c r="N4" s="3204"/>
      <c r="O4" s="3193"/>
      <c r="P4" s="3193"/>
      <c r="Q4" s="3193"/>
      <c r="R4" s="3193"/>
      <c r="S4" s="3193"/>
      <c r="T4" s="3193"/>
      <c r="U4" s="1221"/>
      <c r="V4" s="1221"/>
      <c r="X4" s="1453" t="s">
        <v>963</v>
      </c>
      <c r="Y4" s="402" t="str">
        <f>HYPERLINK("#目次!A2","●")</f>
        <v>●</v>
      </c>
    </row>
    <row r="5" spans="1:25">
      <c r="B5" s="3190"/>
      <c r="C5" s="3202" t="s">
        <v>1241</v>
      </c>
      <c r="D5" s="3203"/>
      <c r="E5" s="3202" t="s">
        <v>1241</v>
      </c>
      <c r="F5" s="3203"/>
      <c r="G5" s="3202" t="s">
        <v>1241</v>
      </c>
      <c r="H5" s="3203"/>
      <c r="I5" s="3191" t="s">
        <v>1241</v>
      </c>
      <c r="J5" s="3191" t="s">
        <v>1241</v>
      </c>
      <c r="K5" s="3202" t="s">
        <v>1241</v>
      </c>
      <c r="L5" s="3205"/>
      <c r="M5" s="3205"/>
      <c r="N5" s="3205"/>
      <c r="O5" s="3202" t="s">
        <v>1241</v>
      </c>
      <c r="P5" s="3205"/>
      <c r="Q5" s="3205"/>
      <c r="R5" s="3205"/>
      <c r="S5" s="3205"/>
      <c r="T5" s="3203"/>
      <c r="U5" s="1221"/>
      <c r="V5" s="1221"/>
      <c r="X5" s="1453" t="s">
        <v>1058</v>
      </c>
      <c r="Y5" s="1018" t="str">
        <f>HYPERLINK("#フロー!A2","●")</f>
        <v>●</v>
      </c>
    </row>
    <row r="6" spans="1:25">
      <c r="B6" s="3190"/>
      <c r="C6" s="3194"/>
      <c r="D6" s="3196"/>
      <c r="E6" s="3194"/>
      <c r="F6" s="3196"/>
      <c r="G6" s="3194"/>
      <c r="H6" s="3196"/>
      <c r="I6" s="3206"/>
      <c r="J6" s="3206"/>
      <c r="K6" s="3194"/>
      <c r="L6" s="3195"/>
      <c r="M6" s="3195"/>
      <c r="N6" s="3195"/>
      <c r="O6" s="3194"/>
      <c r="P6" s="3195"/>
      <c r="Q6" s="3195"/>
      <c r="R6" s="3195"/>
      <c r="S6" s="3195"/>
      <c r="T6" s="3196"/>
      <c r="U6" s="1221"/>
      <c r="V6" s="1221"/>
      <c r="X6" s="219"/>
      <c r="Y6" s="402"/>
    </row>
    <row r="7" spans="1:25">
      <c r="B7" s="3190"/>
      <c r="C7" s="3197"/>
      <c r="D7" s="3199"/>
      <c r="E7" s="3197"/>
      <c r="F7" s="3199"/>
      <c r="G7" s="3197"/>
      <c r="H7" s="3199"/>
      <c r="I7" s="3192"/>
      <c r="J7" s="3192"/>
      <c r="K7" s="3197"/>
      <c r="L7" s="3198"/>
      <c r="M7" s="3198"/>
      <c r="N7" s="3198"/>
      <c r="O7" s="3197"/>
      <c r="P7" s="3198"/>
      <c r="Q7" s="3198"/>
      <c r="R7" s="3198"/>
      <c r="S7" s="3198"/>
      <c r="T7" s="3199"/>
      <c r="U7" s="1221"/>
      <c r="V7" s="1221"/>
    </row>
    <row r="8" spans="1:25">
      <c r="B8" s="3207" t="s">
        <v>1228</v>
      </c>
      <c r="C8" s="3207"/>
      <c r="D8" s="3207"/>
      <c r="E8" s="3207"/>
      <c r="F8" s="3207"/>
      <c r="G8" s="3207"/>
      <c r="H8" s="3207"/>
      <c r="I8" s="3207"/>
      <c r="J8" s="1224" t="s">
        <v>1229</v>
      </c>
      <c r="K8" s="3193"/>
      <c r="L8" s="3193"/>
      <c r="M8" s="3193"/>
      <c r="N8" s="3193"/>
      <c r="O8" s="3193"/>
      <c r="P8" s="3193"/>
      <c r="Q8" s="3193"/>
      <c r="R8" s="3193"/>
      <c r="S8" s="3193"/>
      <c r="T8" s="3193"/>
      <c r="U8" s="1222"/>
      <c r="V8" s="1222"/>
      <c r="X8" t="s">
        <v>1063</v>
      </c>
    </row>
    <row r="9" spans="1:25" ht="19.5" thickBot="1">
      <c r="B9" s="3207"/>
      <c r="C9" s="3207"/>
      <c r="D9" s="3207"/>
      <c r="E9" s="3207"/>
      <c r="F9" s="3207"/>
      <c r="G9" s="3207"/>
      <c r="H9" s="3207"/>
      <c r="I9" s="3207"/>
      <c r="J9" s="1224" t="s">
        <v>1230</v>
      </c>
      <c r="K9" s="3193"/>
      <c r="L9" s="3193"/>
      <c r="M9" s="3193"/>
      <c r="N9" s="3193"/>
      <c r="O9" s="3193"/>
      <c r="P9" s="3193"/>
      <c r="Q9" s="3193"/>
      <c r="R9" s="3193"/>
      <c r="S9" s="3193"/>
      <c r="T9" s="3193"/>
      <c r="U9" s="1222"/>
      <c r="V9" s="1222"/>
      <c r="X9" s="1056" t="s">
        <v>1059</v>
      </c>
      <c r="Y9" s="1056" t="s">
        <v>1064</v>
      </c>
    </row>
    <row r="10" spans="1:25" ht="19.5" thickTop="1">
      <c r="B10" s="3191" t="s">
        <v>1242</v>
      </c>
      <c r="C10" s="3234" t="str">
        <f>+基本データ!D3</f>
        <v>LG*****</v>
      </c>
      <c r="D10" s="3234"/>
      <c r="E10" s="3234"/>
      <c r="F10" s="3234"/>
      <c r="G10" s="3234"/>
      <c r="H10" s="3234"/>
      <c r="I10" s="3234"/>
      <c r="J10" s="3234"/>
      <c r="K10" s="3234"/>
      <c r="L10" s="3234"/>
      <c r="M10" s="3234"/>
      <c r="N10" s="3234"/>
      <c r="O10" s="3234"/>
      <c r="P10" s="3234"/>
      <c r="Q10" s="3234"/>
      <c r="R10" s="3234"/>
      <c r="S10" s="3234"/>
      <c r="T10" s="3234"/>
      <c r="U10" s="1222"/>
      <c r="V10" s="1222"/>
      <c r="X10" s="1470">
        <v>46031</v>
      </c>
      <c r="Y10" s="1472" t="s">
        <v>1245</v>
      </c>
    </row>
    <row r="11" spans="1:25">
      <c r="B11" s="3192"/>
      <c r="C11" s="3234" t="str">
        <f>+基本データ!D4</f>
        <v>〇〇設計業務委託</v>
      </c>
      <c r="D11" s="3234"/>
      <c r="E11" s="3234"/>
      <c r="F11" s="3234"/>
      <c r="G11" s="3234"/>
      <c r="H11" s="3234"/>
      <c r="I11" s="3234"/>
      <c r="J11" s="3234"/>
      <c r="K11" s="3234"/>
      <c r="L11" s="3234"/>
      <c r="M11" s="3234"/>
      <c r="N11" s="3234"/>
      <c r="O11" s="3234"/>
      <c r="P11" s="3234"/>
      <c r="Q11" s="3234"/>
      <c r="R11" s="3234"/>
      <c r="S11" s="3234"/>
      <c r="T11" s="3234"/>
      <c r="U11" s="1222"/>
      <c r="V11" s="1222"/>
      <c r="X11" s="1085"/>
      <c r="Y11" s="1085"/>
    </row>
    <row r="12" spans="1:25">
      <c r="A12" s="1"/>
      <c r="B12" s="3191" t="s">
        <v>1231</v>
      </c>
      <c r="C12" s="3194"/>
      <c r="D12" s="3195"/>
      <c r="E12" s="3195"/>
      <c r="F12" s="3195"/>
      <c r="G12" s="3195"/>
      <c r="H12" s="3195"/>
      <c r="I12" s="3196"/>
      <c r="J12" s="3192" t="s">
        <v>1232</v>
      </c>
      <c r="K12" s="3193"/>
      <c r="L12" s="3193"/>
      <c r="M12" s="3193"/>
      <c r="N12" s="3193"/>
      <c r="O12" s="3193"/>
      <c r="P12" s="3193"/>
      <c r="Q12" s="3193"/>
      <c r="R12" s="3193"/>
      <c r="S12" s="3193"/>
      <c r="T12" s="3193"/>
      <c r="U12" s="1222"/>
      <c r="V12" s="1222"/>
      <c r="X12" s="1085"/>
      <c r="Y12" s="1085"/>
    </row>
    <row r="13" spans="1:25">
      <c r="A13" s="1"/>
      <c r="B13" s="3192"/>
      <c r="C13" s="3197"/>
      <c r="D13" s="3198"/>
      <c r="E13" s="3198"/>
      <c r="F13" s="3198"/>
      <c r="G13" s="3198"/>
      <c r="H13" s="3198"/>
      <c r="I13" s="3199"/>
      <c r="J13" s="3193"/>
      <c r="K13" s="3193"/>
      <c r="L13" s="3193"/>
      <c r="M13" s="3193"/>
      <c r="N13" s="3193"/>
      <c r="O13" s="3193"/>
      <c r="P13" s="3193"/>
      <c r="Q13" s="3193"/>
      <c r="R13" s="3193"/>
      <c r="S13" s="3193"/>
      <c r="T13" s="3193"/>
      <c r="U13" s="1222"/>
      <c r="V13" s="1222"/>
      <c r="X13" s="1085"/>
      <c r="Y13" s="1085"/>
    </row>
    <row r="14" spans="1:25">
      <c r="B14" s="3193" t="s">
        <v>1233</v>
      </c>
      <c r="C14" s="1475" t="s">
        <v>184</v>
      </c>
      <c r="D14" s="1476" t="s">
        <v>1249</v>
      </c>
      <c r="E14" s="1475" t="s">
        <v>184</v>
      </c>
      <c r="F14" s="1225" t="s">
        <v>1237</v>
      </c>
      <c r="G14" s="1476"/>
      <c r="H14" s="1475" t="s">
        <v>184</v>
      </c>
      <c r="I14" s="1225" t="s">
        <v>1250</v>
      </c>
      <c r="J14" s="1476"/>
      <c r="K14" s="1476"/>
      <c r="L14" s="1475" t="s">
        <v>184</v>
      </c>
      <c r="M14" s="1225" t="s">
        <v>1251</v>
      </c>
      <c r="N14" s="1476"/>
      <c r="O14" s="1476"/>
      <c r="P14" s="1476"/>
      <c r="Q14" s="1476"/>
      <c r="R14" s="1476"/>
      <c r="S14" s="1476"/>
      <c r="T14" s="1477"/>
      <c r="U14" s="1222"/>
      <c r="V14" s="1222"/>
      <c r="X14" s="1085"/>
      <c r="Y14" s="1085"/>
    </row>
    <row r="15" spans="1:25">
      <c r="B15" s="3193"/>
      <c r="C15" s="1475" t="s">
        <v>184</v>
      </c>
      <c r="D15" s="1478" t="s">
        <v>1248</v>
      </c>
      <c r="E15" s="1475" t="s">
        <v>184</v>
      </c>
      <c r="F15" s="1478" t="s">
        <v>1247</v>
      </c>
      <c r="G15" s="1478"/>
      <c r="H15" s="1475" t="s">
        <v>184</v>
      </c>
      <c r="I15" s="1478"/>
      <c r="J15" s="1478"/>
      <c r="K15" s="3208" t="s">
        <v>1243</v>
      </c>
      <c r="L15" s="3208"/>
      <c r="M15" s="3208"/>
      <c r="N15" s="3208"/>
      <c r="O15" s="3208"/>
      <c r="P15" s="3208"/>
      <c r="Q15" s="3208"/>
      <c r="R15" s="3208"/>
      <c r="S15" s="3208"/>
      <c r="T15" s="3209"/>
      <c r="U15" s="1222"/>
      <c r="V15" s="1222"/>
    </row>
    <row r="16" spans="1:25">
      <c r="A16" s="1"/>
      <c r="B16" s="3191" t="s">
        <v>1234</v>
      </c>
      <c r="C16" s="3210" t="s">
        <v>1240</v>
      </c>
      <c r="D16" s="3211"/>
      <c r="E16" s="3211"/>
      <c r="F16" s="3211"/>
      <c r="G16" s="3211"/>
      <c r="H16" s="3211"/>
      <c r="I16" s="3211"/>
      <c r="J16" s="3211"/>
      <c r="K16" s="3211"/>
      <c r="L16" s="3211"/>
      <c r="M16" s="3211"/>
      <c r="N16" s="3211"/>
      <c r="O16" s="3211"/>
      <c r="P16" s="3211"/>
      <c r="Q16" s="3211"/>
      <c r="R16" s="3211"/>
      <c r="S16" s="3211"/>
      <c r="T16" s="3212"/>
      <c r="U16" s="1222"/>
      <c r="V16" s="1222"/>
      <c r="X16" s="1473" t="s">
        <v>1258</v>
      </c>
    </row>
    <row r="17" spans="1:24">
      <c r="A17" s="1"/>
      <c r="B17" s="3192"/>
      <c r="C17" s="3213"/>
      <c r="D17" s="3214"/>
      <c r="E17" s="3214"/>
      <c r="F17" s="3214"/>
      <c r="G17" s="3214"/>
      <c r="H17" s="3214"/>
      <c r="I17" s="3214"/>
      <c r="J17" s="3214"/>
      <c r="K17" s="3214"/>
      <c r="L17" s="3214"/>
      <c r="M17" s="3214"/>
      <c r="N17" s="3214"/>
      <c r="O17" s="3214"/>
      <c r="P17" s="3214"/>
      <c r="Q17" s="3214"/>
      <c r="R17" s="3214"/>
      <c r="S17" s="3214"/>
      <c r="T17" s="3215"/>
      <c r="U17" s="1222"/>
      <c r="V17" s="1222"/>
      <c r="X17" s="757"/>
    </row>
    <row r="18" spans="1:24">
      <c r="A18" s="1"/>
      <c r="B18" s="3193" t="s">
        <v>1235</v>
      </c>
      <c r="C18" s="3211"/>
      <c r="D18" s="3211"/>
      <c r="E18" s="3211"/>
      <c r="F18" s="3211"/>
      <c r="G18" s="3211"/>
      <c r="H18" s="3211"/>
      <c r="I18" s="3211"/>
      <c r="J18" s="3211"/>
      <c r="K18" s="3211"/>
      <c r="L18" s="3211"/>
      <c r="M18" s="3211"/>
      <c r="N18" s="3211"/>
      <c r="O18" s="3211"/>
      <c r="P18" s="3211"/>
      <c r="Q18" s="3211"/>
      <c r="R18" s="3211"/>
      <c r="S18" s="3211"/>
      <c r="T18" s="3212"/>
      <c r="U18" s="1222"/>
      <c r="V18" s="1222"/>
    </row>
    <row r="19" spans="1:24">
      <c r="A19" s="1"/>
      <c r="B19" s="3193"/>
      <c r="C19" s="3222"/>
      <c r="D19" s="3222"/>
      <c r="E19" s="3222"/>
      <c r="F19" s="3222"/>
      <c r="G19" s="3222"/>
      <c r="H19" s="3222"/>
      <c r="I19" s="3222"/>
      <c r="J19" s="3222"/>
      <c r="K19" s="3222"/>
      <c r="L19" s="3222"/>
      <c r="M19" s="3222"/>
      <c r="N19" s="3222"/>
      <c r="O19" s="3222"/>
      <c r="P19" s="3222"/>
      <c r="Q19" s="3222"/>
      <c r="R19" s="3222"/>
      <c r="S19" s="3222"/>
      <c r="T19" s="3223"/>
      <c r="U19" s="1222"/>
      <c r="V19" s="1222"/>
    </row>
    <row r="20" spans="1:24">
      <c r="A20" s="1"/>
      <c r="B20" s="3193"/>
      <c r="C20" s="3222"/>
      <c r="D20" s="3222"/>
      <c r="E20" s="3222"/>
      <c r="F20" s="3222"/>
      <c r="G20" s="3222"/>
      <c r="H20" s="3222"/>
      <c r="I20" s="3222"/>
      <c r="J20" s="3222"/>
      <c r="K20" s="3222"/>
      <c r="L20" s="3222"/>
      <c r="M20" s="3222"/>
      <c r="N20" s="3222"/>
      <c r="O20" s="3222"/>
      <c r="P20" s="3222"/>
      <c r="Q20" s="3222"/>
      <c r="R20" s="3222"/>
      <c r="S20" s="3222"/>
      <c r="T20" s="3223"/>
      <c r="U20" s="1222"/>
      <c r="V20" s="1222"/>
    </row>
    <row r="21" spans="1:24">
      <c r="A21" s="1"/>
      <c r="B21" s="3193"/>
      <c r="C21" s="3222"/>
      <c r="D21" s="3222"/>
      <c r="E21" s="3222"/>
      <c r="F21" s="3222"/>
      <c r="G21" s="3222"/>
      <c r="H21" s="3222"/>
      <c r="I21" s="3222"/>
      <c r="J21" s="3222"/>
      <c r="K21" s="3222"/>
      <c r="L21" s="3222"/>
      <c r="M21" s="3222"/>
      <c r="N21" s="3222"/>
      <c r="O21" s="3222"/>
      <c r="P21" s="3222"/>
      <c r="Q21" s="3222"/>
      <c r="R21" s="3222"/>
      <c r="S21" s="3222"/>
      <c r="T21" s="3223"/>
      <c r="U21" s="1222"/>
      <c r="V21" s="1222"/>
    </row>
    <row r="22" spans="1:24">
      <c r="A22" s="1"/>
      <c r="B22" s="3193"/>
      <c r="C22" s="3222"/>
      <c r="D22" s="3222"/>
      <c r="E22" s="3222"/>
      <c r="F22" s="3222"/>
      <c r="G22" s="3222"/>
      <c r="H22" s="3222"/>
      <c r="I22" s="3222"/>
      <c r="J22" s="3222"/>
      <c r="K22" s="3222"/>
      <c r="L22" s="3222"/>
      <c r="M22" s="3222"/>
      <c r="N22" s="3222"/>
      <c r="O22" s="3222"/>
      <c r="P22" s="3222"/>
      <c r="Q22" s="3222"/>
      <c r="R22" s="3222"/>
      <c r="S22" s="3222"/>
      <c r="T22" s="3223"/>
      <c r="U22" s="1222"/>
      <c r="V22" s="1222"/>
    </row>
    <row r="23" spans="1:24">
      <c r="A23" s="1"/>
      <c r="B23" s="3193"/>
      <c r="C23" s="3222"/>
      <c r="D23" s="3222"/>
      <c r="E23" s="3222"/>
      <c r="F23" s="3222"/>
      <c r="G23" s="3222"/>
      <c r="H23" s="3222"/>
      <c r="I23" s="3222"/>
      <c r="J23" s="3222"/>
      <c r="K23" s="3222"/>
      <c r="L23" s="3222"/>
      <c r="M23" s="3222"/>
      <c r="N23" s="3222"/>
      <c r="O23" s="3222"/>
      <c r="P23" s="3222"/>
      <c r="Q23" s="3222"/>
      <c r="R23" s="3222"/>
      <c r="S23" s="3222"/>
      <c r="T23" s="3223"/>
      <c r="U23" s="1222"/>
      <c r="V23" s="1222"/>
    </row>
    <row r="24" spans="1:24">
      <c r="A24" s="1"/>
      <c r="B24" s="3193"/>
      <c r="C24" s="3222"/>
      <c r="D24" s="3222"/>
      <c r="E24" s="3222"/>
      <c r="F24" s="3222"/>
      <c r="G24" s="3222"/>
      <c r="H24" s="3222"/>
      <c r="I24" s="3222"/>
      <c r="J24" s="3222"/>
      <c r="K24" s="3222"/>
      <c r="L24" s="3222"/>
      <c r="M24" s="3222"/>
      <c r="N24" s="3222"/>
      <c r="O24" s="3222"/>
      <c r="P24" s="3222"/>
      <c r="Q24" s="3222"/>
      <c r="R24" s="3222"/>
      <c r="S24" s="3222"/>
      <c r="T24" s="3223"/>
      <c r="U24" s="1222"/>
      <c r="V24" s="1222"/>
    </row>
    <row r="25" spans="1:24">
      <c r="A25" s="1"/>
      <c r="B25" s="3193"/>
      <c r="C25" s="3222"/>
      <c r="D25" s="3222"/>
      <c r="E25" s="3222"/>
      <c r="F25" s="3222"/>
      <c r="G25" s="3222"/>
      <c r="H25" s="3222"/>
      <c r="I25" s="3222"/>
      <c r="J25" s="3222"/>
      <c r="K25" s="3222"/>
      <c r="L25" s="3222"/>
      <c r="M25" s="3222"/>
      <c r="N25" s="3222"/>
      <c r="O25" s="3222"/>
      <c r="P25" s="3222"/>
      <c r="Q25" s="3222"/>
      <c r="R25" s="3222"/>
      <c r="S25" s="3222"/>
      <c r="T25" s="3223"/>
      <c r="U25" s="1222"/>
      <c r="V25" s="1222"/>
    </row>
    <row r="26" spans="1:24">
      <c r="A26" s="1"/>
      <c r="B26" s="3193"/>
      <c r="C26" s="3222"/>
      <c r="D26" s="3222"/>
      <c r="E26" s="3222"/>
      <c r="F26" s="3222"/>
      <c r="G26" s="3222"/>
      <c r="H26" s="3222"/>
      <c r="I26" s="3222"/>
      <c r="J26" s="3222"/>
      <c r="K26" s="3222"/>
      <c r="L26" s="3222"/>
      <c r="M26" s="3222"/>
      <c r="N26" s="3222"/>
      <c r="O26" s="3222"/>
      <c r="P26" s="3222"/>
      <c r="Q26" s="3222"/>
      <c r="R26" s="3222"/>
      <c r="S26" s="3222"/>
      <c r="T26" s="3223"/>
      <c r="U26" s="1222"/>
      <c r="V26" s="1222"/>
    </row>
    <row r="27" spans="1:24">
      <c r="A27" s="1"/>
      <c r="B27" s="3193"/>
      <c r="C27" s="3222"/>
      <c r="D27" s="3222"/>
      <c r="E27" s="3222"/>
      <c r="F27" s="3222"/>
      <c r="G27" s="3222"/>
      <c r="H27" s="3222"/>
      <c r="I27" s="3222"/>
      <c r="J27" s="3222"/>
      <c r="K27" s="3222"/>
      <c r="L27" s="3222"/>
      <c r="M27" s="3222"/>
      <c r="N27" s="3222"/>
      <c r="O27" s="3222"/>
      <c r="P27" s="3222"/>
      <c r="Q27" s="3222"/>
      <c r="R27" s="3222"/>
      <c r="S27" s="3222"/>
      <c r="T27" s="3223"/>
      <c r="U27" s="1222"/>
      <c r="V27" s="1222"/>
    </row>
    <row r="28" spans="1:24">
      <c r="A28" s="1"/>
      <c r="B28" s="3193"/>
      <c r="C28" s="3214"/>
      <c r="D28" s="3214"/>
      <c r="E28" s="3214"/>
      <c r="F28" s="3214"/>
      <c r="G28" s="3214"/>
      <c r="H28" s="3214"/>
      <c r="I28" s="3214"/>
      <c r="J28" s="3214"/>
      <c r="K28" s="3214"/>
      <c r="L28" s="3214"/>
      <c r="M28" s="3214"/>
      <c r="N28" s="3214"/>
      <c r="O28" s="3214"/>
      <c r="P28" s="3214"/>
      <c r="Q28" s="3214"/>
      <c r="R28" s="3214"/>
      <c r="S28" s="3214"/>
      <c r="T28" s="3215"/>
      <c r="U28" s="1222"/>
      <c r="V28" s="1222"/>
    </row>
    <row r="29" spans="1:24" ht="18.75" customHeight="1">
      <c r="B29" s="3193"/>
      <c r="C29" s="1479" t="s">
        <v>1254</v>
      </c>
      <c r="D29" s="1480"/>
      <c r="E29" s="1480"/>
      <c r="F29" s="1480"/>
      <c r="G29" s="1480"/>
      <c r="H29" s="1480"/>
      <c r="I29" s="1480"/>
      <c r="J29" s="1480"/>
      <c r="K29" s="1480"/>
      <c r="L29" s="1480"/>
      <c r="M29" s="1480"/>
      <c r="N29" s="1475" t="s">
        <v>184</v>
      </c>
      <c r="O29" s="1479" t="s">
        <v>1255</v>
      </c>
      <c r="P29" s="1480"/>
      <c r="Q29" s="1475" t="s">
        <v>184</v>
      </c>
      <c r="R29" s="1479" t="s">
        <v>1256</v>
      </c>
      <c r="S29" s="1480"/>
      <c r="T29" s="1481"/>
      <c r="U29" s="1223"/>
      <c r="V29" s="1223"/>
    </row>
    <row r="30" spans="1:24">
      <c r="B30" s="3193"/>
      <c r="C30" s="1475" t="s">
        <v>184</v>
      </c>
      <c r="D30" s="1225" t="s">
        <v>1252</v>
      </c>
      <c r="E30" s="1476"/>
      <c r="F30" s="1476"/>
      <c r="G30" s="1476"/>
      <c r="H30" s="1476"/>
      <c r="I30" s="1476"/>
      <c r="J30" s="1476"/>
      <c r="K30" s="1476"/>
      <c r="L30" s="1476"/>
      <c r="M30" s="1476"/>
      <c r="N30" s="1476"/>
      <c r="O30" s="1476"/>
      <c r="P30" s="1476"/>
      <c r="Q30" s="1476"/>
      <c r="R30" s="1476"/>
      <c r="S30" s="1476"/>
      <c r="T30" s="1477"/>
      <c r="U30" s="1222"/>
      <c r="V30" s="1222"/>
    </row>
    <row r="31" spans="1:24">
      <c r="B31" s="3193"/>
      <c r="C31" s="1475" t="s">
        <v>184</v>
      </c>
      <c r="D31" s="1482" t="s">
        <v>1253</v>
      </c>
      <c r="E31" s="1483"/>
      <c r="F31" s="1483"/>
      <c r="G31" s="1483"/>
      <c r="H31" s="1483"/>
      <c r="I31" s="1483"/>
      <c r="J31" s="1483"/>
      <c r="K31" s="1483"/>
      <c r="L31" s="1483"/>
      <c r="M31" s="1483"/>
      <c r="N31" s="1483"/>
      <c r="O31" s="1483"/>
      <c r="P31" s="1483"/>
      <c r="Q31" s="1483"/>
      <c r="R31" s="1483"/>
      <c r="S31" s="1483"/>
      <c r="T31" s="1484"/>
      <c r="U31" s="1222"/>
      <c r="V31" s="1222"/>
    </row>
    <row r="32" spans="1:24">
      <c r="A32" s="1"/>
      <c r="B32" s="3191" t="s">
        <v>1236</v>
      </c>
      <c r="C32" s="3224"/>
      <c r="D32" s="3225"/>
      <c r="E32" s="3225"/>
      <c r="F32" s="3225"/>
      <c r="G32" s="3225"/>
      <c r="H32" s="3225"/>
      <c r="I32" s="3225"/>
      <c r="J32" s="3225"/>
      <c r="K32" s="3225"/>
      <c r="L32" s="3225"/>
      <c r="M32" s="3225"/>
      <c r="N32" s="3225"/>
      <c r="O32" s="3225"/>
      <c r="P32" s="3225"/>
      <c r="Q32" s="3225"/>
      <c r="R32" s="3225"/>
      <c r="S32" s="3225"/>
      <c r="T32" s="3226"/>
      <c r="U32" s="1222"/>
      <c r="V32" s="1222"/>
    </row>
    <row r="33" spans="1:22">
      <c r="A33" s="1"/>
      <c r="B33" s="3206"/>
      <c r="C33" s="3227"/>
      <c r="D33" s="3228"/>
      <c r="E33" s="3228"/>
      <c r="F33" s="3228"/>
      <c r="G33" s="3228"/>
      <c r="H33" s="3228"/>
      <c r="I33" s="3228"/>
      <c r="J33" s="3228"/>
      <c r="K33" s="3228"/>
      <c r="L33" s="3228"/>
      <c r="M33" s="3228"/>
      <c r="N33" s="3228"/>
      <c r="O33" s="3228"/>
      <c r="P33" s="3228"/>
      <c r="Q33" s="3228"/>
      <c r="R33" s="3228"/>
      <c r="S33" s="3228"/>
      <c r="T33" s="3229"/>
      <c r="U33" s="1222"/>
      <c r="V33" s="1222"/>
    </row>
    <row r="34" spans="1:22">
      <c r="A34" s="1"/>
      <c r="B34" s="3192"/>
      <c r="C34" s="3230"/>
      <c r="D34" s="3231"/>
      <c r="E34" s="3231"/>
      <c r="F34" s="3231"/>
      <c r="G34" s="3231"/>
      <c r="H34" s="3231"/>
      <c r="I34" s="3231"/>
      <c r="J34" s="3231"/>
      <c r="K34" s="3231"/>
      <c r="L34" s="3231"/>
      <c r="M34" s="3231"/>
      <c r="N34" s="3231"/>
      <c r="O34" s="3231"/>
      <c r="P34" s="3231"/>
      <c r="Q34" s="3231"/>
      <c r="R34" s="3231"/>
      <c r="S34" s="3231"/>
      <c r="T34" s="3232"/>
      <c r="U34" s="1222"/>
      <c r="V34" s="1222"/>
    </row>
    <row r="35" spans="1:22" ht="16.5" customHeight="1">
      <c r="B35" s="3191" t="s">
        <v>1239</v>
      </c>
      <c r="C35" s="3216" t="s">
        <v>496</v>
      </c>
      <c r="D35" s="3217"/>
      <c r="E35" s="3216" t="s">
        <v>1238</v>
      </c>
      <c r="F35" s="3217"/>
      <c r="G35" s="3186" t="s">
        <v>1226</v>
      </c>
      <c r="H35" s="3187"/>
      <c r="I35" s="3184" t="s">
        <v>497</v>
      </c>
      <c r="J35" s="3184" t="s">
        <v>1225</v>
      </c>
      <c r="K35" s="3216" t="s">
        <v>1227</v>
      </c>
      <c r="L35" s="3220"/>
      <c r="M35" s="3220"/>
      <c r="N35" s="3217"/>
      <c r="O35" s="3216" t="s">
        <v>759</v>
      </c>
      <c r="P35" s="3220"/>
      <c r="Q35" s="3220"/>
      <c r="R35" s="3220"/>
      <c r="S35" s="3220"/>
      <c r="T35" s="3217"/>
      <c r="U35" s="1220"/>
      <c r="V35" s="1220"/>
    </row>
    <row r="36" spans="1:22" ht="16.5" customHeight="1">
      <c r="B36" s="3206"/>
      <c r="C36" s="3218"/>
      <c r="D36" s="3219"/>
      <c r="E36" s="3218"/>
      <c r="F36" s="3219"/>
      <c r="G36" s="3188"/>
      <c r="H36" s="3189"/>
      <c r="I36" s="3185"/>
      <c r="J36" s="3185"/>
      <c r="K36" s="3218"/>
      <c r="L36" s="3221"/>
      <c r="M36" s="3221"/>
      <c r="N36" s="3219"/>
      <c r="O36" s="3218"/>
      <c r="P36" s="3221"/>
      <c r="Q36" s="3221"/>
      <c r="R36" s="3221"/>
      <c r="S36" s="3221"/>
      <c r="T36" s="3219"/>
      <c r="U36" s="1220"/>
      <c r="V36" s="1220"/>
    </row>
    <row r="37" spans="1:22">
      <c r="B37" s="3206"/>
      <c r="C37" s="3200"/>
      <c r="D37" s="3201"/>
      <c r="E37" s="3200"/>
      <c r="F37" s="3201"/>
      <c r="G37" s="3200"/>
      <c r="H37" s="3201"/>
      <c r="I37" s="1224"/>
      <c r="J37" s="1224"/>
      <c r="K37" s="3200"/>
      <c r="L37" s="3204"/>
      <c r="M37" s="3204"/>
      <c r="N37" s="3201"/>
      <c r="O37" s="3233"/>
      <c r="P37" s="3233"/>
      <c r="Q37" s="3233"/>
      <c r="R37" s="3233"/>
      <c r="S37" s="3233"/>
      <c r="T37" s="3233"/>
      <c r="U37" s="1221"/>
      <c r="V37" s="1221"/>
    </row>
    <row r="38" spans="1:22">
      <c r="B38" s="3206"/>
      <c r="C38" s="3202" t="s">
        <v>1241</v>
      </c>
      <c r="D38" s="3203"/>
      <c r="E38" s="3202" t="s">
        <v>1241</v>
      </c>
      <c r="F38" s="3203"/>
      <c r="G38" s="3202" t="s">
        <v>1241</v>
      </c>
      <c r="H38" s="3203"/>
      <c r="I38" s="3191" t="s">
        <v>1241</v>
      </c>
      <c r="J38" s="3191" t="s">
        <v>1241</v>
      </c>
      <c r="K38" s="3202" t="s">
        <v>1241</v>
      </c>
      <c r="L38" s="3205"/>
      <c r="M38" s="3205"/>
      <c r="N38" s="3203"/>
      <c r="O38" s="3193" t="s">
        <v>1241</v>
      </c>
      <c r="P38" s="3193"/>
      <c r="Q38" s="3193"/>
      <c r="R38" s="3193"/>
      <c r="S38" s="3193"/>
      <c r="T38" s="3193"/>
      <c r="U38" s="1221"/>
      <c r="V38" s="1221"/>
    </row>
    <row r="39" spans="1:22">
      <c r="B39" s="3206"/>
      <c r="C39" s="3194"/>
      <c r="D39" s="3196"/>
      <c r="E39" s="3194"/>
      <c r="F39" s="3196"/>
      <c r="G39" s="3194"/>
      <c r="H39" s="3196"/>
      <c r="I39" s="3206"/>
      <c r="J39" s="3206"/>
      <c r="K39" s="3194"/>
      <c r="L39" s="3195"/>
      <c r="M39" s="3195"/>
      <c r="N39" s="3196"/>
      <c r="O39" s="3193"/>
      <c r="P39" s="3193"/>
      <c r="Q39" s="3193"/>
      <c r="R39" s="3193"/>
      <c r="S39" s="3193"/>
      <c r="T39" s="3193"/>
      <c r="U39" s="1221"/>
      <c r="V39" s="1221"/>
    </row>
    <row r="40" spans="1:22">
      <c r="B40" s="3192"/>
      <c r="C40" s="3197"/>
      <c r="D40" s="3199"/>
      <c r="E40" s="3197"/>
      <c r="F40" s="3199"/>
      <c r="G40" s="3197"/>
      <c r="H40" s="3199"/>
      <c r="I40" s="3192"/>
      <c r="J40" s="3192"/>
      <c r="K40" s="3197"/>
      <c r="L40" s="3198"/>
      <c r="M40" s="3198"/>
      <c r="N40" s="3199"/>
      <c r="O40" s="3193"/>
      <c r="P40" s="3193"/>
      <c r="Q40" s="3193"/>
      <c r="R40" s="3193"/>
      <c r="S40" s="3193"/>
      <c r="T40" s="3193"/>
      <c r="U40" s="1221"/>
      <c r="V40" s="1221"/>
    </row>
    <row r="41" spans="1:22">
      <c r="B41" s="1474" t="s">
        <v>1244</v>
      </c>
    </row>
  </sheetData>
  <mergeCells count="58">
    <mergeCell ref="J2:J3"/>
    <mergeCell ref="K2:N3"/>
    <mergeCell ref="O2:T3"/>
    <mergeCell ref="O38:T40"/>
    <mergeCell ref="G35:H36"/>
    <mergeCell ref="O35:T36"/>
    <mergeCell ref="C18:T28"/>
    <mergeCell ref="C32:T34"/>
    <mergeCell ref="O37:T37"/>
    <mergeCell ref="O4:T4"/>
    <mergeCell ref="O5:T7"/>
    <mergeCell ref="K8:T8"/>
    <mergeCell ref="K9:T9"/>
    <mergeCell ref="C11:T11"/>
    <mergeCell ref="C10:T10"/>
    <mergeCell ref="C37:D37"/>
    <mergeCell ref="E35:F36"/>
    <mergeCell ref="C35:D36"/>
    <mergeCell ref="I35:I36"/>
    <mergeCell ref="J35:J36"/>
    <mergeCell ref="K35:N36"/>
    <mergeCell ref="C5:D7"/>
    <mergeCell ref="E4:F4"/>
    <mergeCell ref="E5:F7"/>
    <mergeCell ref="C2:D3"/>
    <mergeCell ref="E2:F3"/>
    <mergeCell ref="B18:B31"/>
    <mergeCell ref="K15:T15"/>
    <mergeCell ref="C16:T17"/>
    <mergeCell ref="B14:B15"/>
    <mergeCell ref="B35:B40"/>
    <mergeCell ref="B16:B17"/>
    <mergeCell ref="B32:B34"/>
    <mergeCell ref="G37:H37"/>
    <mergeCell ref="E37:F37"/>
    <mergeCell ref="K37:N37"/>
    <mergeCell ref="C38:D40"/>
    <mergeCell ref="E38:F40"/>
    <mergeCell ref="K38:N40"/>
    <mergeCell ref="I38:I40"/>
    <mergeCell ref="J38:J40"/>
    <mergeCell ref="G38:H40"/>
    <mergeCell ref="I2:I3"/>
    <mergeCell ref="G2:H3"/>
    <mergeCell ref="B2:B7"/>
    <mergeCell ref="B10:B11"/>
    <mergeCell ref="K12:T13"/>
    <mergeCell ref="B12:B13"/>
    <mergeCell ref="C12:I13"/>
    <mergeCell ref="J12:J13"/>
    <mergeCell ref="G4:H4"/>
    <mergeCell ref="G5:H7"/>
    <mergeCell ref="K4:N4"/>
    <mergeCell ref="K5:N7"/>
    <mergeCell ref="I5:I7"/>
    <mergeCell ref="J5:J7"/>
    <mergeCell ref="B8:I9"/>
    <mergeCell ref="C4:D4"/>
  </mergeCells>
  <phoneticPr fontId="1"/>
  <dataValidations count="1">
    <dataValidation type="list" allowBlank="1" showInputMessage="1" showErrorMessage="1" sqref="C14:C15 E14:E15 H14:H15 L14 C30:C31 N29 Q29" xr:uid="{00000000-0002-0000-0D00-000000000000}">
      <formula1>"□,■"</formula1>
    </dataValidation>
  </dataValidations>
  <printOptions horizontalCentered="1" verticalCentered="1"/>
  <pageMargins left="0.59055118110236227" right="0.59055118110236227" top="0.59055118110236227" bottom="0.59055118110236227" header="0.39370078740157483" footer="0.3937007874015748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42"/>
  </sheetPr>
  <dimension ref="B1:P48"/>
  <sheetViews>
    <sheetView view="pageBreakPreview" zoomScaleNormal="100" zoomScaleSheetLayoutView="100" workbookViewId="0">
      <selection activeCell="N2" sqref="N2"/>
    </sheetView>
  </sheetViews>
  <sheetFormatPr defaultColWidth="9" defaultRowHeight="18.75"/>
  <cols>
    <col min="1" max="1" width="0.875" style="238" customWidth="1"/>
    <col min="2" max="2" width="11.625" style="238" customWidth="1"/>
    <col min="3" max="3" width="8.625" style="238" customWidth="1"/>
    <col min="4" max="4" width="12.625" style="238" customWidth="1"/>
    <col min="5" max="5" width="2.625" style="238" customWidth="1"/>
    <col min="6" max="6" width="11.375" style="238" customWidth="1"/>
    <col min="7" max="7" width="16.625" style="238" customWidth="1"/>
    <col min="8" max="8" width="8.5" style="238" customWidth="1"/>
    <col min="9" max="9" width="12.625" style="238" customWidth="1"/>
    <col min="10" max="11" width="0.875" style="238" customWidth="1"/>
    <col min="12" max="12" width="7.625" style="238" customWidth="1"/>
    <col min="13" max="13" width="11.625" style="238" customWidth="1"/>
    <col min="14" max="14" width="50.625" style="238" customWidth="1"/>
    <col min="15" max="16384" width="9" style="238"/>
  </cols>
  <sheetData>
    <row r="1" spans="2:16" s="250" customFormat="1" ht="16.5" customHeight="1" thickBot="1">
      <c r="B1" s="320"/>
      <c r="C1" s="320"/>
      <c r="D1" s="320"/>
      <c r="E1" s="320"/>
      <c r="F1" s="320"/>
      <c r="G1" s="320"/>
      <c r="H1" s="2361" t="s">
        <v>1330</v>
      </c>
      <c r="I1" s="2967"/>
      <c r="J1" s="2967"/>
      <c r="K1" s="321"/>
      <c r="L1" s="321"/>
      <c r="M1" s="320"/>
      <c r="N1" s="320"/>
      <c r="O1" s="320"/>
      <c r="P1" s="320"/>
    </row>
    <row r="2" spans="2:16" s="218" customFormat="1" ht="33.75" thickBot="1">
      <c r="B2" s="3235" t="s">
        <v>1207</v>
      </c>
      <c r="C2" s="3236"/>
      <c r="D2" s="3236"/>
      <c r="E2" s="3236"/>
      <c r="F2" s="3236"/>
      <c r="G2" s="3236"/>
      <c r="H2" s="3236"/>
      <c r="I2" s="3237"/>
      <c r="J2" s="363"/>
      <c r="K2" s="363"/>
      <c r="L2" s="363"/>
      <c r="M2" s="1453" t="s">
        <v>963</v>
      </c>
      <c r="N2" s="402" t="str">
        <f>HYPERLINK("#目次!A2","●")</f>
        <v>●</v>
      </c>
      <c r="O2" s="364"/>
      <c r="P2" s="364"/>
    </row>
    <row r="3" spans="2:16">
      <c r="B3" s="3238" t="s">
        <v>245</v>
      </c>
      <c r="C3" s="3116"/>
      <c r="D3" s="3239" t="str">
        <f>基本データ!D3</f>
        <v>LG*****</v>
      </c>
      <c r="E3" s="3240"/>
      <c r="F3" s="3240"/>
      <c r="G3" s="3240"/>
      <c r="H3" s="3240"/>
      <c r="I3" s="3241"/>
      <c r="J3" s="365"/>
      <c r="K3" s="365"/>
      <c r="L3" s="365"/>
      <c r="M3" s="1453" t="s">
        <v>1058</v>
      </c>
      <c r="N3" s="1018" t="str">
        <f>HYPERLINK("#フロー!A2","●")</f>
        <v>●</v>
      </c>
      <c r="O3" s="366"/>
      <c r="P3" s="366"/>
    </row>
    <row r="4" spans="2:16">
      <c r="B4" s="3242" t="s">
        <v>382</v>
      </c>
      <c r="C4" s="3243"/>
      <c r="D4" s="3246" t="str">
        <f>基本データ!D4</f>
        <v>〇〇設計業務委託</v>
      </c>
      <c r="E4" s="3247"/>
      <c r="F4" s="3247"/>
      <c r="G4" s="3247"/>
      <c r="H4" s="3247"/>
      <c r="I4" s="3248"/>
      <c r="J4" s="367"/>
      <c r="K4" s="367"/>
      <c r="L4" s="367"/>
      <c r="M4" s="215"/>
      <c r="N4" s="215"/>
      <c r="O4" s="366"/>
      <c r="P4" s="366"/>
    </row>
    <row r="5" spans="2:16">
      <c r="B5" s="3244"/>
      <c r="C5" s="3245"/>
      <c r="D5" s="3249"/>
      <c r="E5" s="3250"/>
      <c r="F5" s="3250"/>
      <c r="G5" s="3250"/>
      <c r="H5" s="3250"/>
      <c r="I5" s="3251"/>
      <c r="J5" s="367"/>
      <c r="K5" s="367"/>
      <c r="L5" s="367"/>
      <c r="O5" s="366"/>
      <c r="P5" s="366"/>
    </row>
    <row r="6" spans="2:16" s="215" customFormat="1">
      <c r="B6" s="3252" t="s">
        <v>383</v>
      </c>
      <c r="C6" s="3253" t="s">
        <v>384</v>
      </c>
      <c r="D6" s="3253" t="s">
        <v>385</v>
      </c>
      <c r="E6" s="3253" t="s">
        <v>386</v>
      </c>
      <c r="F6" s="3253"/>
      <c r="G6" s="3253"/>
      <c r="H6" s="369" t="s">
        <v>387</v>
      </c>
      <c r="I6" s="370" t="s">
        <v>388</v>
      </c>
      <c r="J6" s="371"/>
      <c r="K6" s="371"/>
      <c r="L6" s="371"/>
      <c r="M6" t="s">
        <v>1063</v>
      </c>
      <c r="N6"/>
      <c r="O6" s="372"/>
      <c r="P6" s="372"/>
    </row>
    <row r="7" spans="2:16" s="215" customFormat="1" ht="17.25" thickBot="1">
      <c r="B7" s="3252"/>
      <c r="C7" s="3253"/>
      <c r="D7" s="3253"/>
      <c r="E7" s="3253"/>
      <c r="F7" s="3253"/>
      <c r="G7" s="3253"/>
      <c r="H7" s="373" t="s">
        <v>389</v>
      </c>
      <c r="I7" s="374" t="s">
        <v>390</v>
      </c>
      <c r="J7" s="375"/>
      <c r="K7" s="375"/>
      <c r="L7" s="375"/>
      <c r="M7" s="1056" t="s">
        <v>1059</v>
      </c>
      <c r="N7" s="1056" t="s">
        <v>1064</v>
      </c>
      <c r="O7" s="372"/>
      <c r="P7" s="372"/>
    </row>
    <row r="8" spans="2:16" s="215" customFormat="1" ht="17.25" thickTop="1">
      <c r="B8" s="3258"/>
      <c r="C8" s="2987"/>
      <c r="D8" s="2987"/>
      <c r="E8" s="3254" t="s">
        <v>177</v>
      </c>
      <c r="F8" s="3256" t="s">
        <v>391</v>
      </c>
      <c r="G8" s="2987"/>
      <c r="H8" s="2987"/>
      <c r="I8" s="2988"/>
      <c r="J8" s="375"/>
      <c r="K8" s="375"/>
      <c r="L8" s="376"/>
      <c r="M8" s="1055">
        <v>45043</v>
      </c>
      <c r="N8" s="1172" t="s">
        <v>1057</v>
      </c>
      <c r="O8" s="372"/>
      <c r="P8" s="372"/>
    </row>
    <row r="9" spans="2:16" s="215" customFormat="1" ht="16.5">
      <c r="B9" s="3258"/>
      <c r="C9" s="2987"/>
      <c r="D9" s="2987"/>
      <c r="E9" s="3255"/>
      <c r="F9" s="3257"/>
      <c r="G9" s="2987"/>
      <c r="H9" s="2987"/>
      <c r="I9" s="2988"/>
      <c r="J9" s="375"/>
      <c r="K9" s="375"/>
      <c r="L9" s="376"/>
      <c r="M9" s="1459">
        <v>46031</v>
      </c>
      <c r="N9" s="1460" t="s">
        <v>1246</v>
      </c>
      <c r="O9" s="372"/>
      <c r="P9" s="372"/>
    </row>
    <row r="10" spans="2:16" s="215" customFormat="1" ht="16.5">
      <c r="B10" s="3258"/>
      <c r="C10" s="2987"/>
      <c r="D10" s="2987"/>
      <c r="E10" s="3254" t="s">
        <v>177</v>
      </c>
      <c r="F10" s="3256" t="s">
        <v>392</v>
      </c>
      <c r="G10" s="2987"/>
      <c r="H10" s="2987"/>
      <c r="I10" s="2988"/>
      <c r="J10" s="375"/>
      <c r="K10" s="375"/>
      <c r="L10" s="376"/>
      <c r="M10" s="1126"/>
      <c r="N10" s="1146"/>
      <c r="O10" s="372"/>
      <c r="P10" s="372"/>
    </row>
    <row r="11" spans="2:16" s="215" customFormat="1" ht="16.5">
      <c r="B11" s="3258"/>
      <c r="C11" s="2987"/>
      <c r="D11" s="2987"/>
      <c r="E11" s="3255"/>
      <c r="F11" s="3257"/>
      <c r="G11" s="2987"/>
      <c r="H11" s="2987"/>
      <c r="I11" s="2988"/>
      <c r="J11" s="375"/>
      <c r="K11" s="375"/>
      <c r="L11" s="376"/>
      <c r="M11" s="377"/>
      <c r="N11" s="372"/>
      <c r="O11" s="372"/>
      <c r="P11" s="372"/>
    </row>
    <row r="12" spans="2:16" s="215" customFormat="1" ht="16.5">
      <c r="B12" s="3258"/>
      <c r="C12" s="2987"/>
      <c r="D12" s="2987"/>
      <c r="E12" s="3254" t="s">
        <v>177</v>
      </c>
      <c r="F12" s="3256" t="s">
        <v>391</v>
      </c>
      <c r="G12" s="2987"/>
      <c r="H12" s="2987"/>
      <c r="I12" s="2988"/>
      <c r="J12" s="375"/>
      <c r="K12" s="375"/>
      <c r="L12" s="376"/>
      <c r="M12" s="377"/>
      <c r="N12" s="372"/>
      <c r="O12" s="372"/>
      <c r="P12" s="372"/>
    </row>
    <row r="13" spans="2:16" s="215" customFormat="1" ht="16.5">
      <c r="B13" s="3258"/>
      <c r="C13" s="2987"/>
      <c r="D13" s="2987"/>
      <c r="E13" s="3255"/>
      <c r="F13" s="3257"/>
      <c r="G13" s="2987"/>
      <c r="H13" s="2987"/>
      <c r="I13" s="2988"/>
      <c r="J13" s="375"/>
      <c r="K13" s="375"/>
      <c r="L13" s="376"/>
      <c r="M13" s="377"/>
      <c r="N13" s="372"/>
      <c r="O13" s="372"/>
      <c r="P13" s="372"/>
    </row>
    <row r="14" spans="2:16" s="215" customFormat="1" ht="16.5">
      <c r="B14" s="3258"/>
      <c r="C14" s="2987"/>
      <c r="D14" s="2987"/>
      <c r="E14" s="3254" t="s">
        <v>177</v>
      </c>
      <c r="F14" s="3256" t="s">
        <v>392</v>
      </c>
      <c r="G14" s="2987"/>
      <c r="H14" s="2987"/>
      <c r="I14" s="2988"/>
      <c r="J14" s="375"/>
      <c r="K14" s="375"/>
      <c r="L14" s="376"/>
      <c r="M14" s="377"/>
      <c r="N14" s="372"/>
      <c r="O14" s="372"/>
      <c r="P14" s="372"/>
    </row>
    <row r="15" spans="2:16" s="215" customFormat="1" ht="16.5">
      <c r="B15" s="3258"/>
      <c r="C15" s="2987"/>
      <c r="D15" s="2987"/>
      <c r="E15" s="3255"/>
      <c r="F15" s="3257"/>
      <c r="G15" s="2987"/>
      <c r="H15" s="2987"/>
      <c r="I15" s="2988"/>
      <c r="J15" s="375"/>
      <c r="K15" s="375"/>
      <c r="L15" s="376"/>
      <c r="M15" s="377"/>
      <c r="N15" s="372"/>
      <c r="O15" s="372"/>
      <c r="P15" s="372"/>
    </row>
    <row r="16" spans="2:16" s="215" customFormat="1" ht="16.5">
      <c r="B16" s="3258"/>
      <c r="C16" s="2987"/>
      <c r="D16" s="2987"/>
      <c r="E16" s="3254" t="s">
        <v>177</v>
      </c>
      <c r="F16" s="3256" t="s">
        <v>391</v>
      </c>
      <c r="G16" s="2987"/>
      <c r="H16" s="2987"/>
      <c r="I16" s="2988"/>
      <c r="J16" s="375"/>
      <c r="K16" s="375"/>
      <c r="L16" s="376"/>
      <c r="M16" s="377"/>
      <c r="N16" s="372"/>
      <c r="O16" s="372"/>
      <c r="P16" s="372"/>
    </row>
    <row r="17" spans="2:16" s="215" customFormat="1" ht="16.5">
      <c r="B17" s="3258"/>
      <c r="C17" s="2987"/>
      <c r="D17" s="2987"/>
      <c r="E17" s="3255"/>
      <c r="F17" s="3257"/>
      <c r="G17" s="2987"/>
      <c r="H17" s="2987"/>
      <c r="I17" s="2988"/>
      <c r="J17" s="375"/>
      <c r="K17" s="375"/>
      <c r="L17" s="376"/>
      <c r="M17" s="377"/>
      <c r="N17" s="372"/>
      <c r="O17" s="372"/>
      <c r="P17" s="372"/>
    </row>
    <row r="18" spans="2:16" s="215" customFormat="1" ht="16.5">
      <c r="B18" s="3258"/>
      <c r="C18" s="2987"/>
      <c r="D18" s="2987"/>
      <c r="E18" s="3254" t="s">
        <v>177</v>
      </c>
      <c r="F18" s="3256" t="s">
        <v>392</v>
      </c>
      <c r="G18" s="2987"/>
      <c r="H18" s="2987"/>
      <c r="I18" s="2988"/>
      <c r="J18" s="375"/>
      <c r="K18" s="375"/>
      <c r="L18" s="376"/>
      <c r="M18" s="377"/>
      <c r="N18" s="372"/>
      <c r="O18" s="372"/>
      <c r="P18" s="372"/>
    </row>
    <row r="19" spans="2:16" s="215" customFormat="1" ht="16.5">
      <c r="B19" s="3258"/>
      <c r="C19" s="2987"/>
      <c r="D19" s="2987"/>
      <c r="E19" s="3255"/>
      <c r="F19" s="3257"/>
      <c r="G19" s="2987"/>
      <c r="H19" s="2987"/>
      <c r="I19" s="2988"/>
      <c r="J19" s="375"/>
      <c r="K19" s="375"/>
      <c r="L19" s="376"/>
      <c r="M19" s="377"/>
      <c r="N19" s="372"/>
      <c r="O19" s="372"/>
      <c r="P19" s="372"/>
    </row>
    <row r="20" spans="2:16" s="215" customFormat="1" ht="16.5">
      <c r="B20" s="3258"/>
      <c r="C20" s="2987"/>
      <c r="D20" s="2987"/>
      <c r="E20" s="3254" t="s">
        <v>177</v>
      </c>
      <c r="F20" s="3256" t="s">
        <v>391</v>
      </c>
      <c r="G20" s="2987"/>
      <c r="H20" s="2987"/>
      <c r="I20" s="2988"/>
      <c r="J20" s="375"/>
      <c r="K20" s="375"/>
      <c r="L20" s="376"/>
      <c r="M20" s="377"/>
      <c r="N20" s="372"/>
      <c r="O20" s="372"/>
      <c r="P20" s="372"/>
    </row>
    <row r="21" spans="2:16" s="215" customFormat="1" ht="16.5">
      <c r="B21" s="3258"/>
      <c r="C21" s="2987"/>
      <c r="D21" s="2987"/>
      <c r="E21" s="3255"/>
      <c r="F21" s="3257"/>
      <c r="G21" s="2987"/>
      <c r="H21" s="2987"/>
      <c r="I21" s="2988"/>
      <c r="J21" s="375"/>
      <c r="K21" s="375"/>
      <c r="L21" s="376"/>
      <c r="M21" s="377"/>
      <c r="N21" s="372"/>
      <c r="O21" s="372"/>
      <c r="P21" s="372"/>
    </row>
    <row r="22" spans="2:16" s="215" customFormat="1" ht="16.5">
      <c r="B22" s="3258"/>
      <c r="C22" s="2987"/>
      <c r="D22" s="2987"/>
      <c r="E22" s="3254" t="s">
        <v>177</v>
      </c>
      <c r="F22" s="3256" t="s">
        <v>392</v>
      </c>
      <c r="G22" s="2987"/>
      <c r="H22" s="2987"/>
      <c r="I22" s="2988"/>
      <c r="J22" s="375"/>
      <c r="K22" s="375"/>
      <c r="L22" s="376"/>
      <c r="M22" s="377"/>
      <c r="N22" s="372"/>
      <c r="O22" s="372"/>
      <c r="P22" s="372"/>
    </row>
    <row r="23" spans="2:16" s="215" customFormat="1" ht="16.5">
      <c r="B23" s="3258"/>
      <c r="C23" s="2987"/>
      <c r="D23" s="2987"/>
      <c r="E23" s="3255"/>
      <c r="F23" s="3257"/>
      <c r="G23" s="2987"/>
      <c r="H23" s="2987"/>
      <c r="I23" s="2988"/>
      <c r="J23" s="375"/>
      <c r="K23" s="375"/>
      <c r="L23" s="376"/>
      <c r="M23" s="377"/>
      <c r="N23" s="372"/>
      <c r="O23" s="372"/>
      <c r="P23" s="372"/>
    </row>
    <row r="24" spans="2:16" s="215" customFormat="1" ht="16.5">
      <c r="B24" s="3258"/>
      <c r="C24" s="2987"/>
      <c r="D24" s="2987"/>
      <c r="E24" s="3254" t="s">
        <v>177</v>
      </c>
      <c r="F24" s="3256" t="s">
        <v>391</v>
      </c>
      <c r="G24" s="2987"/>
      <c r="H24" s="2987"/>
      <c r="I24" s="2988"/>
      <c r="J24" s="375"/>
      <c r="K24" s="375"/>
      <c r="L24" s="376"/>
      <c r="M24" s="377"/>
      <c r="N24" s="372"/>
      <c r="O24" s="372"/>
      <c r="P24" s="372"/>
    </row>
    <row r="25" spans="2:16" s="215" customFormat="1" ht="16.5">
      <c r="B25" s="3258"/>
      <c r="C25" s="2987"/>
      <c r="D25" s="2987"/>
      <c r="E25" s="3255"/>
      <c r="F25" s="3257"/>
      <c r="G25" s="2987"/>
      <c r="H25" s="2987"/>
      <c r="I25" s="2988"/>
      <c r="J25" s="375"/>
      <c r="K25" s="375"/>
      <c r="L25" s="376"/>
      <c r="M25" s="377"/>
      <c r="N25" s="372"/>
      <c r="O25" s="372"/>
      <c r="P25" s="372"/>
    </row>
    <row r="26" spans="2:16" s="215" customFormat="1" ht="16.5">
      <c r="B26" s="3258"/>
      <c r="C26" s="2987"/>
      <c r="D26" s="2987"/>
      <c r="E26" s="3254" t="s">
        <v>177</v>
      </c>
      <c r="F26" s="3256" t="s">
        <v>392</v>
      </c>
      <c r="G26" s="2987"/>
      <c r="H26" s="2987"/>
      <c r="I26" s="2988"/>
      <c r="J26" s="375"/>
      <c r="K26" s="375"/>
      <c r="L26" s="376"/>
      <c r="M26" s="377"/>
      <c r="N26" s="372"/>
      <c r="O26" s="372"/>
      <c r="P26" s="372"/>
    </row>
    <row r="27" spans="2:16" s="215" customFormat="1" ht="16.5">
      <c r="B27" s="3258"/>
      <c r="C27" s="2987"/>
      <c r="D27" s="2987"/>
      <c r="E27" s="3255"/>
      <c r="F27" s="3257"/>
      <c r="G27" s="2987"/>
      <c r="H27" s="2987"/>
      <c r="I27" s="2988"/>
      <c r="J27" s="375"/>
      <c r="K27" s="375"/>
      <c r="L27" s="376"/>
      <c r="M27" s="377"/>
      <c r="N27" s="372"/>
      <c r="O27" s="372"/>
      <c r="P27" s="372"/>
    </row>
    <row r="28" spans="2:16" s="215" customFormat="1" ht="16.5">
      <c r="B28" s="3258"/>
      <c r="C28" s="2987"/>
      <c r="D28" s="2987"/>
      <c r="E28" s="3254" t="s">
        <v>177</v>
      </c>
      <c r="F28" s="3256" t="s">
        <v>391</v>
      </c>
      <c r="G28" s="2987"/>
      <c r="H28" s="2987"/>
      <c r="I28" s="2988"/>
      <c r="J28" s="375"/>
      <c r="K28" s="375"/>
      <c r="L28" s="376"/>
      <c r="M28" s="377"/>
      <c r="N28" s="372"/>
      <c r="O28" s="372"/>
      <c r="P28" s="372"/>
    </row>
    <row r="29" spans="2:16" s="215" customFormat="1" ht="16.5">
      <c r="B29" s="3258"/>
      <c r="C29" s="2987"/>
      <c r="D29" s="2987"/>
      <c r="E29" s="3255"/>
      <c r="F29" s="3257"/>
      <c r="G29" s="2987"/>
      <c r="H29" s="2987"/>
      <c r="I29" s="2988"/>
      <c r="J29" s="375"/>
      <c r="K29" s="375"/>
      <c r="L29" s="376"/>
      <c r="M29" s="377"/>
      <c r="N29" s="372"/>
      <c r="O29" s="372"/>
      <c r="P29" s="372"/>
    </row>
    <row r="30" spans="2:16" s="215" customFormat="1" ht="16.5">
      <c r="B30" s="3258"/>
      <c r="C30" s="2987"/>
      <c r="D30" s="2987"/>
      <c r="E30" s="3254" t="s">
        <v>177</v>
      </c>
      <c r="F30" s="3256" t="s">
        <v>392</v>
      </c>
      <c r="G30" s="2987"/>
      <c r="H30" s="2987"/>
      <c r="I30" s="2988"/>
      <c r="J30" s="375"/>
      <c r="K30" s="375"/>
      <c r="L30" s="376"/>
      <c r="M30" s="377"/>
      <c r="N30" s="372"/>
      <c r="O30" s="372"/>
      <c r="P30" s="372"/>
    </row>
    <row r="31" spans="2:16" s="215" customFormat="1" ht="16.5">
      <c r="B31" s="3258"/>
      <c r="C31" s="2987"/>
      <c r="D31" s="2987"/>
      <c r="E31" s="3255"/>
      <c r="F31" s="3257"/>
      <c r="G31" s="2987"/>
      <c r="H31" s="2987"/>
      <c r="I31" s="2988"/>
      <c r="J31" s="375"/>
      <c r="K31" s="375"/>
      <c r="L31" s="376"/>
      <c r="M31" s="377"/>
      <c r="N31" s="372"/>
      <c r="O31" s="372"/>
      <c r="P31" s="372"/>
    </row>
    <row r="32" spans="2:16" s="215" customFormat="1" ht="16.5">
      <c r="B32" s="3258"/>
      <c r="C32" s="2987"/>
      <c r="D32" s="2987"/>
      <c r="E32" s="3254" t="s">
        <v>177</v>
      </c>
      <c r="F32" s="3256" t="s">
        <v>391</v>
      </c>
      <c r="G32" s="2987"/>
      <c r="H32" s="2987"/>
      <c r="I32" s="2988"/>
      <c r="J32" s="375"/>
      <c r="K32" s="375"/>
      <c r="L32" s="376"/>
      <c r="M32" s="377"/>
      <c r="N32" s="372"/>
      <c r="O32" s="372"/>
      <c r="P32" s="372"/>
    </row>
    <row r="33" spans="2:16" s="215" customFormat="1" ht="16.5">
      <c r="B33" s="3258"/>
      <c r="C33" s="2987"/>
      <c r="D33" s="2987"/>
      <c r="E33" s="3255"/>
      <c r="F33" s="3257"/>
      <c r="G33" s="2987"/>
      <c r="H33" s="2987"/>
      <c r="I33" s="2988"/>
      <c r="J33" s="375"/>
      <c r="K33" s="375"/>
      <c r="L33" s="376"/>
      <c r="M33" s="377"/>
      <c r="N33" s="372"/>
      <c r="O33" s="372"/>
      <c r="P33" s="372"/>
    </row>
    <row r="34" spans="2:16" s="215" customFormat="1" ht="16.5">
      <c r="B34" s="3258"/>
      <c r="C34" s="2987"/>
      <c r="D34" s="2987"/>
      <c r="E34" s="3254" t="s">
        <v>177</v>
      </c>
      <c r="F34" s="3256" t="s">
        <v>392</v>
      </c>
      <c r="G34" s="2987"/>
      <c r="H34" s="2987"/>
      <c r="I34" s="2988"/>
      <c r="J34" s="375"/>
      <c r="K34" s="375"/>
      <c r="L34" s="376"/>
      <c r="M34" s="377"/>
      <c r="N34" s="372"/>
      <c r="O34" s="372"/>
      <c r="P34" s="372"/>
    </row>
    <row r="35" spans="2:16" s="215" customFormat="1" ht="16.5">
      <c r="B35" s="3258"/>
      <c r="C35" s="2987"/>
      <c r="D35" s="2987"/>
      <c r="E35" s="3255"/>
      <c r="F35" s="3257"/>
      <c r="G35" s="2987"/>
      <c r="H35" s="2987"/>
      <c r="I35" s="2988"/>
      <c r="J35" s="375"/>
      <c r="K35" s="375"/>
      <c r="L35" s="376"/>
      <c r="M35" s="377"/>
      <c r="N35" s="372"/>
      <c r="O35" s="372"/>
      <c r="P35" s="372"/>
    </row>
    <row r="36" spans="2:16" s="215" customFormat="1" ht="16.5">
      <c r="B36" s="3258"/>
      <c r="C36" s="2987"/>
      <c r="D36" s="2987"/>
      <c r="E36" s="3254" t="s">
        <v>177</v>
      </c>
      <c r="F36" s="3256" t="s">
        <v>391</v>
      </c>
      <c r="G36" s="2987"/>
      <c r="H36" s="2987"/>
      <c r="I36" s="2988"/>
      <c r="J36" s="375"/>
      <c r="K36" s="375"/>
      <c r="L36" s="376"/>
      <c r="M36" s="377"/>
      <c r="N36" s="372"/>
      <c r="O36" s="372"/>
      <c r="P36" s="372"/>
    </row>
    <row r="37" spans="2:16" s="215" customFormat="1" ht="16.5">
      <c r="B37" s="3258"/>
      <c r="C37" s="2987"/>
      <c r="D37" s="2987"/>
      <c r="E37" s="3255"/>
      <c r="F37" s="3257"/>
      <c r="G37" s="2987"/>
      <c r="H37" s="2987"/>
      <c r="I37" s="2988"/>
      <c r="J37" s="375"/>
      <c r="K37" s="375"/>
      <c r="L37" s="376"/>
      <c r="M37" s="377"/>
      <c r="N37" s="372"/>
      <c r="O37" s="372"/>
      <c r="P37" s="372"/>
    </row>
    <row r="38" spans="2:16" s="215" customFormat="1" ht="16.5">
      <c r="B38" s="3258"/>
      <c r="C38" s="2987"/>
      <c r="D38" s="2987"/>
      <c r="E38" s="3254" t="s">
        <v>177</v>
      </c>
      <c r="F38" s="3256" t="s">
        <v>392</v>
      </c>
      <c r="G38" s="2987"/>
      <c r="H38" s="2987"/>
      <c r="I38" s="2988"/>
      <c r="J38" s="375"/>
      <c r="K38" s="375"/>
      <c r="L38" s="376"/>
      <c r="M38" s="377"/>
      <c r="N38" s="372"/>
      <c r="O38" s="372"/>
      <c r="P38" s="372"/>
    </row>
    <row r="39" spans="2:16" s="215" customFormat="1" ht="16.5">
      <c r="B39" s="3258"/>
      <c r="C39" s="2987"/>
      <c r="D39" s="2987"/>
      <c r="E39" s="3255"/>
      <c r="F39" s="3257"/>
      <c r="G39" s="2987"/>
      <c r="H39" s="2987"/>
      <c r="I39" s="2988"/>
      <c r="J39" s="375"/>
      <c r="K39" s="375"/>
      <c r="L39" s="376"/>
      <c r="M39" s="377"/>
      <c r="N39" s="372"/>
      <c r="O39" s="372"/>
      <c r="P39" s="372"/>
    </row>
    <row r="40" spans="2:16" s="215" customFormat="1" ht="16.5">
      <c r="B40" s="3258"/>
      <c r="C40" s="2987"/>
      <c r="D40" s="2987"/>
      <c r="E40" s="3254" t="s">
        <v>177</v>
      </c>
      <c r="F40" s="3256" t="s">
        <v>391</v>
      </c>
      <c r="G40" s="2987"/>
      <c r="H40" s="2987"/>
      <c r="I40" s="2988"/>
      <c r="J40" s="375"/>
      <c r="K40" s="375"/>
      <c r="L40" s="376"/>
      <c r="M40" s="377"/>
      <c r="N40" s="372"/>
      <c r="O40" s="372"/>
      <c r="P40" s="372"/>
    </row>
    <row r="41" spans="2:16" s="215" customFormat="1" ht="16.5">
      <c r="B41" s="3258"/>
      <c r="C41" s="2987"/>
      <c r="D41" s="2987"/>
      <c r="E41" s="3255"/>
      <c r="F41" s="3257"/>
      <c r="G41" s="2987"/>
      <c r="H41" s="2987"/>
      <c r="I41" s="2988"/>
      <c r="J41" s="375"/>
      <c r="K41" s="375"/>
      <c r="L41" s="376"/>
      <c r="M41" s="377"/>
      <c r="N41" s="372"/>
      <c r="O41" s="372"/>
      <c r="P41" s="372"/>
    </row>
    <row r="42" spans="2:16" s="215" customFormat="1" ht="16.5">
      <c r="B42" s="3258"/>
      <c r="C42" s="2987"/>
      <c r="D42" s="2987"/>
      <c r="E42" s="3254" t="s">
        <v>177</v>
      </c>
      <c r="F42" s="3256" t="s">
        <v>392</v>
      </c>
      <c r="G42" s="2987"/>
      <c r="H42" s="2987"/>
      <c r="I42" s="2988"/>
      <c r="J42" s="375"/>
      <c r="K42" s="375"/>
      <c r="L42" s="376"/>
      <c r="M42" s="377"/>
      <c r="N42" s="372"/>
      <c r="O42" s="372"/>
      <c r="P42" s="372"/>
    </row>
    <row r="43" spans="2:16" s="215" customFormat="1" ht="16.5">
      <c r="B43" s="3258"/>
      <c r="C43" s="2987"/>
      <c r="D43" s="2987"/>
      <c r="E43" s="3255"/>
      <c r="F43" s="3257"/>
      <c r="G43" s="2987"/>
      <c r="H43" s="2987"/>
      <c r="I43" s="2988"/>
      <c r="J43" s="375"/>
      <c r="K43" s="375"/>
      <c r="L43" s="376"/>
      <c r="M43" s="377"/>
      <c r="N43" s="372"/>
      <c r="O43" s="372"/>
      <c r="P43" s="372"/>
    </row>
    <row r="44" spans="2:16" s="215" customFormat="1" ht="16.5">
      <c r="B44" s="3258"/>
      <c r="C44" s="2987"/>
      <c r="D44" s="2987"/>
      <c r="E44" s="3254" t="s">
        <v>177</v>
      </c>
      <c r="F44" s="3256" t="s">
        <v>391</v>
      </c>
      <c r="G44" s="2987"/>
      <c r="H44" s="2987"/>
      <c r="I44" s="2988"/>
      <c r="J44" s="375"/>
      <c r="K44" s="375"/>
      <c r="L44" s="376"/>
      <c r="M44" s="377"/>
      <c r="N44" s="372"/>
      <c r="O44" s="372"/>
      <c r="P44" s="372"/>
    </row>
    <row r="45" spans="2:16" s="215" customFormat="1" ht="16.5">
      <c r="B45" s="3258"/>
      <c r="C45" s="2987"/>
      <c r="D45" s="2987"/>
      <c r="E45" s="3255"/>
      <c r="F45" s="3257"/>
      <c r="G45" s="2987"/>
      <c r="H45" s="2987"/>
      <c r="I45" s="2988"/>
      <c r="J45" s="375"/>
      <c r="K45" s="375"/>
      <c r="L45" s="376"/>
      <c r="M45" s="377"/>
      <c r="N45" s="372"/>
      <c r="O45" s="372"/>
      <c r="P45" s="372"/>
    </row>
    <row r="46" spans="2:16" s="215" customFormat="1" ht="16.5">
      <c r="B46" s="3258"/>
      <c r="C46" s="2987"/>
      <c r="D46" s="2987"/>
      <c r="E46" s="3254" t="s">
        <v>177</v>
      </c>
      <c r="F46" s="3256" t="s">
        <v>392</v>
      </c>
      <c r="G46" s="2987"/>
      <c r="H46" s="2987"/>
      <c r="I46" s="2988"/>
      <c r="J46" s="375"/>
      <c r="K46" s="375"/>
      <c r="L46" s="376"/>
      <c r="M46" s="377"/>
      <c r="N46" s="372"/>
      <c r="O46" s="372"/>
      <c r="P46" s="372"/>
    </row>
    <row r="47" spans="2:16" s="215" customFormat="1" ht="17.25" thickBot="1">
      <c r="B47" s="3263"/>
      <c r="C47" s="3259"/>
      <c r="D47" s="3259"/>
      <c r="E47" s="3261"/>
      <c r="F47" s="3262"/>
      <c r="G47" s="3259"/>
      <c r="H47" s="3259"/>
      <c r="I47" s="3260"/>
      <c r="J47" s="375"/>
      <c r="K47" s="375"/>
      <c r="L47" s="376"/>
      <c r="M47" s="377"/>
      <c r="N47" s="372"/>
      <c r="O47" s="372"/>
      <c r="P47" s="372"/>
    </row>
    <row r="48" spans="2:16" s="248" customFormat="1" ht="6">
      <c r="J48" s="248" t="s">
        <v>351</v>
      </c>
    </row>
  </sheetData>
  <mergeCells count="110">
    <mergeCell ref="H1:J1"/>
    <mergeCell ref="B40:B43"/>
    <mergeCell ref="C40:C43"/>
    <mergeCell ref="D40:D43"/>
    <mergeCell ref="E40:E41"/>
    <mergeCell ref="F40:F41"/>
    <mergeCell ref="G40:G43"/>
    <mergeCell ref="H44:H47"/>
    <mergeCell ref="I44:I47"/>
    <mergeCell ref="E46:E47"/>
    <mergeCell ref="F46:F47"/>
    <mergeCell ref="H40:H43"/>
    <mergeCell ref="I40:I43"/>
    <mergeCell ref="E42:E43"/>
    <mergeCell ref="F42:F43"/>
    <mergeCell ref="B44:B47"/>
    <mergeCell ref="C44:C47"/>
    <mergeCell ref="D44:D47"/>
    <mergeCell ref="E44:E45"/>
    <mergeCell ref="F44:F45"/>
    <mergeCell ref="G44:G47"/>
    <mergeCell ref="B36:B39"/>
    <mergeCell ref="C36:C39"/>
    <mergeCell ref="D36:D39"/>
    <mergeCell ref="E36:E37"/>
    <mergeCell ref="F36:F37"/>
    <mergeCell ref="G36:G39"/>
    <mergeCell ref="H36:H39"/>
    <mergeCell ref="I36:I39"/>
    <mergeCell ref="E38:E39"/>
    <mergeCell ref="F38:F39"/>
    <mergeCell ref="B32:B35"/>
    <mergeCell ref="C32:C35"/>
    <mergeCell ref="D32:D35"/>
    <mergeCell ref="E32:E33"/>
    <mergeCell ref="F32:F33"/>
    <mergeCell ref="G32:G35"/>
    <mergeCell ref="H32:H35"/>
    <mergeCell ref="I32:I35"/>
    <mergeCell ref="E34:E35"/>
    <mergeCell ref="F34:F35"/>
    <mergeCell ref="B28:B31"/>
    <mergeCell ref="C28:C31"/>
    <mergeCell ref="D28:D31"/>
    <mergeCell ref="E28:E29"/>
    <mergeCell ref="F28:F29"/>
    <mergeCell ref="G28:G31"/>
    <mergeCell ref="H28:H31"/>
    <mergeCell ref="I28:I31"/>
    <mergeCell ref="E30:E31"/>
    <mergeCell ref="F30:F31"/>
    <mergeCell ref="B24:B27"/>
    <mergeCell ref="C24:C27"/>
    <mergeCell ref="D24:D27"/>
    <mergeCell ref="E24:E25"/>
    <mergeCell ref="F24:F25"/>
    <mergeCell ref="G24:G27"/>
    <mergeCell ref="H24:H27"/>
    <mergeCell ref="I24:I27"/>
    <mergeCell ref="E26:E27"/>
    <mergeCell ref="F26:F27"/>
    <mergeCell ref="B20:B23"/>
    <mergeCell ref="C20:C23"/>
    <mergeCell ref="D20:D23"/>
    <mergeCell ref="E20:E21"/>
    <mergeCell ref="F20:F21"/>
    <mergeCell ref="G20:G23"/>
    <mergeCell ref="H20:H23"/>
    <mergeCell ref="I20:I23"/>
    <mergeCell ref="E22:E23"/>
    <mergeCell ref="F22:F23"/>
    <mergeCell ref="B16:B19"/>
    <mergeCell ref="C16:C19"/>
    <mergeCell ref="D16:D19"/>
    <mergeCell ref="E16:E17"/>
    <mergeCell ref="F16:F17"/>
    <mergeCell ref="G16:G19"/>
    <mergeCell ref="H16:H19"/>
    <mergeCell ref="I16:I19"/>
    <mergeCell ref="E18:E19"/>
    <mergeCell ref="F18:F19"/>
    <mergeCell ref="H8:H11"/>
    <mergeCell ref="I8:I11"/>
    <mergeCell ref="E10:E11"/>
    <mergeCell ref="F10:F11"/>
    <mergeCell ref="B12:B15"/>
    <mergeCell ref="C12:C15"/>
    <mergeCell ref="D12:D15"/>
    <mergeCell ref="E12:E13"/>
    <mergeCell ref="F12:F13"/>
    <mergeCell ref="G12:G15"/>
    <mergeCell ref="B8:B11"/>
    <mergeCell ref="C8:C11"/>
    <mergeCell ref="D8:D11"/>
    <mergeCell ref="E8:E9"/>
    <mergeCell ref="F8:F9"/>
    <mergeCell ref="G8:G11"/>
    <mergeCell ref="H12:H15"/>
    <mergeCell ref="I12:I15"/>
    <mergeCell ref="E14:E15"/>
    <mergeCell ref="F14:F15"/>
    <mergeCell ref="B2:I2"/>
    <mergeCell ref="B3:C3"/>
    <mergeCell ref="D3:I3"/>
    <mergeCell ref="B4:C5"/>
    <mergeCell ref="D4:I5"/>
    <mergeCell ref="B6:B7"/>
    <mergeCell ref="C6:C7"/>
    <mergeCell ref="D6:D7"/>
    <mergeCell ref="E6:G7"/>
  </mergeCells>
  <phoneticPr fontId="1"/>
  <dataValidations count="1">
    <dataValidation type="list" allowBlank="1" showInputMessage="1" showErrorMessage="1" sqref="E8:E47" xr:uid="{00000000-0002-0000-0F00-000000000000}">
      <formula1>"□,■"</formula1>
    </dataValidation>
  </dataValidations>
  <printOptions horizont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42"/>
  </sheetPr>
  <dimension ref="A1:P19"/>
  <sheetViews>
    <sheetView view="pageBreakPreview" zoomScaleNormal="75" zoomScaleSheetLayoutView="100" workbookViewId="0">
      <selection activeCell="N3" sqref="N3"/>
    </sheetView>
  </sheetViews>
  <sheetFormatPr defaultColWidth="9" defaultRowHeight="18.75"/>
  <cols>
    <col min="1" max="1" width="0.875" style="238" customWidth="1"/>
    <col min="2" max="2" width="12.625" style="238" customWidth="1"/>
    <col min="3" max="9" width="10.375" style="238" customWidth="1"/>
    <col min="10" max="11" width="0.875" style="238" customWidth="1"/>
    <col min="12" max="12" width="7.625" style="238" customWidth="1"/>
    <col min="13" max="13" width="11.625" style="238" customWidth="1"/>
    <col min="14" max="14" width="50.625" style="238" customWidth="1"/>
    <col min="15" max="16384" width="9" style="238"/>
  </cols>
  <sheetData>
    <row r="1" spans="1:16" s="250" customFormat="1" ht="16.5" customHeight="1" thickBot="1">
      <c r="B1" s="320"/>
      <c r="C1" s="320"/>
      <c r="D1" s="320"/>
      <c r="E1" s="320"/>
      <c r="F1" s="320"/>
      <c r="G1" s="320"/>
      <c r="H1" s="2361" t="s">
        <v>1330</v>
      </c>
      <c r="I1" s="2967"/>
      <c r="J1" s="2967"/>
      <c r="K1" s="320"/>
      <c r="L1" s="320"/>
      <c r="M1" s="320"/>
      <c r="N1" s="320"/>
      <c r="O1" s="320"/>
      <c r="P1" s="320"/>
    </row>
    <row r="2" spans="1:16" s="218" customFormat="1" ht="33.75" thickBot="1">
      <c r="B2" s="3235" t="s">
        <v>393</v>
      </c>
      <c r="C2" s="3236"/>
      <c r="D2" s="3236"/>
      <c r="E2" s="3236"/>
      <c r="F2" s="3236"/>
      <c r="G2" s="3236"/>
      <c r="H2" s="3236"/>
      <c r="I2" s="3237"/>
      <c r="J2" s="363"/>
      <c r="K2" s="363"/>
      <c r="L2" s="363"/>
      <c r="M2" s="1453" t="s">
        <v>963</v>
      </c>
      <c r="N2" s="402" t="str">
        <f>HYPERLINK("#目次!A2","●")</f>
        <v>●</v>
      </c>
      <c r="O2" s="364"/>
      <c r="P2" s="364"/>
    </row>
    <row r="3" spans="1:16">
      <c r="B3" s="378" t="s">
        <v>394</v>
      </c>
      <c r="C3" s="3268"/>
      <c r="D3" s="3268"/>
      <c r="E3" s="3268"/>
      <c r="F3" s="3268"/>
      <c r="G3" s="3268"/>
      <c r="H3" s="3268"/>
      <c r="I3" s="3269"/>
      <c r="J3" s="365"/>
      <c r="K3" s="365"/>
      <c r="L3" s="365"/>
      <c r="M3" s="1453" t="s">
        <v>1058</v>
      </c>
      <c r="N3" s="1018" t="str">
        <f>HYPERLINK("#フロー!A2","●")</f>
        <v>●</v>
      </c>
      <c r="O3" s="366"/>
      <c r="P3" s="366"/>
    </row>
    <row r="4" spans="1:16">
      <c r="B4" s="379" t="s">
        <v>395</v>
      </c>
      <c r="C4" s="3270"/>
      <c r="D4" s="3270"/>
      <c r="E4" s="3270"/>
      <c r="F4" s="3270"/>
      <c r="G4" s="3270"/>
      <c r="H4" s="3270"/>
      <c r="I4" s="3271"/>
      <c r="J4" s="367"/>
      <c r="K4" s="367"/>
      <c r="L4" s="367"/>
      <c r="M4" t="s">
        <v>1063</v>
      </c>
      <c r="N4"/>
      <c r="O4" s="366"/>
      <c r="P4" s="366"/>
    </row>
    <row r="5" spans="1:16" ht="19.5" thickBot="1">
      <c r="B5" s="379" t="s">
        <v>396</v>
      </c>
      <c r="C5" s="3182" t="s">
        <v>397</v>
      </c>
      <c r="D5" s="3272"/>
      <c r="E5" s="3272"/>
      <c r="F5" s="3272"/>
      <c r="G5" s="3180"/>
      <c r="H5" s="3182" t="s">
        <v>388</v>
      </c>
      <c r="I5" s="3149"/>
      <c r="J5" s="367"/>
      <c r="K5" s="367"/>
      <c r="L5" s="367"/>
      <c r="M5" s="1056" t="s">
        <v>1059</v>
      </c>
      <c r="N5" s="1056" t="s">
        <v>1064</v>
      </c>
      <c r="O5" s="366"/>
      <c r="P5" s="366"/>
    </row>
    <row r="6" spans="1:16" ht="57" thickTop="1">
      <c r="A6" s="308" t="s">
        <v>398</v>
      </c>
      <c r="B6" s="1211"/>
      <c r="C6" s="3264"/>
      <c r="D6" s="3265"/>
      <c r="E6" s="3265"/>
      <c r="F6" s="3265"/>
      <c r="G6" s="3266"/>
      <c r="H6" s="3147"/>
      <c r="I6" s="3267"/>
      <c r="J6" s="380"/>
      <c r="K6" s="380"/>
      <c r="L6" s="380"/>
      <c r="M6" s="1053">
        <v>45043</v>
      </c>
      <c r="N6" s="1054" t="s">
        <v>1057</v>
      </c>
      <c r="O6" s="366"/>
      <c r="P6" s="366"/>
    </row>
    <row r="7" spans="1:16" ht="56.25">
      <c r="A7" s="308" t="s">
        <v>398</v>
      </c>
      <c r="B7" s="1211"/>
      <c r="C7" s="3264"/>
      <c r="D7" s="3265"/>
      <c r="E7" s="3265"/>
      <c r="F7" s="3265"/>
      <c r="G7" s="3266"/>
      <c r="H7" s="3264"/>
      <c r="I7" s="3273"/>
      <c r="J7" s="367"/>
      <c r="K7" s="367"/>
      <c r="L7" s="367"/>
      <c r="M7" s="1470">
        <v>46031</v>
      </c>
      <c r="N7" s="1471" t="s">
        <v>1224</v>
      </c>
      <c r="O7" s="366"/>
      <c r="P7" s="366"/>
    </row>
    <row r="8" spans="1:16" ht="56.25">
      <c r="A8" s="308" t="s">
        <v>398</v>
      </c>
      <c r="B8" s="1211"/>
      <c r="C8" s="3264"/>
      <c r="D8" s="3265"/>
      <c r="E8" s="3265"/>
      <c r="F8" s="3265"/>
      <c r="G8" s="3266"/>
      <c r="H8" s="3264"/>
      <c r="I8" s="3273"/>
      <c r="J8" s="367"/>
      <c r="K8" s="367"/>
      <c r="L8" s="367"/>
      <c r="M8" s="1052"/>
      <c r="N8" s="1052"/>
      <c r="O8" s="366"/>
      <c r="P8" s="366"/>
    </row>
    <row r="9" spans="1:16" ht="56.25">
      <c r="A9" s="308" t="s">
        <v>398</v>
      </c>
      <c r="B9" s="1211"/>
      <c r="C9" s="3264"/>
      <c r="D9" s="3265"/>
      <c r="E9" s="3265"/>
      <c r="F9" s="3265"/>
      <c r="G9" s="3266"/>
      <c r="H9" s="3264"/>
      <c r="I9" s="3273"/>
      <c r="J9" s="367"/>
      <c r="K9" s="367"/>
      <c r="L9" s="367"/>
      <c r="M9" s="1052"/>
      <c r="N9" s="1052"/>
      <c r="O9" s="366"/>
      <c r="P9" s="366"/>
    </row>
    <row r="10" spans="1:16" ht="56.25">
      <c r="A10" s="308" t="s">
        <v>398</v>
      </c>
      <c r="B10" s="1211"/>
      <c r="C10" s="3264"/>
      <c r="D10" s="3265"/>
      <c r="E10" s="3265"/>
      <c r="F10" s="3265"/>
      <c r="G10" s="3266"/>
      <c r="H10" s="3264"/>
      <c r="I10" s="3273"/>
      <c r="J10" s="367"/>
      <c r="K10" s="367"/>
      <c r="L10" s="367"/>
      <c r="M10" s="1052"/>
      <c r="N10" s="1052"/>
      <c r="O10" s="366"/>
      <c r="P10" s="366"/>
    </row>
    <row r="11" spans="1:16" ht="56.25">
      <c r="A11" s="308" t="s">
        <v>398</v>
      </c>
      <c r="B11" s="1211"/>
      <c r="C11" s="3264"/>
      <c r="D11" s="3265"/>
      <c r="E11" s="3265"/>
      <c r="F11" s="3265"/>
      <c r="G11" s="3266"/>
      <c r="H11" s="3147"/>
      <c r="I11" s="3267"/>
      <c r="J11" s="367"/>
      <c r="K11" s="367"/>
      <c r="L11" s="367"/>
      <c r="M11" s="366"/>
      <c r="N11" s="366"/>
      <c r="O11" s="366"/>
      <c r="P11" s="366"/>
    </row>
    <row r="12" spans="1:16" ht="56.25">
      <c r="A12" s="308" t="s">
        <v>398</v>
      </c>
      <c r="B12" s="1211"/>
      <c r="C12" s="3264"/>
      <c r="D12" s="3265"/>
      <c r="E12" s="3265"/>
      <c r="F12" s="3265"/>
      <c r="G12" s="3266"/>
      <c r="H12" s="3147"/>
      <c r="I12" s="3267"/>
      <c r="J12" s="367"/>
      <c r="K12" s="367"/>
      <c r="L12" s="367"/>
      <c r="M12" s="366"/>
      <c r="N12" s="366"/>
      <c r="O12" s="366"/>
      <c r="P12" s="366"/>
    </row>
    <row r="13" spans="1:16" ht="56.25">
      <c r="A13" s="308" t="s">
        <v>398</v>
      </c>
      <c r="B13" s="1211"/>
      <c r="C13" s="3264"/>
      <c r="D13" s="3265"/>
      <c r="E13" s="3265"/>
      <c r="F13" s="3265"/>
      <c r="G13" s="3266"/>
      <c r="H13" s="3147"/>
      <c r="I13" s="3267"/>
      <c r="J13" s="367"/>
      <c r="K13" s="367"/>
      <c r="L13" s="367"/>
      <c r="M13" s="366"/>
      <c r="N13" s="366"/>
      <c r="O13" s="366"/>
      <c r="P13" s="366"/>
    </row>
    <row r="14" spans="1:16" ht="56.25">
      <c r="A14" s="308" t="s">
        <v>398</v>
      </c>
      <c r="B14" s="1211"/>
      <c r="C14" s="3264"/>
      <c r="D14" s="3265"/>
      <c r="E14" s="3265"/>
      <c r="F14" s="3265"/>
      <c r="G14" s="3266"/>
      <c r="H14" s="3147"/>
      <c r="I14" s="3267"/>
      <c r="J14" s="367"/>
      <c r="K14" s="367"/>
      <c r="L14" s="367"/>
      <c r="M14" s="366"/>
      <c r="N14" s="366"/>
      <c r="O14" s="366"/>
      <c r="P14" s="366"/>
    </row>
    <row r="15" spans="1:16" ht="56.25">
      <c r="A15" s="308" t="s">
        <v>398</v>
      </c>
      <c r="B15" s="1211"/>
      <c r="C15" s="3264"/>
      <c r="D15" s="3265"/>
      <c r="E15" s="3265"/>
      <c r="F15" s="3265"/>
      <c r="G15" s="3266"/>
      <c r="H15" s="3147"/>
      <c r="I15" s="3267"/>
      <c r="J15" s="367"/>
      <c r="K15" s="367"/>
      <c r="L15" s="367"/>
      <c r="M15" s="366"/>
      <c r="N15" s="366"/>
      <c r="O15" s="366"/>
      <c r="P15" s="366"/>
    </row>
    <row r="16" spans="1:16" ht="56.25">
      <c r="A16" s="308" t="s">
        <v>398</v>
      </c>
      <c r="B16" s="1211"/>
      <c r="C16" s="3264"/>
      <c r="D16" s="3265"/>
      <c r="E16" s="3265"/>
      <c r="F16" s="3265"/>
      <c r="G16" s="3266"/>
      <c r="H16" s="3147"/>
      <c r="I16" s="3267"/>
      <c r="J16" s="367"/>
      <c r="K16" s="367"/>
      <c r="L16" s="367"/>
      <c r="M16" s="366"/>
      <c r="N16" s="366"/>
      <c r="O16" s="366"/>
      <c r="P16" s="366"/>
    </row>
    <row r="17" spans="1:16" ht="56.25">
      <c r="A17" s="308" t="s">
        <v>398</v>
      </c>
      <c r="B17" s="1211"/>
      <c r="C17" s="3264"/>
      <c r="D17" s="3265"/>
      <c r="E17" s="3265"/>
      <c r="F17" s="3265"/>
      <c r="G17" s="3266"/>
      <c r="H17" s="3147"/>
      <c r="I17" s="3267"/>
      <c r="J17" s="367"/>
      <c r="K17" s="367"/>
      <c r="L17" s="367"/>
      <c r="M17" s="366"/>
      <c r="N17" s="366"/>
      <c r="O17" s="366"/>
      <c r="P17" s="366"/>
    </row>
    <row r="18" spans="1:16" ht="38.25" thickBot="1">
      <c r="A18" s="308" t="s">
        <v>399</v>
      </c>
      <c r="B18" s="3275" t="s">
        <v>400</v>
      </c>
      <c r="C18" s="3276"/>
      <c r="D18" s="3277" t="s">
        <v>401</v>
      </c>
      <c r="E18" s="3278"/>
      <c r="F18" s="3278"/>
      <c r="G18" s="3278"/>
      <c r="H18" s="3278"/>
      <c r="I18" s="3279"/>
      <c r="J18" s="367"/>
      <c r="K18" s="367"/>
      <c r="L18" s="367"/>
      <c r="M18" s="366"/>
      <c r="N18" s="366"/>
      <c r="O18" s="366"/>
      <c r="P18" s="366"/>
    </row>
    <row r="19" spans="1:16" s="248" customFormat="1" ht="6">
      <c r="B19" s="3274"/>
      <c r="C19" s="3274"/>
      <c r="D19" s="3274"/>
      <c r="E19" s="3274"/>
      <c r="F19" s="3274"/>
      <c r="G19" s="3274"/>
      <c r="H19" s="3274"/>
      <c r="I19" s="3274"/>
      <c r="J19" s="3274"/>
      <c r="K19" s="381"/>
      <c r="L19" s="381"/>
    </row>
  </sheetData>
  <mergeCells count="33">
    <mergeCell ref="H1:J1"/>
    <mergeCell ref="B19:J19"/>
    <mergeCell ref="C16:G16"/>
    <mergeCell ref="H16:I16"/>
    <mergeCell ref="C17:G17"/>
    <mergeCell ref="H17:I17"/>
    <mergeCell ref="B18:C18"/>
    <mergeCell ref="D18:I18"/>
    <mergeCell ref="C13:G13"/>
    <mergeCell ref="H13:I13"/>
    <mergeCell ref="C14:G14"/>
    <mergeCell ref="H14:I14"/>
    <mergeCell ref="C15:G15"/>
    <mergeCell ref="H15:I15"/>
    <mergeCell ref="C10:G10"/>
    <mergeCell ref="H10:I10"/>
    <mergeCell ref="C11:G11"/>
    <mergeCell ref="H11:I11"/>
    <mergeCell ref="C12:G12"/>
    <mergeCell ref="H12:I12"/>
    <mergeCell ref="C7:G7"/>
    <mergeCell ref="H7:I7"/>
    <mergeCell ref="C8:G8"/>
    <mergeCell ref="H8:I8"/>
    <mergeCell ref="C9:G9"/>
    <mergeCell ref="H9:I9"/>
    <mergeCell ref="C6:G6"/>
    <mergeCell ref="H6:I6"/>
    <mergeCell ref="B2:I2"/>
    <mergeCell ref="C3:I3"/>
    <mergeCell ref="C4:I4"/>
    <mergeCell ref="C5:G5"/>
    <mergeCell ref="H5:I5"/>
  </mergeCells>
  <phoneticPr fontId="1"/>
  <printOptions horizontalCentered="1" verticalCentered="1"/>
  <pageMargins left="0.78740157480314965" right="0.78740157480314965" top="0.59055118110236227" bottom="0.59055118110236227" header="0.39370078740157483" footer="0.19685039370078741"/>
  <pageSetup paperSize="9" scale="9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ACAE-57AA-487E-8A59-D70D53AFC02B}">
  <sheetPr>
    <tabColor rgb="FF92D050"/>
    <pageSetUpPr fitToPage="1"/>
  </sheetPr>
  <dimension ref="B1:AW24"/>
  <sheetViews>
    <sheetView showGridLines="0" view="pageBreakPreview" zoomScale="75" zoomScaleNormal="100" zoomScaleSheetLayoutView="75" workbookViewId="0">
      <selection activeCell="AW4" sqref="AW4"/>
    </sheetView>
  </sheetViews>
  <sheetFormatPr defaultColWidth="9" defaultRowHeight="18.75"/>
  <cols>
    <col min="1" max="1" width="0.875" style="1214" customWidth="1"/>
    <col min="2" max="3" width="3.125" style="1214" customWidth="1"/>
    <col min="4" max="25" width="3" style="1214" customWidth="1"/>
    <col min="26" max="26" width="4" style="1214" customWidth="1"/>
    <col min="27" max="27" width="3" style="1214" customWidth="1"/>
    <col min="28" max="28" width="4.125" style="1214" customWidth="1"/>
    <col min="29" max="44" width="3" style="1214" customWidth="1"/>
    <col min="45" max="45" width="4.625" style="1214" customWidth="1"/>
    <col min="46" max="46" width="0.75" style="1214" customWidth="1"/>
    <col min="47" max="47" width="9" style="1214"/>
    <col min="48" max="48" width="12.625" style="1214" customWidth="1"/>
    <col min="49" max="49" width="50.625" style="1214" customWidth="1"/>
    <col min="50" max="16384" width="9" style="1214"/>
  </cols>
  <sheetData>
    <row r="1" spans="2:49" ht="15.75" customHeight="1">
      <c r="B1" s="1336" t="s">
        <v>1380</v>
      </c>
      <c r="AL1" s="3296" t="s">
        <v>1282</v>
      </c>
      <c r="AM1" s="3296"/>
      <c r="AN1" s="3296"/>
      <c r="AO1" s="3296"/>
      <c r="AP1" s="3296"/>
      <c r="AQ1" s="3296"/>
      <c r="AR1" s="3296"/>
      <c r="AS1" s="3296"/>
    </row>
    <row r="2" spans="2:49" ht="80.25" customHeight="1">
      <c r="C2" s="1337"/>
      <c r="D2" s="1337"/>
      <c r="F2" s="1337"/>
      <c r="G2" s="1337"/>
      <c r="H2" s="1337"/>
      <c r="I2" s="1337"/>
      <c r="J2" s="1337"/>
      <c r="K2" s="1337"/>
      <c r="L2" s="1337"/>
      <c r="M2" s="1337"/>
      <c r="N2" s="1337"/>
      <c r="O2" s="1337"/>
      <c r="P2" s="1068"/>
      <c r="Q2" s="1068"/>
      <c r="R2" s="1068"/>
      <c r="S2" s="1068"/>
      <c r="T2" s="1068"/>
      <c r="U2" s="1068"/>
      <c r="V2" s="1068"/>
      <c r="W2" s="1068"/>
      <c r="X2" s="1068"/>
      <c r="Y2" s="1068"/>
      <c r="Z2" s="1068"/>
      <c r="AA2" s="1068"/>
      <c r="AB2" s="1068"/>
      <c r="AC2" s="1068"/>
      <c r="AD2" s="1068"/>
      <c r="AE2" s="1068"/>
      <c r="AF2" s="1068"/>
      <c r="AG2" s="1068"/>
      <c r="AH2" s="1068"/>
      <c r="AI2" s="1068"/>
      <c r="AJ2" s="1068"/>
      <c r="AK2" s="1068"/>
      <c r="AL2" s="1068"/>
      <c r="AM2" s="1068"/>
      <c r="AN2" s="1068"/>
      <c r="AO2" s="1068"/>
      <c r="AP2" s="1068"/>
      <c r="AQ2" s="1068"/>
      <c r="AR2" s="1068"/>
      <c r="AS2" s="1068"/>
      <c r="AT2" s="1068"/>
    </row>
    <row r="3" spans="2:49" ht="16.5" customHeight="1">
      <c r="C3" s="1337"/>
      <c r="D3" s="1337"/>
      <c r="F3" s="1337"/>
      <c r="G3" s="1337"/>
      <c r="H3" s="1337"/>
      <c r="I3" s="1337"/>
      <c r="J3" s="1337"/>
      <c r="K3" s="1337"/>
      <c r="L3" s="1337"/>
      <c r="M3" s="1337"/>
      <c r="N3" s="1337"/>
      <c r="O3" s="1337"/>
      <c r="P3" s="1068"/>
      <c r="Q3" s="1068"/>
      <c r="R3" s="1068"/>
      <c r="S3" s="1068"/>
      <c r="T3" s="1068"/>
      <c r="U3" s="1068"/>
      <c r="V3" s="1068"/>
      <c r="W3" s="1068"/>
      <c r="X3" s="1068"/>
      <c r="Y3" s="1068"/>
      <c r="Z3" s="1068"/>
      <c r="AA3" s="1068"/>
      <c r="AB3" s="1068"/>
      <c r="AC3" s="1068"/>
      <c r="AD3" s="1068"/>
      <c r="AE3" s="1068"/>
      <c r="AF3" s="1068"/>
      <c r="AG3" s="1068"/>
      <c r="AH3" s="1068"/>
      <c r="AI3" s="1068"/>
      <c r="AJ3" s="1068"/>
      <c r="AK3" s="1068"/>
      <c r="AL3" s="1068"/>
      <c r="AM3" s="3297" t="s">
        <v>1381</v>
      </c>
      <c r="AN3" s="3297"/>
      <c r="AO3" s="3297"/>
      <c r="AP3" s="3297"/>
      <c r="AQ3" s="3297"/>
      <c r="AR3" s="3297"/>
      <c r="AS3" s="3297"/>
      <c r="AT3" s="1068"/>
    </row>
    <row r="4" spans="2:49" ht="18.75" customHeight="1">
      <c r="B4" s="3298" t="s">
        <v>1382</v>
      </c>
      <c r="C4" s="3298"/>
      <c r="D4" s="3298"/>
      <c r="E4" s="3298"/>
      <c r="F4" s="3298"/>
      <c r="G4" s="3298"/>
      <c r="H4" s="3298"/>
      <c r="I4" s="3298"/>
      <c r="J4" s="3298"/>
      <c r="K4" s="3298"/>
      <c r="L4" s="3298"/>
      <c r="M4" s="3298"/>
      <c r="N4" s="3298"/>
      <c r="O4" s="3298"/>
      <c r="P4" s="3298"/>
      <c r="Q4" s="3298"/>
      <c r="R4" s="3298"/>
      <c r="S4" s="3298"/>
      <c r="T4" s="3298"/>
      <c r="U4" s="3298"/>
      <c r="V4" s="3298"/>
      <c r="W4" s="3298"/>
      <c r="X4" s="3298"/>
      <c r="Y4" s="3298"/>
      <c r="Z4" s="3298"/>
      <c r="AA4" s="3298"/>
      <c r="AB4" s="3298"/>
      <c r="AC4" s="3298"/>
      <c r="AD4" s="3298"/>
      <c r="AE4" s="3298"/>
      <c r="AF4" s="3298"/>
      <c r="AG4" s="3298"/>
      <c r="AH4" s="3298"/>
      <c r="AI4" s="3298"/>
      <c r="AJ4" s="3298"/>
      <c r="AK4" s="3298"/>
      <c r="AL4" s="3298"/>
      <c r="AM4" s="3298"/>
      <c r="AN4" s="3298"/>
      <c r="AO4" s="3298"/>
      <c r="AP4" s="3298"/>
      <c r="AQ4" s="3298"/>
      <c r="AR4" s="3298"/>
      <c r="AS4" s="3298"/>
      <c r="AT4" s="1068"/>
      <c r="AV4" s="1453" t="s">
        <v>963</v>
      </c>
      <c r="AW4" s="402" t="str">
        <f>HYPERLINK("#目次!A2","●")</f>
        <v>●</v>
      </c>
    </row>
    <row r="5" spans="2:49" s="1338" customFormat="1" ht="18.95" customHeight="1">
      <c r="C5" s="3299" t="s">
        <v>1383</v>
      </c>
      <c r="D5" s="3299"/>
      <c r="E5" s="3299"/>
      <c r="F5" s="3299"/>
      <c r="G5" s="3299"/>
      <c r="H5" s="3299"/>
      <c r="I5" s="1339" t="s">
        <v>1384</v>
      </c>
      <c r="J5"/>
      <c r="K5" s="1340"/>
      <c r="L5" s="1068"/>
      <c r="M5" s="1068"/>
      <c r="N5" s="1068"/>
      <c r="O5" s="1068"/>
      <c r="P5" s="1068"/>
      <c r="Q5" s="1068"/>
      <c r="R5" s="1068"/>
      <c r="S5" s="1068"/>
      <c r="T5" s="1068"/>
      <c r="U5" s="1068"/>
      <c r="V5" s="1068"/>
      <c r="W5" s="1068"/>
      <c r="X5" s="1068"/>
      <c r="Y5" s="1068"/>
      <c r="Z5" s="1068"/>
      <c r="AA5" s="1068"/>
      <c r="AB5" s="1068"/>
      <c r="AC5" s="1068"/>
      <c r="AD5" s="1068"/>
      <c r="AE5" s="1068"/>
      <c r="AF5" s="1068"/>
      <c r="AG5" s="1068"/>
      <c r="AH5" s="1341"/>
      <c r="AI5" s="1341"/>
      <c r="AJ5" s="1341"/>
      <c r="AK5" s="1341"/>
      <c r="AL5" s="1341"/>
      <c r="AM5" s="1341"/>
      <c r="AN5" s="1341"/>
      <c r="AO5" s="1341"/>
      <c r="AP5" s="1341"/>
      <c r="AQ5" s="1341"/>
      <c r="AR5" s="1341"/>
      <c r="AS5" s="1341"/>
      <c r="AV5" s="1453" t="s">
        <v>1058</v>
      </c>
      <c r="AW5" s="1050" t="str">
        <f>HYPERLINK("#フロー!A2","●")</f>
        <v>●</v>
      </c>
    </row>
    <row r="6" spans="2:49" s="1338" customFormat="1" ht="18.95" customHeight="1">
      <c r="F6" s="1342"/>
      <c r="G6" s="1068"/>
      <c r="H6" s="1068"/>
      <c r="J6" s="1342"/>
      <c r="L6" s="1342"/>
      <c r="Q6" s="1342"/>
      <c r="T6" s="1342"/>
      <c r="V6" s="1342"/>
      <c r="AV6"/>
      <c r="AW6"/>
    </row>
    <row r="7" spans="2:49" s="1337" customFormat="1" ht="19.5" thickBot="1">
      <c r="AV7" t="s">
        <v>1063</v>
      </c>
      <c r="AW7"/>
    </row>
    <row r="8" spans="2:49" ht="41.25" customHeight="1" thickBot="1">
      <c r="B8" s="3300" t="s">
        <v>1385</v>
      </c>
      <c r="C8" s="3301"/>
      <c r="D8" s="3304" t="s">
        <v>1386</v>
      </c>
      <c r="E8" s="3304"/>
      <c r="F8" s="3305"/>
      <c r="G8" s="3308" t="s">
        <v>1387</v>
      </c>
      <c r="H8" s="3309"/>
      <c r="I8" s="3309"/>
      <c r="J8" s="3309"/>
      <c r="K8" s="3309"/>
      <c r="L8" s="3309"/>
      <c r="M8" s="3309"/>
      <c r="N8" s="3309"/>
      <c r="O8" s="3309"/>
      <c r="P8" s="3311" t="s">
        <v>1388</v>
      </c>
      <c r="Q8" s="3312"/>
      <c r="R8" s="3312"/>
      <c r="S8" s="3312"/>
      <c r="T8" s="3312"/>
      <c r="U8" s="3313"/>
      <c r="V8" s="3280" t="s">
        <v>1389</v>
      </c>
      <c r="W8" s="3281"/>
      <c r="X8" s="3314"/>
      <c r="Y8" s="3316" t="s">
        <v>1390</v>
      </c>
      <c r="Z8" s="3317"/>
      <c r="AA8" s="3317"/>
      <c r="AB8" s="3318"/>
      <c r="AC8" s="3280" t="s">
        <v>1391</v>
      </c>
      <c r="AD8" s="3281"/>
      <c r="AE8" s="3281"/>
      <c r="AF8" s="3281"/>
      <c r="AG8" s="3281"/>
      <c r="AH8" s="3281"/>
      <c r="AI8" s="3281"/>
      <c r="AJ8" s="3281"/>
      <c r="AK8" s="3281"/>
      <c r="AL8" s="3281"/>
      <c r="AM8" s="3281"/>
      <c r="AN8" s="3281"/>
      <c r="AO8" s="3284" t="s">
        <v>1392</v>
      </c>
      <c r="AP8" s="3285"/>
      <c r="AQ8" s="3285"/>
      <c r="AR8" s="3285"/>
      <c r="AS8" s="3286"/>
      <c r="AV8" s="1317" t="s">
        <v>1059</v>
      </c>
      <c r="AW8" s="1317" t="s">
        <v>1064</v>
      </c>
    </row>
    <row r="9" spans="2:49" ht="23.45" customHeight="1" thickTop="1" thickBot="1">
      <c r="B9" s="3302"/>
      <c r="C9" s="3303"/>
      <c r="D9" s="3306"/>
      <c r="E9" s="3306"/>
      <c r="F9" s="3307"/>
      <c r="G9" s="3310"/>
      <c r="H9" s="3310"/>
      <c r="I9" s="3310"/>
      <c r="J9" s="3310"/>
      <c r="K9" s="3310"/>
      <c r="L9" s="3310"/>
      <c r="M9" s="3310"/>
      <c r="N9" s="3310"/>
      <c r="O9" s="3310"/>
      <c r="P9" s="3287" t="s">
        <v>1393</v>
      </c>
      <c r="Q9" s="3288"/>
      <c r="R9" s="3289"/>
      <c r="S9" s="3290" t="s">
        <v>1394</v>
      </c>
      <c r="T9" s="3291"/>
      <c r="U9" s="3292"/>
      <c r="V9" s="3282"/>
      <c r="W9" s="3283"/>
      <c r="X9" s="3315"/>
      <c r="Y9" s="3287" t="s">
        <v>1395</v>
      </c>
      <c r="Z9" s="3289"/>
      <c r="AA9" s="3287" t="s">
        <v>1396</v>
      </c>
      <c r="AB9" s="3289"/>
      <c r="AC9" s="3282"/>
      <c r="AD9" s="3283"/>
      <c r="AE9" s="3283"/>
      <c r="AF9" s="3283"/>
      <c r="AG9" s="3283"/>
      <c r="AH9" s="3283"/>
      <c r="AI9" s="3283"/>
      <c r="AJ9" s="3283"/>
      <c r="AK9" s="3283"/>
      <c r="AL9" s="3283"/>
      <c r="AM9" s="3283"/>
      <c r="AN9" s="3283"/>
      <c r="AO9" s="3293" t="s">
        <v>1290</v>
      </c>
      <c r="AP9" s="3288"/>
      <c r="AQ9" s="3289"/>
      <c r="AR9" s="3294" t="s">
        <v>1397</v>
      </c>
      <c r="AS9" s="3295"/>
      <c r="AV9" s="1461">
        <v>46031</v>
      </c>
      <c r="AW9" s="1462" t="s">
        <v>845</v>
      </c>
    </row>
    <row r="10" spans="2:49" ht="24.95" customHeight="1">
      <c r="B10" s="3327"/>
      <c r="C10" s="3328"/>
      <c r="D10" s="3329"/>
      <c r="E10" s="3329"/>
      <c r="F10" s="3329"/>
      <c r="G10" s="3330"/>
      <c r="H10" s="3330"/>
      <c r="I10" s="3330"/>
      <c r="J10" s="3330"/>
      <c r="K10" s="3330"/>
      <c r="L10" s="3330"/>
      <c r="M10" s="3330"/>
      <c r="N10" s="3330"/>
      <c r="O10" s="3330"/>
      <c r="P10" s="3330"/>
      <c r="Q10" s="3330"/>
      <c r="R10" s="3331"/>
      <c r="S10" s="3332"/>
      <c r="T10" s="3333"/>
      <c r="U10" s="3334"/>
      <c r="V10" s="3332"/>
      <c r="W10" s="3333"/>
      <c r="X10" s="3334"/>
      <c r="Y10" s="3332"/>
      <c r="Z10" s="3334"/>
      <c r="AA10" s="3332"/>
      <c r="AB10" s="3334"/>
      <c r="AC10" s="3332"/>
      <c r="AD10" s="3333"/>
      <c r="AE10" s="3333"/>
      <c r="AF10" s="3333"/>
      <c r="AG10" s="3333"/>
      <c r="AH10" s="3333"/>
      <c r="AI10" s="3333"/>
      <c r="AJ10" s="3333"/>
      <c r="AK10" s="3333"/>
      <c r="AL10" s="3333"/>
      <c r="AM10" s="3333"/>
      <c r="AN10" s="3333"/>
      <c r="AO10" s="3337"/>
      <c r="AP10" s="3333"/>
      <c r="AQ10" s="3334"/>
      <c r="AR10" s="3332"/>
      <c r="AS10" s="3338"/>
      <c r="AV10" s="382"/>
      <c r="AW10" s="282"/>
    </row>
    <row r="11" spans="2:49" ht="24.95" customHeight="1">
      <c r="B11" s="3319"/>
      <c r="C11" s="3320"/>
      <c r="D11" s="3321"/>
      <c r="E11" s="3321"/>
      <c r="F11" s="3321"/>
      <c r="G11" s="3322"/>
      <c r="H11" s="3322"/>
      <c r="I11" s="3322"/>
      <c r="J11" s="3322"/>
      <c r="K11" s="3322"/>
      <c r="L11" s="3322"/>
      <c r="M11" s="3322"/>
      <c r="N11" s="3322"/>
      <c r="O11" s="3322"/>
      <c r="P11" s="3322"/>
      <c r="Q11" s="3322"/>
      <c r="R11" s="3323"/>
      <c r="S11" s="3324"/>
      <c r="T11" s="3325"/>
      <c r="U11" s="3326"/>
      <c r="V11" s="3324"/>
      <c r="W11" s="3325"/>
      <c r="X11" s="3326"/>
      <c r="Y11" s="3324"/>
      <c r="Z11" s="3326"/>
      <c r="AA11" s="3324"/>
      <c r="AB11" s="3326"/>
      <c r="AC11" s="3324"/>
      <c r="AD11" s="3325"/>
      <c r="AE11" s="3325"/>
      <c r="AF11" s="3325"/>
      <c r="AG11" s="3325"/>
      <c r="AH11" s="3325"/>
      <c r="AI11" s="3325"/>
      <c r="AJ11" s="3325"/>
      <c r="AK11" s="3325"/>
      <c r="AL11" s="3325"/>
      <c r="AM11" s="3325"/>
      <c r="AN11" s="3325"/>
      <c r="AO11" s="3335"/>
      <c r="AP11" s="3325"/>
      <c r="AQ11" s="3326"/>
      <c r="AR11" s="3324"/>
      <c r="AS11" s="3336"/>
      <c r="AV11" s="382"/>
      <c r="AW11" s="282"/>
    </row>
    <row r="12" spans="2:49" ht="24.95" customHeight="1">
      <c r="B12" s="3319"/>
      <c r="C12" s="3320"/>
      <c r="D12" s="3321"/>
      <c r="E12" s="3321"/>
      <c r="F12" s="3321"/>
      <c r="G12" s="3322"/>
      <c r="H12" s="3322"/>
      <c r="I12" s="3322"/>
      <c r="J12" s="3322"/>
      <c r="K12" s="3322"/>
      <c r="L12" s="3322"/>
      <c r="M12" s="3322"/>
      <c r="N12" s="3322"/>
      <c r="O12" s="3322"/>
      <c r="P12" s="3322"/>
      <c r="Q12" s="3322"/>
      <c r="R12" s="3323"/>
      <c r="S12" s="3324"/>
      <c r="T12" s="3325"/>
      <c r="U12" s="3326"/>
      <c r="V12" s="3324"/>
      <c r="W12" s="3325"/>
      <c r="X12" s="3326"/>
      <c r="Y12" s="3324"/>
      <c r="Z12" s="3326"/>
      <c r="AA12" s="3324"/>
      <c r="AB12" s="3326"/>
      <c r="AC12" s="3324"/>
      <c r="AD12" s="3325"/>
      <c r="AE12" s="3325"/>
      <c r="AF12" s="3325"/>
      <c r="AG12" s="3325"/>
      <c r="AH12" s="3325"/>
      <c r="AI12" s="3325"/>
      <c r="AJ12" s="3325"/>
      <c r="AK12" s="3325"/>
      <c r="AL12" s="3325"/>
      <c r="AM12" s="3325"/>
      <c r="AN12" s="3325"/>
      <c r="AO12" s="3335"/>
      <c r="AP12" s="3325"/>
      <c r="AQ12" s="3326"/>
      <c r="AR12" s="3324"/>
      <c r="AS12" s="3336"/>
      <c r="AV12" s="382"/>
      <c r="AW12" s="282"/>
    </row>
    <row r="13" spans="2:49" ht="24.95" customHeight="1">
      <c r="B13" s="3319"/>
      <c r="C13" s="3320"/>
      <c r="D13" s="3321"/>
      <c r="E13" s="3321"/>
      <c r="F13" s="3321"/>
      <c r="G13" s="3322"/>
      <c r="H13" s="3322"/>
      <c r="I13" s="3322"/>
      <c r="J13" s="3322"/>
      <c r="K13" s="3322"/>
      <c r="L13" s="3322"/>
      <c r="M13" s="3322"/>
      <c r="N13" s="3322"/>
      <c r="O13" s="3322"/>
      <c r="P13" s="3322"/>
      <c r="Q13" s="3322"/>
      <c r="R13" s="3323"/>
      <c r="S13" s="3324"/>
      <c r="T13" s="3325"/>
      <c r="U13" s="3326"/>
      <c r="V13" s="3324"/>
      <c r="W13" s="3325"/>
      <c r="X13" s="3326"/>
      <c r="Y13" s="3324"/>
      <c r="Z13" s="3326"/>
      <c r="AA13" s="3324"/>
      <c r="AB13" s="3326"/>
      <c r="AC13" s="3324"/>
      <c r="AD13" s="3325"/>
      <c r="AE13" s="3325"/>
      <c r="AF13" s="3325"/>
      <c r="AG13" s="3325"/>
      <c r="AH13" s="3325"/>
      <c r="AI13" s="3325"/>
      <c r="AJ13" s="3325"/>
      <c r="AK13" s="3325"/>
      <c r="AL13" s="3325"/>
      <c r="AM13" s="3325"/>
      <c r="AN13" s="3325"/>
      <c r="AO13" s="3335"/>
      <c r="AP13" s="3325"/>
      <c r="AQ13" s="3326"/>
      <c r="AR13" s="3324"/>
      <c r="AS13" s="3336"/>
      <c r="AV13" s="382"/>
      <c r="AW13" s="282"/>
    </row>
    <row r="14" spans="2:49" ht="24.95" customHeight="1">
      <c r="B14" s="3319"/>
      <c r="C14" s="3320"/>
      <c r="D14" s="3321"/>
      <c r="E14" s="3321"/>
      <c r="F14" s="3321"/>
      <c r="G14" s="3322"/>
      <c r="H14" s="3322"/>
      <c r="I14" s="3322"/>
      <c r="J14" s="3322"/>
      <c r="K14" s="3322"/>
      <c r="L14" s="3322"/>
      <c r="M14" s="3322"/>
      <c r="N14" s="3322"/>
      <c r="O14" s="3322"/>
      <c r="P14" s="3322"/>
      <c r="Q14" s="3322"/>
      <c r="R14" s="3323"/>
      <c r="S14" s="3324"/>
      <c r="T14" s="3325"/>
      <c r="U14" s="3326"/>
      <c r="V14" s="3324"/>
      <c r="W14" s="3325"/>
      <c r="X14" s="3326"/>
      <c r="Y14" s="3324"/>
      <c r="Z14" s="3326"/>
      <c r="AA14" s="3324"/>
      <c r="AB14" s="3326"/>
      <c r="AC14" s="3324"/>
      <c r="AD14" s="3325"/>
      <c r="AE14" s="3325"/>
      <c r="AF14" s="3325"/>
      <c r="AG14" s="3325"/>
      <c r="AH14" s="3325"/>
      <c r="AI14" s="3325"/>
      <c r="AJ14" s="3325"/>
      <c r="AK14" s="3325"/>
      <c r="AL14" s="3325"/>
      <c r="AM14" s="3325"/>
      <c r="AN14" s="3325"/>
      <c r="AO14" s="3335"/>
      <c r="AP14" s="3325"/>
      <c r="AQ14" s="3326"/>
      <c r="AR14" s="3324"/>
      <c r="AS14" s="3336"/>
      <c r="AV14" s="382"/>
      <c r="AW14" s="282"/>
    </row>
    <row r="15" spans="2:49" ht="24.95" customHeight="1">
      <c r="B15" s="3319"/>
      <c r="C15" s="3320"/>
      <c r="D15" s="3321"/>
      <c r="E15" s="3321"/>
      <c r="F15" s="3321"/>
      <c r="G15" s="3322"/>
      <c r="H15" s="3322"/>
      <c r="I15" s="3322"/>
      <c r="J15" s="3322"/>
      <c r="K15" s="3322"/>
      <c r="L15" s="3322"/>
      <c r="M15" s="3322"/>
      <c r="N15" s="3322"/>
      <c r="O15" s="3322"/>
      <c r="P15" s="3322"/>
      <c r="Q15" s="3322"/>
      <c r="R15" s="3323"/>
      <c r="S15" s="3324"/>
      <c r="T15" s="3325"/>
      <c r="U15" s="3326"/>
      <c r="V15" s="3324"/>
      <c r="W15" s="3325"/>
      <c r="X15" s="3326"/>
      <c r="Y15" s="3324"/>
      <c r="Z15" s="3326"/>
      <c r="AA15" s="3324"/>
      <c r="AB15" s="3326"/>
      <c r="AC15" s="3324"/>
      <c r="AD15" s="3325"/>
      <c r="AE15" s="3325"/>
      <c r="AF15" s="3325"/>
      <c r="AG15" s="3325"/>
      <c r="AH15" s="3325"/>
      <c r="AI15" s="3325"/>
      <c r="AJ15" s="3325"/>
      <c r="AK15" s="3325"/>
      <c r="AL15" s="3325"/>
      <c r="AM15" s="3325"/>
      <c r="AN15" s="3325"/>
      <c r="AO15" s="3335"/>
      <c r="AP15" s="3325"/>
      <c r="AQ15" s="3326"/>
      <c r="AR15" s="3324"/>
      <c r="AS15" s="3336"/>
    </row>
    <row r="16" spans="2:49" ht="24.95" customHeight="1">
      <c r="B16" s="3319"/>
      <c r="C16" s="3320"/>
      <c r="D16" s="3321"/>
      <c r="E16" s="3321"/>
      <c r="F16" s="3321"/>
      <c r="G16" s="3322"/>
      <c r="H16" s="3322"/>
      <c r="I16" s="3322"/>
      <c r="J16" s="3322"/>
      <c r="K16" s="3322"/>
      <c r="L16" s="3322"/>
      <c r="M16" s="3322"/>
      <c r="N16" s="3322"/>
      <c r="O16" s="3322"/>
      <c r="P16" s="3322"/>
      <c r="Q16" s="3322"/>
      <c r="R16" s="3323"/>
      <c r="S16" s="3324"/>
      <c r="T16" s="3325"/>
      <c r="U16" s="3326"/>
      <c r="V16" s="3324"/>
      <c r="W16" s="3325"/>
      <c r="X16" s="3326"/>
      <c r="Y16" s="3324"/>
      <c r="Z16" s="3326"/>
      <c r="AA16" s="3324"/>
      <c r="AB16" s="3326"/>
      <c r="AC16" s="3324"/>
      <c r="AD16" s="3325"/>
      <c r="AE16" s="3325"/>
      <c r="AF16" s="3325"/>
      <c r="AG16" s="3325"/>
      <c r="AH16" s="3325"/>
      <c r="AI16" s="3325"/>
      <c r="AJ16" s="3325"/>
      <c r="AK16" s="3325"/>
      <c r="AL16" s="3325"/>
      <c r="AM16" s="3325"/>
      <c r="AN16" s="3325"/>
      <c r="AO16" s="3335"/>
      <c r="AP16" s="3325"/>
      <c r="AQ16" s="3326"/>
      <c r="AR16" s="3324"/>
      <c r="AS16" s="3336"/>
    </row>
    <row r="17" spans="2:45" ht="24.95" customHeight="1">
      <c r="B17" s="3319"/>
      <c r="C17" s="3320"/>
      <c r="D17" s="3321"/>
      <c r="E17" s="3321"/>
      <c r="F17" s="3321"/>
      <c r="G17" s="3322"/>
      <c r="H17" s="3322"/>
      <c r="I17" s="3322"/>
      <c r="J17" s="3322"/>
      <c r="K17" s="3322"/>
      <c r="L17" s="3322"/>
      <c r="M17" s="3322"/>
      <c r="N17" s="3322"/>
      <c r="O17" s="3322"/>
      <c r="P17" s="3322"/>
      <c r="Q17" s="3322"/>
      <c r="R17" s="3323"/>
      <c r="S17" s="3324"/>
      <c r="T17" s="3325"/>
      <c r="U17" s="3326"/>
      <c r="V17" s="3324"/>
      <c r="W17" s="3325"/>
      <c r="X17" s="3326"/>
      <c r="Y17" s="3324"/>
      <c r="Z17" s="3326"/>
      <c r="AA17" s="3324"/>
      <c r="AB17" s="3326"/>
      <c r="AC17" s="3324"/>
      <c r="AD17" s="3325"/>
      <c r="AE17" s="3325"/>
      <c r="AF17" s="3325"/>
      <c r="AG17" s="3325"/>
      <c r="AH17" s="3325"/>
      <c r="AI17" s="3325"/>
      <c r="AJ17" s="3325"/>
      <c r="AK17" s="3325"/>
      <c r="AL17" s="3325"/>
      <c r="AM17" s="3325"/>
      <c r="AN17" s="3325"/>
      <c r="AO17" s="3335"/>
      <c r="AP17" s="3325"/>
      <c r="AQ17" s="3326"/>
      <c r="AR17" s="3324"/>
      <c r="AS17" s="3336"/>
    </row>
    <row r="18" spans="2:45" ht="24.95" customHeight="1">
      <c r="B18" s="3319"/>
      <c r="C18" s="3320"/>
      <c r="D18" s="3321"/>
      <c r="E18" s="3321"/>
      <c r="F18" s="3321"/>
      <c r="G18" s="3322"/>
      <c r="H18" s="3322"/>
      <c r="I18" s="3322"/>
      <c r="J18" s="3322"/>
      <c r="K18" s="3322"/>
      <c r="L18" s="3322"/>
      <c r="M18" s="3322"/>
      <c r="N18" s="3322"/>
      <c r="O18" s="3322"/>
      <c r="P18" s="3322"/>
      <c r="Q18" s="3322"/>
      <c r="R18" s="3323"/>
      <c r="S18" s="3324"/>
      <c r="T18" s="3325"/>
      <c r="U18" s="3326"/>
      <c r="V18" s="3324"/>
      <c r="W18" s="3325"/>
      <c r="X18" s="3326"/>
      <c r="Y18" s="3324"/>
      <c r="Z18" s="3326"/>
      <c r="AA18" s="3324"/>
      <c r="AB18" s="3326"/>
      <c r="AC18" s="3324"/>
      <c r="AD18" s="3325"/>
      <c r="AE18" s="3325"/>
      <c r="AF18" s="3325"/>
      <c r="AG18" s="3325"/>
      <c r="AH18" s="3325"/>
      <c r="AI18" s="3325"/>
      <c r="AJ18" s="3325"/>
      <c r="AK18" s="3325"/>
      <c r="AL18" s="3325"/>
      <c r="AM18" s="3325"/>
      <c r="AN18" s="3325"/>
      <c r="AO18" s="3335"/>
      <c r="AP18" s="3325"/>
      <c r="AQ18" s="3326"/>
      <c r="AR18" s="3324"/>
      <c r="AS18" s="3336"/>
    </row>
    <row r="19" spans="2:45" ht="24.95" customHeight="1">
      <c r="B19" s="3319"/>
      <c r="C19" s="3320"/>
      <c r="D19" s="3321"/>
      <c r="E19" s="3321"/>
      <c r="F19" s="3321"/>
      <c r="G19" s="3322"/>
      <c r="H19" s="3322"/>
      <c r="I19" s="3322"/>
      <c r="J19" s="3322"/>
      <c r="K19" s="3322"/>
      <c r="L19" s="3322"/>
      <c r="M19" s="3322"/>
      <c r="N19" s="3322"/>
      <c r="O19" s="3322"/>
      <c r="P19" s="3322"/>
      <c r="Q19" s="3322"/>
      <c r="R19" s="3323"/>
      <c r="S19" s="3324"/>
      <c r="T19" s="3325"/>
      <c r="U19" s="3326"/>
      <c r="V19" s="3324"/>
      <c r="W19" s="3325"/>
      <c r="X19" s="3326"/>
      <c r="Y19" s="3324"/>
      <c r="Z19" s="3326"/>
      <c r="AA19" s="3324"/>
      <c r="AB19" s="3326"/>
      <c r="AC19" s="3324"/>
      <c r="AD19" s="3325"/>
      <c r="AE19" s="3325"/>
      <c r="AF19" s="3325"/>
      <c r="AG19" s="3325"/>
      <c r="AH19" s="3325"/>
      <c r="AI19" s="3325"/>
      <c r="AJ19" s="3325"/>
      <c r="AK19" s="3325"/>
      <c r="AL19" s="3325"/>
      <c r="AM19" s="3325"/>
      <c r="AN19" s="3325"/>
      <c r="AO19" s="3335"/>
      <c r="AP19" s="3325"/>
      <c r="AQ19" s="3326"/>
      <c r="AR19" s="3324"/>
      <c r="AS19" s="3336"/>
    </row>
    <row r="20" spans="2:45" ht="24.95" customHeight="1">
      <c r="B20" s="3319"/>
      <c r="C20" s="3320"/>
      <c r="D20" s="3321"/>
      <c r="E20" s="3321"/>
      <c r="F20" s="3321"/>
      <c r="G20" s="3322"/>
      <c r="H20" s="3322"/>
      <c r="I20" s="3322"/>
      <c r="J20" s="3322"/>
      <c r="K20" s="3322"/>
      <c r="L20" s="3322"/>
      <c r="M20" s="3322"/>
      <c r="N20" s="3322"/>
      <c r="O20" s="3322"/>
      <c r="P20" s="3322"/>
      <c r="Q20" s="3322"/>
      <c r="R20" s="3323"/>
      <c r="S20" s="3324"/>
      <c r="T20" s="3325"/>
      <c r="U20" s="3326"/>
      <c r="V20" s="3324"/>
      <c r="W20" s="3325"/>
      <c r="X20" s="3326"/>
      <c r="Y20" s="3324"/>
      <c r="Z20" s="3326"/>
      <c r="AA20" s="3324"/>
      <c r="AB20" s="3326"/>
      <c r="AC20" s="3324"/>
      <c r="AD20" s="3325"/>
      <c r="AE20" s="3325"/>
      <c r="AF20" s="3325"/>
      <c r="AG20" s="3325"/>
      <c r="AH20" s="3325"/>
      <c r="AI20" s="3325"/>
      <c r="AJ20" s="3325"/>
      <c r="AK20" s="3325"/>
      <c r="AL20" s="3325"/>
      <c r="AM20" s="3325"/>
      <c r="AN20" s="3325"/>
      <c r="AO20" s="3335"/>
      <c r="AP20" s="3325"/>
      <c r="AQ20" s="3326"/>
      <c r="AR20" s="3324"/>
      <c r="AS20" s="3336"/>
    </row>
    <row r="21" spans="2:45" ht="24.95" customHeight="1" thickBot="1">
      <c r="B21" s="3339"/>
      <c r="C21" s="3340"/>
      <c r="D21" s="3341"/>
      <c r="E21" s="3341"/>
      <c r="F21" s="3341"/>
      <c r="G21" s="3342"/>
      <c r="H21" s="3342"/>
      <c r="I21" s="3342"/>
      <c r="J21" s="3342"/>
      <c r="K21" s="3342"/>
      <c r="L21" s="3342"/>
      <c r="M21" s="3342"/>
      <c r="N21" s="3342"/>
      <c r="O21" s="3342"/>
      <c r="P21" s="3342"/>
      <c r="Q21" s="3342"/>
      <c r="R21" s="3343"/>
      <c r="S21" s="3344"/>
      <c r="T21" s="3345"/>
      <c r="U21" s="3346"/>
      <c r="V21" s="3344"/>
      <c r="W21" s="3345"/>
      <c r="X21" s="3346"/>
      <c r="Y21" s="3344"/>
      <c r="Z21" s="3346"/>
      <c r="AA21" s="3344"/>
      <c r="AB21" s="3346"/>
      <c r="AC21" s="3344"/>
      <c r="AD21" s="3345"/>
      <c r="AE21" s="3345"/>
      <c r="AF21" s="3345"/>
      <c r="AG21" s="3345"/>
      <c r="AH21" s="3345"/>
      <c r="AI21" s="3345"/>
      <c r="AJ21" s="3345"/>
      <c r="AK21" s="3345"/>
      <c r="AL21" s="3345"/>
      <c r="AM21" s="3345"/>
      <c r="AN21" s="3345"/>
      <c r="AO21" s="3347"/>
      <c r="AP21" s="3345"/>
      <c r="AQ21" s="3346"/>
      <c r="AR21" s="3344"/>
      <c r="AS21" s="3348"/>
    </row>
    <row r="22" spans="2:45" ht="19.5" customHeight="1">
      <c r="B22" s="1341"/>
      <c r="C22" s="1341"/>
      <c r="D22" s="1341"/>
      <c r="E22" s="1341"/>
      <c r="F22" s="1341"/>
      <c r="G22" s="1341"/>
      <c r="H22" s="1341"/>
      <c r="I22" s="1341"/>
      <c r="J22" s="1341"/>
      <c r="K22" s="1341"/>
      <c r="L22" s="1341"/>
      <c r="M22" s="1341"/>
      <c r="N22" s="1341"/>
      <c r="O22" s="1341"/>
      <c r="P22" s="1341"/>
      <c r="Q22" s="1341"/>
      <c r="R22" s="1341"/>
      <c r="S22" s="1341"/>
      <c r="T22" s="1341"/>
      <c r="U22" s="1341"/>
      <c r="V22" s="1341"/>
      <c r="W22" s="1341"/>
      <c r="X22" s="1341"/>
      <c r="Y22" s="1341"/>
      <c r="Z22" s="1341"/>
      <c r="AA22" s="1341"/>
      <c r="AB22" s="1341"/>
      <c r="AC22" s="1341"/>
      <c r="AD22" s="1341"/>
      <c r="AE22" s="1341"/>
      <c r="AF22" s="1341"/>
      <c r="AG22" s="1341"/>
      <c r="AH22" s="1341"/>
      <c r="AI22" s="1341"/>
      <c r="AJ22" s="1341"/>
      <c r="AK22" s="1343"/>
      <c r="AL22" s="1343"/>
      <c r="AM22" s="1343"/>
      <c r="AN22" s="1343"/>
      <c r="AO22" s="1343"/>
      <c r="AP22" s="1343"/>
      <c r="AQ22" s="1337"/>
    </row>
    <row r="23" spans="2:45" ht="13.5" customHeight="1"/>
    <row r="24" spans="2:45" ht="13.5" customHeight="1"/>
  </sheetData>
  <mergeCells count="150">
    <mergeCell ref="V21:X21"/>
    <mergeCell ref="Y21:Z21"/>
    <mergeCell ref="AA21:AB21"/>
    <mergeCell ref="AC21:AN21"/>
    <mergeCell ref="AO21:AQ21"/>
    <mergeCell ref="AR21:AS21"/>
    <mergeCell ref="Y20:Z20"/>
    <mergeCell ref="AA20:AB20"/>
    <mergeCell ref="AC20:AN20"/>
    <mergeCell ref="AO20:AQ20"/>
    <mergeCell ref="AR20:AS20"/>
    <mergeCell ref="V20:X20"/>
    <mergeCell ref="B21:C21"/>
    <mergeCell ref="D21:F21"/>
    <mergeCell ref="G21:O21"/>
    <mergeCell ref="P21:R21"/>
    <mergeCell ref="S21:U21"/>
    <mergeCell ref="B20:C20"/>
    <mergeCell ref="D20:F20"/>
    <mergeCell ref="G20:O20"/>
    <mergeCell ref="P20:R20"/>
    <mergeCell ref="S20:U20"/>
    <mergeCell ref="V19:X19"/>
    <mergeCell ref="Y19:Z19"/>
    <mergeCell ref="AA19:AB19"/>
    <mergeCell ref="AC19:AN19"/>
    <mergeCell ref="AO19:AQ19"/>
    <mergeCell ref="AR19:AS19"/>
    <mergeCell ref="Y18:Z18"/>
    <mergeCell ref="AA18:AB18"/>
    <mergeCell ref="AC18:AN18"/>
    <mergeCell ref="AO18:AQ18"/>
    <mergeCell ref="AR18:AS18"/>
    <mergeCell ref="V18:X18"/>
    <mergeCell ref="B19:C19"/>
    <mergeCell ref="D19:F19"/>
    <mergeCell ref="G19:O19"/>
    <mergeCell ref="P19:R19"/>
    <mergeCell ref="S19:U19"/>
    <mergeCell ref="B18:C18"/>
    <mergeCell ref="D18:F18"/>
    <mergeCell ref="G18:O18"/>
    <mergeCell ref="P18:R18"/>
    <mergeCell ref="S18:U18"/>
    <mergeCell ref="V17:X17"/>
    <mergeCell ref="Y17:Z17"/>
    <mergeCell ref="AA17:AB17"/>
    <mergeCell ref="AC17:AN17"/>
    <mergeCell ref="AO17:AQ17"/>
    <mergeCell ref="AR17:AS17"/>
    <mergeCell ref="Y16:Z16"/>
    <mergeCell ref="AA16:AB16"/>
    <mergeCell ref="AC16:AN16"/>
    <mergeCell ref="AO16:AQ16"/>
    <mergeCell ref="AR16:AS16"/>
    <mergeCell ref="V16:X16"/>
    <mergeCell ref="B17:C17"/>
    <mergeCell ref="D17:F17"/>
    <mergeCell ref="G17:O17"/>
    <mergeCell ref="P17:R17"/>
    <mergeCell ref="S17:U17"/>
    <mergeCell ref="B16:C16"/>
    <mergeCell ref="D16:F16"/>
    <mergeCell ref="G16:O16"/>
    <mergeCell ref="P16:R16"/>
    <mergeCell ref="S16:U16"/>
    <mergeCell ref="V15:X15"/>
    <mergeCell ref="Y15:Z15"/>
    <mergeCell ref="AA15:AB15"/>
    <mergeCell ref="AC15:AN15"/>
    <mergeCell ref="AO15:AQ15"/>
    <mergeCell ref="AR15:AS15"/>
    <mergeCell ref="Y14:Z14"/>
    <mergeCell ref="AA14:AB14"/>
    <mergeCell ref="AC14:AN14"/>
    <mergeCell ref="AO14:AQ14"/>
    <mergeCell ref="AR14:AS14"/>
    <mergeCell ref="V14:X14"/>
    <mergeCell ref="B15:C15"/>
    <mergeCell ref="D15:F15"/>
    <mergeCell ref="G15:O15"/>
    <mergeCell ref="P15:R15"/>
    <mergeCell ref="S15:U15"/>
    <mergeCell ref="B14:C14"/>
    <mergeCell ref="D14:F14"/>
    <mergeCell ref="G14:O14"/>
    <mergeCell ref="P14:R14"/>
    <mergeCell ref="S14:U14"/>
    <mergeCell ref="V13:X13"/>
    <mergeCell ref="Y13:Z13"/>
    <mergeCell ref="AA13:AB13"/>
    <mergeCell ref="AC13:AN13"/>
    <mergeCell ref="AO13:AQ13"/>
    <mergeCell ref="AR13:AS13"/>
    <mergeCell ref="Y12:Z12"/>
    <mergeCell ref="AA12:AB12"/>
    <mergeCell ref="AC12:AN12"/>
    <mergeCell ref="AO12:AQ12"/>
    <mergeCell ref="AR12:AS12"/>
    <mergeCell ref="V12:X12"/>
    <mergeCell ref="B13:C13"/>
    <mergeCell ref="D13:F13"/>
    <mergeCell ref="G13:O13"/>
    <mergeCell ref="P13:R13"/>
    <mergeCell ref="S13:U13"/>
    <mergeCell ref="B12:C12"/>
    <mergeCell ref="D12:F12"/>
    <mergeCell ref="G12:O12"/>
    <mergeCell ref="P12:R12"/>
    <mergeCell ref="S12:U12"/>
    <mergeCell ref="V11:X11"/>
    <mergeCell ref="Y11:Z11"/>
    <mergeCell ref="AA11:AB11"/>
    <mergeCell ref="AC11:AN11"/>
    <mergeCell ref="AO11:AQ11"/>
    <mergeCell ref="AR11:AS11"/>
    <mergeCell ref="Y10:Z10"/>
    <mergeCell ref="AA10:AB10"/>
    <mergeCell ref="AC10:AN10"/>
    <mergeCell ref="AO10:AQ10"/>
    <mergeCell ref="AR10:AS10"/>
    <mergeCell ref="V10:X10"/>
    <mergeCell ref="B11:C11"/>
    <mergeCell ref="D11:F11"/>
    <mergeCell ref="G11:O11"/>
    <mergeCell ref="P11:R11"/>
    <mergeCell ref="S11:U11"/>
    <mergeCell ref="B10:C10"/>
    <mergeCell ref="D10:F10"/>
    <mergeCell ref="G10:O10"/>
    <mergeCell ref="P10:R10"/>
    <mergeCell ref="S10:U10"/>
    <mergeCell ref="AC8:AN9"/>
    <mergeCell ref="AO8:AS8"/>
    <mergeCell ref="P9:R9"/>
    <mergeCell ref="S9:U9"/>
    <mergeCell ref="Y9:Z9"/>
    <mergeCell ref="AA9:AB9"/>
    <mergeCell ref="AO9:AQ9"/>
    <mergeCell ref="AR9:AS9"/>
    <mergeCell ref="AL1:AS1"/>
    <mergeCell ref="AM3:AS3"/>
    <mergeCell ref="B4:AS4"/>
    <mergeCell ref="C5:H5"/>
    <mergeCell ref="B8:C9"/>
    <mergeCell ref="D8:F9"/>
    <mergeCell ref="G8:O9"/>
    <mergeCell ref="P8:U8"/>
    <mergeCell ref="V8:X9"/>
    <mergeCell ref="Y8:AB8"/>
  </mergeCells>
  <phoneticPr fontId="1"/>
  <pageMargins left="0.70866141732283472" right="0.70866141732283472" top="0.35433070866141736" bottom="0.74803149606299213" header="0.31496062992125984" footer="0.31496062992125984"/>
  <pageSetup paperSize="9" scale="8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FCEC-8917-4167-9745-590F94A30FE3}">
  <sheetPr>
    <tabColor rgb="FF92D050"/>
    <pageSetUpPr fitToPage="1"/>
  </sheetPr>
  <dimension ref="A1:AS32"/>
  <sheetViews>
    <sheetView showGridLines="0" view="pageBreakPreview" zoomScale="75" zoomScaleNormal="100" zoomScaleSheetLayoutView="75" workbookViewId="0">
      <selection activeCell="AE6" sqref="AE6"/>
    </sheetView>
  </sheetViews>
  <sheetFormatPr defaultRowHeight="18.75"/>
  <cols>
    <col min="1" max="1" width="0.875" customWidth="1"/>
    <col min="2" max="5" width="5" customWidth="1"/>
    <col min="6" max="6" width="5.625" customWidth="1"/>
    <col min="7" max="7" width="5" customWidth="1"/>
    <col min="8" max="8" width="7.75" customWidth="1"/>
    <col min="9" max="9" width="6.625" customWidth="1"/>
    <col min="10" max="10" width="6.375" customWidth="1"/>
    <col min="11" max="11" width="6.25" customWidth="1"/>
    <col min="12" max="24" width="5" customWidth="1"/>
    <col min="25" max="25" width="7.25" customWidth="1"/>
    <col min="26" max="27" width="5" customWidth="1"/>
    <col min="28" max="28" width="0.625" customWidth="1"/>
    <col min="30" max="30" width="12.75" customWidth="1"/>
    <col min="31" max="31" width="50.625" customWidth="1"/>
  </cols>
  <sheetData>
    <row r="1" spans="1:45" s="1214" customFormat="1" ht="15.75" customHeight="1">
      <c r="B1" s="1336" t="s">
        <v>1398</v>
      </c>
      <c r="R1" s="3297" t="s">
        <v>1282</v>
      </c>
      <c r="S1" s="3297"/>
      <c r="T1" s="3297"/>
      <c r="U1" s="3297"/>
      <c r="V1" s="3297"/>
      <c r="W1" s="3297"/>
      <c r="X1" s="3297"/>
      <c r="Y1" s="3297"/>
      <c r="Z1" s="3297"/>
      <c r="AA1" s="3297"/>
      <c r="AS1" s="1318"/>
    </row>
    <row r="2" spans="1:45" ht="31.5" customHeight="1">
      <c r="AA2" s="1210"/>
      <c r="AE2" t="s">
        <v>1399</v>
      </c>
      <c r="AG2" t="s">
        <v>1400</v>
      </c>
    </row>
    <row r="3" spans="1:45" ht="16.5" customHeight="1">
      <c r="AA3" s="1210" t="s">
        <v>1401</v>
      </c>
      <c r="AE3" t="s">
        <v>1402</v>
      </c>
      <c r="AG3" t="s">
        <v>1403</v>
      </c>
    </row>
    <row r="4" spans="1:45" ht="16.5" customHeight="1">
      <c r="AA4" s="1210"/>
      <c r="AE4" t="s">
        <v>1404</v>
      </c>
    </row>
    <row r="5" spans="1:45" ht="16.5" customHeight="1">
      <c r="AA5" s="1210"/>
    </row>
    <row r="6" spans="1:45" s="1344" customFormat="1" ht="30">
      <c r="B6" s="3349" t="s">
        <v>1405</v>
      </c>
      <c r="C6" s="3349"/>
      <c r="D6" s="3349"/>
      <c r="E6" s="3349"/>
      <c r="F6" s="3349"/>
      <c r="G6" s="3349"/>
      <c r="H6" s="3349"/>
      <c r="I6" s="3349"/>
      <c r="J6" s="3349"/>
      <c r="K6" s="3349"/>
      <c r="L6" s="3349"/>
      <c r="M6" s="3349"/>
      <c r="N6" s="3349"/>
      <c r="O6" s="3349"/>
      <c r="P6" s="3349"/>
      <c r="Q6" s="3349"/>
      <c r="R6" s="3349"/>
      <c r="S6" s="3349"/>
      <c r="T6" s="3349"/>
      <c r="U6" s="3349"/>
      <c r="V6" s="3349"/>
      <c r="W6" s="3349"/>
      <c r="X6" s="3349"/>
      <c r="Y6" s="3349"/>
      <c r="Z6" s="3349"/>
      <c r="AA6" s="3349"/>
      <c r="AD6" s="1453" t="s">
        <v>963</v>
      </c>
      <c r="AE6" s="402" t="str">
        <f>HYPERLINK("#目次!A2","●")</f>
        <v>●</v>
      </c>
    </row>
    <row r="7" spans="1:45" ht="24">
      <c r="C7" s="3350" t="s">
        <v>1406</v>
      </c>
      <c r="D7" s="3350"/>
      <c r="E7" s="3350"/>
      <c r="F7" s="3350"/>
      <c r="G7" s="1339" t="s">
        <v>1384</v>
      </c>
      <c r="I7" s="1340"/>
      <c r="J7" s="1345"/>
      <c r="AD7" s="1453" t="s">
        <v>1058</v>
      </c>
      <c r="AE7" s="1050" t="str">
        <f>HYPERLINK("#フロー!A2","●")</f>
        <v>●</v>
      </c>
    </row>
    <row r="8" spans="1:45" ht="16.5" customHeight="1" thickBot="1">
      <c r="A8" s="1214"/>
      <c r="B8" s="1214"/>
      <c r="C8" s="1214"/>
      <c r="D8" s="1214"/>
      <c r="E8" s="1214"/>
      <c r="F8" s="1214"/>
      <c r="G8" s="1214"/>
      <c r="H8" s="1214"/>
      <c r="I8" s="1214"/>
      <c r="J8" s="1214"/>
      <c r="K8" s="1214"/>
      <c r="L8" s="1214"/>
      <c r="M8" s="1214"/>
      <c r="N8" s="1214"/>
      <c r="O8" s="1214"/>
      <c r="P8" s="1214"/>
      <c r="Q8" s="1214"/>
      <c r="R8" s="1214"/>
      <c r="S8" s="1214"/>
      <c r="T8" s="1214"/>
      <c r="U8" s="1214"/>
      <c r="V8" s="1214"/>
      <c r="W8" s="1346"/>
      <c r="X8" s="1346"/>
      <c r="Y8" s="1346"/>
      <c r="Z8" s="1346"/>
      <c r="AA8" s="1346"/>
      <c r="AB8" s="1214"/>
      <c r="AC8" s="1214"/>
      <c r="AD8" t="s">
        <v>1063</v>
      </c>
    </row>
    <row r="9" spans="1:45" s="1214" customFormat="1" ht="22.5" customHeight="1" thickBot="1">
      <c r="B9" s="3351" t="s">
        <v>1407</v>
      </c>
      <c r="C9" s="3352"/>
      <c r="D9" s="3352"/>
      <c r="E9" s="3352"/>
      <c r="F9" s="3352"/>
      <c r="G9" s="3353"/>
      <c r="H9" s="3354" t="s">
        <v>1408</v>
      </c>
      <c r="I9" s="3352"/>
      <c r="J9" s="3352"/>
      <c r="K9" s="3353"/>
      <c r="L9" s="3354" t="s">
        <v>1409</v>
      </c>
      <c r="M9" s="3352"/>
      <c r="N9" s="3353"/>
      <c r="O9" s="3354" t="s">
        <v>1410</v>
      </c>
      <c r="P9" s="3352"/>
      <c r="Q9" s="3352"/>
      <c r="R9" s="3353"/>
      <c r="S9" s="3354" t="s">
        <v>1411</v>
      </c>
      <c r="T9" s="3352"/>
      <c r="U9" s="3352"/>
      <c r="V9" s="3352"/>
      <c r="W9" s="3352"/>
      <c r="X9" s="3352"/>
      <c r="Y9" s="3353"/>
      <c r="Z9" s="3355" t="s">
        <v>983</v>
      </c>
      <c r="AA9" s="3356"/>
      <c r="AD9" s="1317" t="s">
        <v>1059</v>
      </c>
      <c r="AE9" s="1317" t="s">
        <v>1064</v>
      </c>
    </row>
    <row r="10" spans="1:45" ht="22.5" customHeight="1">
      <c r="A10" s="1214"/>
      <c r="B10" s="3327" t="s">
        <v>1412</v>
      </c>
      <c r="C10" s="3362"/>
      <c r="D10" s="3362"/>
      <c r="E10" s="3362"/>
      <c r="F10" s="3362"/>
      <c r="G10" s="3363"/>
      <c r="H10" s="3364"/>
      <c r="I10" s="3304"/>
      <c r="J10" s="3304"/>
      <c r="K10" s="3305"/>
      <c r="L10" s="3365"/>
      <c r="M10" s="3362"/>
      <c r="N10" s="3363"/>
      <c r="O10" s="3365"/>
      <c r="P10" s="3362"/>
      <c r="Q10" s="3362"/>
      <c r="R10" s="3363"/>
      <c r="S10" s="3365"/>
      <c r="T10" s="3362"/>
      <c r="U10" s="3362"/>
      <c r="V10" s="3362"/>
      <c r="W10" s="3362"/>
      <c r="X10" s="3362"/>
      <c r="Y10" s="3363"/>
      <c r="Z10" s="3285"/>
      <c r="AA10" s="3286"/>
      <c r="AB10" s="1214"/>
      <c r="AC10" s="1214"/>
      <c r="AD10" s="1461">
        <v>46031</v>
      </c>
      <c r="AE10" s="1462" t="s">
        <v>845</v>
      </c>
    </row>
    <row r="11" spans="1:45" ht="22.5" customHeight="1">
      <c r="A11" s="1214"/>
      <c r="B11" s="3319" t="s">
        <v>1412</v>
      </c>
      <c r="C11" s="3357"/>
      <c r="D11" s="3357"/>
      <c r="E11" s="3357"/>
      <c r="F11" s="3357"/>
      <c r="G11" s="3358"/>
      <c r="H11" s="3359"/>
      <c r="I11" s="3357"/>
      <c r="J11" s="3357"/>
      <c r="K11" s="3358"/>
      <c r="L11" s="3359"/>
      <c r="M11" s="3357"/>
      <c r="N11" s="3358"/>
      <c r="O11" s="3359"/>
      <c r="P11" s="3357"/>
      <c r="Q11" s="3357"/>
      <c r="R11" s="3358"/>
      <c r="S11" s="3359"/>
      <c r="T11" s="3357"/>
      <c r="U11" s="3357"/>
      <c r="V11" s="3357"/>
      <c r="W11" s="3357"/>
      <c r="X11" s="3357"/>
      <c r="Y11" s="3358"/>
      <c r="Z11" s="3360"/>
      <c r="AA11" s="3361"/>
      <c r="AB11" s="1214"/>
      <c r="AC11" s="1214"/>
      <c r="AD11" s="382"/>
      <c r="AE11" s="282"/>
    </row>
    <row r="12" spans="1:45" ht="22.5" customHeight="1">
      <c r="A12" s="1214"/>
      <c r="B12" s="3319" t="s">
        <v>1412</v>
      </c>
      <c r="C12" s="3357"/>
      <c r="D12" s="3357"/>
      <c r="E12" s="3357"/>
      <c r="F12" s="3357"/>
      <c r="G12" s="3358"/>
      <c r="H12" s="3359"/>
      <c r="I12" s="3357"/>
      <c r="J12" s="3357"/>
      <c r="K12" s="3358"/>
      <c r="L12" s="3359"/>
      <c r="M12" s="3357"/>
      <c r="N12" s="3358"/>
      <c r="O12" s="3359"/>
      <c r="P12" s="3357"/>
      <c r="Q12" s="3357"/>
      <c r="R12" s="3358"/>
      <c r="S12" s="3359"/>
      <c r="T12" s="3357"/>
      <c r="U12" s="3357"/>
      <c r="V12" s="3357"/>
      <c r="W12" s="3357"/>
      <c r="X12" s="3357"/>
      <c r="Y12" s="3358"/>
      <c r="Z12" s="3360"/>
      <c r="AA12" s="3361"/>
      <c r="AB12" s="1214"/>
      <c r="AC12" s="1214"/>
      <c r="AD12" s="382"/>
      <c r="AE12" s="282"/>
    </row>
    <row r="13" spans="1:45" ht="22.5" customHeight="1">
      <c r="A13" s="1214"/>
      <c r="B13" s="3319" t="s">
        <v>1412</v>
      </c>
      <c r="C13" s="3357"/>
      <c r="D13" s="3357"/>
      <c r="E13" s="3357"/>
      <c r="F13" s="3357"/>
      <c r="G13" s="3358"/>
      <c r="H13" s="3359"/>
      <c r="I13" s="3357"/>
      <c r="J13" s="3357"/>
      <c r="K13" s="3358"/>
      <c r="L13" s="3359"/>
      <c r="M13" s="3357"/>
      <c r="N13" s="3358"/>
      <c r="O13" s="3359"/>
      <c r="P13" s="3357"/>
      <c r="Q13" s="3357"/>
      <c r="R13" s="3358"/>
      <c r="S13" s="3359"/>
      <c r="T13" s="3357"/>
      <c r="U13" s="3357"/>
      <c r="V13" s="3357"/>
      <c r="W13" s="3357"/>
      <c r="X13" s="3357"/>
      <c r="Y13" s="3358"/>
      <c r="Z13" s="3360"/>
      <c r="AA13" s="3361"/>
      <c r="AB13" s="1214"/>
      <c r="AC13" s="1214"/>
      <c r="AD13" s="382"/>
      <c r="AE13" s="282"/>
    </row>
    <row r="14" spans="1:45" ht="22.5" customHeight="1">
      <c r="A14" s="1214"/>
      <c r="B14" s="3319" t="s">
        <v>1412</v>
      </c>
      <c r="C14" s="3357"/>
      <c r="D14" s="3357"/>
      <c r="E14" s="3357"/>
      <c r="F14" s="3357"/>
      <c r="G14" s="3358"/>
      <c r="H14" s="3359"/>
      <c r="I14" s="3357"/>
      <c r="J14" s="3357"/>
      <c r="K14" s="3358"/>
      <c r="L14" s="3359"/>
      <c r="M14" s="3357"/>
      <c r="N14" s="3358"/>
      <c r="O14" s="3359"/>
      <c r="P14" s="3357"/>
      <c r="Q14" s="3357"/>
      <c r="R14" s="3358"/>
      <c r="S14" s="3359"/>
      <c r="T14" s="3357"/>
      <c r="U14" s="3357"/>
      <c r="V14" s="3357"/>
      <c r="W14" s="3357"/>
      <c r="X14" s="3357"/>
      <c r="Y14" s="3358"/>
      <c r="Z14" s="3360"/>
      <c r="AA14" s="3361"/>
      <c r="AB14" s="1214"/>
      <c r="AC14" s="1214"/>
      <c r="AD14" s="382"/>
      <c r="AE14" s="282"/>
    </row>
    <row r="15" spans="1:45" ht="22.5" customHeight="1">
      <c r="A15" s="1214"/>
      <c r="B15" s="3319" t="s">
        <v>1412</v>
      </c>
      <c r="C15" s="3357"/>
      <c r="D15" s="3357"/>
      <c r="E15" s="3357"/>
      <c r="F15" s="3357"/>
      <c r="G15" s="3358"/>
      <c r="H15" s="3359"/>
      <c r="I15" s="3357"/>
      <c r="J15" s="3357"/>
      <c r="K15" s="3358"/>
      <c r="L15" s="3359"/>
      <c r="M15" s="3357"/>
      <c r="N15" s="3358"/>
      <c r="O15" s="3359"/>
      <c r="P15" s="3357"/>
      <c r="Q15" s="3357"/>
      <c r="R15" s="3358"/>
      <c r="S15" s="3359"/>
      <c r="T15" s="3357"/>
      <c r="U15" s="3357"/>
      <c r="V15" s="3357"/>
      <c r="W15" s="3357"/>
      <c r="X15" s="3357"/>
      <c r="Y15" s="3358"/>
      <c r="Z15" s="3357"/>
      <c r="AA15" s="3320"/>
      <c r="AB15" s="1214"/>
      <c r="AC15" s="1214"/>
      <c r="AD15" s="382"/>
      <c r="AE15" s="282"/>
    </row>
    <row r="16" spans="1:45" ht="22.5" customHeight="1">
      <c r="A16" s="1214"/>
      <c r="B16" s="3319" t="s">
        <v>1412</v>
      </c>
      <c r="C16" s="3357"/>
      <c r="D16" s="3357"/>
      <c r="E16" s="3357"/>
      <c r="F16" s="3357"/>
      <c r="G16" s="3358"/>
      <c r="H16" s="3359"/>
      <c r="I16" s="3357"/>
      <c r="J16" s="3357"/>
      <c r="K16" s="3358"/>
      <c r="L16" s="3359"/>
      <c r="M16" s="3357"/>
      <c r="N16" s="3358"/>
      <c r="O16" s="3359"/>
      <c r="P16" s="3357"/>
      <c r="Q16" s="3357"/>
      <c r="R16" s="3358"/>
      <c r="S16" s="3359"/>
      <c r="T16" s="3357"/>
      <c r="U16" s="3357"/>
      <c r="V16" s="3357"/>
      <c r="W16" s="3357"/>
      <c r="X16" s="3357"/>
      <c r="Y16" s="3358"/>
      <c r="Z16" s="3366"/>
      <c r="AA16" s="3361"/>
      <c r="AB16" s="1214"/>
      <c r="AC16" s="1214"/>
    </row>
    <row r="17" spans="1:29" ht="22.5" customHeight="1">
      <c r="A17" s="1214"/>
      <c r="B17" s="3319" t="s">
        <v>1412</v>
      </c>
      <c r="C17" s="3357"/>
      <c r="D17" s="3357"/>
      <c r="E17" s="3357"/>
      <c r="F17" s="3357"/>
      <c r="G17" s="3358"/>
      <c r="H17" s="3359"/>
      <c r="I17" s="3357"/>
      <c r="J17" s="3357"/>
      <c r="K17" s="3358"/>
      <c r="L17" s="3359"/>
      <c r="M17" s="3357"/>
      <c r="N17" s="3358"/>
      <c r="O17" s="3359"/>
      <c r="P17" s="3357"/>
      <c r="Q17" s="3357"/>
      <c r="R17" s="3358"/>
      <c r="S17" s="3359"/>
      <c r="T17" s="3357"/>
      <c r="U17" s="3357"/>
      <c r="V17" s="3357"/>
      <c r="W17" s="3357"/>
      <c r="X17" s="3357"/>
      <c r="Y17" s="3358"/>
      <c r="Z17" s="3366"/>
      <c r="AA17" s="3361"/>
      <c r="AB17" s="1214"/>
      <c r="AC17" s="1214"/>
    </row>
    <row r="18" spans="1:29" ht="22.5" customHeight="1">
      <c r="A18" s="1214"/>
      <c r="B18" s="3319" t="s">
        <v>1412</v>
      </c>
      <c r="C18" s="3357"/>
      <c r="D18" s="3357"/>
      <c r="E18" s="3357"/>
      <c r="F18" s="3357"/>
      <c r="G18" s="3358"/>
      <c r="H18" s="3359"/>
      <c r="I18" s="3357"/>
      <c r="J18" s="3357"/>
      <c r="K18" s="3358"/>
      <c r="L18" s="3359"/>
      <c r="M18" s="3357"/>
      <c r="N18" s="3358"/>
      <c r="O18" s="3359"/>
      <c r="P18" s="3357"/>
      <c r="Q18" s="3357"/>
      <c r="R18" s="3358"/>
      <c r="S18" s="3359"/>
      <c r="T18" s="3357"/>
      <c r="U18" s="3357"/>
      <c r="V18" s="3357"/>
      <c r="W18" s="3357"/>
      <c r="X18" s="3357"/>
      <c r="Y18" s="3358"/>
      <c r="Z18" s="3366"/>
      <c r="AA18" s="3361"/>
      <c r="AB18" s="1214"/>
      <c r="AC18" s="1214"/>
    </row>
    <row r="19" spans="1:29" ht="22.5" customHeight="1">
      <c r="A19" s="1214"/>
      <c r="B19" s="3319" t="s">
        <v>1412</v>
      </c>
      <c r="C19" s="3357"/>
      <c r="D19" s="3357"/>
      <c r="E19" s="3357"/>
      <c r="F19" s="3357"/>
      <c r="G19" s="3358"/>
      <c r="H19" s="3359"/>
      <c r="I19" s="3357"/>
      <c r="J19" s="3357"/>
      <c r="K19" s="3358"/>
      <c r="L19" s="3359"/>
      <c r="M19" s="3357"/>
      <c r="N19" s="3358"/>
      <c r="O19" s="3359"/>
      <c r="P19" s="3357"/>
      <c r="Q19" s="3357"/>
      <c r="R19" s="3358"/>
      <c r="S19" s="3359"/>
      <c r="T19" s="3357"/>
      <c r="U19" s="3357"/>
      <c r="V19" s="3357"/>
      <c r="W19" s="3357"/>
      <c r="X19" s="3357"/>
      <c r="Y19" s="3358"/>
      <c r="Z19" s="3366"/>
      <c r="AA19" s="3361"/>
      <c r="AB19" s="1214"/>
      <c r="AC19" s="1214"/>
    </row>
    <row r="20" spans="1:29" ht="22.5" customHeight="1">
      <c r="A20" s="1214"/>
      <c r="B20" s="3319" t="s">
        <v>1412</v>
      </c>
      <c r="C20" s="3357"/>
      <c r="D20" s="3357"/>
      <c r="E20" s="3357"/>
      <c r="F20" s="3357"/>
      <c r="G20" s="3358"/>
      <c r="H20" s="3359"/>
      <c r="I20" s="3357"/>
      <c r="J20" s="3357"/>
      <c r="K20" s="3358"/>
      <c r="L20" s="3359"/>
      <c r="M20" s="3357"/>
      <c r="N20" s="3358"/>
      <c r="O20" s="3359"/>
      <c r="P20" s="3357"/>
      <c r="Q20" s="3357"/>
      <c r="R20" s="3358"/>
      <c r="S20" s="3359"/>
      <c r="T20" s="3357"/>
      <c r="U20" s="3357"/>
      <c r="V20" s="3357"/>
      <c r="W20" s="3357"/>
      <c r="X20" s="3357"/>
      <c r="Y20" s="3358"/>
      <c r="Z20" s="3357"/>
      <c r="AA20" s="3320"/>
      <c r="AB20" s="1214"/>
      <c r="AC20" s="1214"/>
    </row>
    <row r="21" spans="1:29" ht="22.5" customHeight="1">
      <c r="A21" s="1214"/>
      <c r="B21" s="3319" t="s">
        <v>1412</v>
      </c>
      <c r="C21" s="3357"/>
      <c r="D21" s="3357"/>
      <c r="E21" s="3357"/>
      <c r="F21" s="3357"/>
      <c r="G21" s="3358"/>
      <c r="H21" s="3359"/>
      <c r="I21" s="3357"/>
      <c r="J21" s="3357"/>
      <c r="K21" s="3358"/>
      <c r="L21" s="3359"/>
      <c r="M21" s="3357"/>
      <c r="N21" s="3358"/>
      <c r="O21" s="3359"/>
      <c r="P21" s="3357"/>
      <c r="Q21" s="3357"/>
      <c r="R21" s="3358"/>
      <c r="S21" s="3359"/>
      <c r="T21" s="3357"/>
      <c r="U21" s="3357"/>
      <c r="V21" s="3357"/>
      <c r="W21" s="3357"/>
      <c r="X21" s="3357"/>
      <c r="Y21" s="3358"/>
      <c r="Z21" s="3360"/>
      <c r="AA21" s="3361"/>
      <c r="AB21" s="1214"/>
      <c r="AC21" s="1214"/>
    </row>
    <row r="22" spans="1:29" ht="22.5" customHeight="1">
      <c r="A22" s="1214"/>
      <c r="B22" s="3319" t="s">
        <v>1412</v>
      </c>
      <c r="C22" s="3357"/>
      <c r="D22" s="3357"/>
      <c r="E22" s="3357"/>
      <c r="F22" s="3357"/>
      <c r="G22" s="3358"/>
      <c r="H22" s="3359"/>
      <c r="I22" s="3357"/>
      <c r="J22" s="3357"/>
      <c r="K22" s="3358"/>
      <c r="L22" s="3359"/>
      <c r="M22" s="3357"/>
      <c r="N22" s="3358"/>
      <c r="O22" s="3359"/>
      <c r="P22" s="3357"/>
      <c r="Q22" s="3357"/>
      <c r="R22" s="3358"/>
      <c r="S22" s="3359"/>
      <c r="T22" s="3357"/>
      <c r="U22" s="3357"/>
      <c r="V22" s="3357"/>
      <c r="W22" s="3357"/>
      <c r="X22" s="3357"/>
      <c r="Y22" s="3358"/>
      <c r="Z22" s="3360"/>
      <c r="AA22" s="3361"/>
      <c r="AB22" s="1214"/>
      <c r="AC22" s="1214"/>
    </row>
    <row r="23" spans="1:29" ht="22.5" customHeight="1">
      <c r="A23" s="1214"/>
      <c r="B23" s="3319" t="s">
        <v>1412</v>
      </c>
      <c r="C23" s="3357"/>
      <c r="D23" s="3357"/>
      <c r="E23" s="3357"/>
      <c r="F23" s="3357"/>
      <c r="G23" s="3358"/>
      <c r="H23" s="3359"/>
      <c r="I23" s="3357"/>
      <c r="J23" s="3357"/>
      <c r="K23" s="3358"/>
      <c r="L23" s="3359"/>
      <c r="M23" s="3357"/>
      <c r="N23" s="3358"/>
      <c r="O23" s="3359"/>
      <c r="P23" s="3357"/>
      <c r="Q23" s="3357"/>
      <c r="R23" s="3358"/>
      <c r="S23" s="3359"/>
      <c r="T23" s="3357"/>
      <c r="U23" s="3357"/>
      <c r="V23" s="3357"/>
      <c r="W23" s="3357"/>
      <c r="X23" s="3357"/>
      <c r="Y23" s="3358"/>
      <c r="Z23" s="3360"/>
      <c r="AA23" s="3361"/>
      <c r="AB23" s="1214"/>
      <c r="AC23" s="1214"/>
    </row>
    <row r="24" spans="1:29" ht="22.5" customHeight="1">
      <c r="A24" s="1214"/>
      <c r="B24" s="3319" t="s">
        <v>1412</v>
      </c>
      <c r="C24" s="3357"/>
      <c r="D24" s="3357"/>
      <c r="E24" s="3357"/>
      <c r="F24" s="3357"/>
      <c r="G24" s="3358"/>
      <c r="H24" s="3359"/>
      <c r="I24" s="3357"/>
      <c r="J24" s="3357"/>
      <c r="K24" s="3358"/>
      <c r="L24" s="3359"/>
      <c r="M24" s="3357"/>
      <c r="N24" s="3358"/>
      <c r="O24" s="3359"/>
      <c r="P24" s="3357"/>
      <c r="Q24" s="3357"/>
      <c r="R24" s="3358"/>
      <c r="S24" s="3359"/>
      <c r="T24" s="3357"/>
      <c r="U24" s="3357"/>
      <c r="V24" s="3357"/>
      <c r="W24" s="3357"/>
      <c r="X24" s="3357"/>
      <c r="Y24" s="3358"/>
      <c r="Z24" s="3357"/>
      <c r="AA24" s="3320"/>
      <c r="AB24" s="1214"/>
      <c r="AC24" s="1214"/>
    </row>
    <row r="25" spans="1:29" ht="22.5" customHeight="1">
      <c r="A25" s="1214"/>
      <c r="B25" s="3319" t="s">
        <v>1412</v>
      </c>
      <c r="C25" s="3357"/>
      <c r="D25" s="3357"/>
      <c r="E25" s="3357"/>
      <c r="F25" s="3357"/>
      <c r="G25" s="3358"/>
      <c r="H25" s="3359"/>
      <c r="I25" s="3357"/>
      <c r="J25" s="3357"/>
      <c r="K25" s="3358"/>
      <c r="L25" s="3359"/>
      <c r="M25" s="3357"/>
      <c r="N25" s="3358"/>
      <c r="O25" s="3359"/>
      <c r="P25" s="3357"/>
      <c r="Q25" s="3357"/>
      <c r="R25" s="3358"/>
      <c r="S25" s="3359"/>
      <c r="T25" s="3357"/>
      <c r="U25" s="3357"/>
      <c r="V25" s="3357"/>
      <c r="W25" s="3357"/>
      <c r="X25" s="3357"/>
      <c r="Y25" s="3358"/>
      <c r="Z25" s="3360"/>
      <c r="AA25" s="3361"/>
      <c r="AB25" s="1214"/>
      <c r="AC25" s="1214"/>
    </row>
    <row r="26" spans="1:29" ht="22.5" customHeight="1" thickBot="1">
      <c r="A26" s="1214"/>
      <c r="B26" s="3339" t="s">
        <v>1412</v>
      </c>
      <c r="C26" s="3368"/>
      <c r="D26" s="3368"/>
      <c r="E26" s="3368"/>
      <c r="F26" s="3368"/>
      <c r="G26" s="3369"/>
      <c r="H26" s="3370"/>
      <c r="I26" s="3368"/>
      <c r="J26" s="3368"/>
      <c r="K26" s="3369"/>
      <c r="L26" s="3370"/>
      <c r="M26" s="3368"/>
      <c r="N26" s="3369"/>
      <c r="O26" s="3370"/>
      <c r="P26" s="3368"/>
      <c r="Q26" s="3368"/>
      <c r="R26" s="3369"/>
      <c r="S26" s="3370"/>
      <c r="T26" s="3368"/>
      <c r="U26" s="3368"/>
      <c r="V26" s="3368"/>
      <c r="W26" s="3368"/>
      <c r="X26" s="3368"/>
      <c r="Y26" s="3369"/>
      <c r="Z26" s="3288"/>
      <c r="AA26" s="3367"/>
      <c r="AB26" s="1214"/>
      <c r="AC26" s="1214"/>
    </row>
    <row r="27" spans="1:29" ht="22.5" customHeight="1">
      <c r="A27" s="1214"/>
      <c r="B27" s="1214"/>
      <c r="C27" s="1214"/>
      <c r="D27" s="1214"/>
      <c r="E27" s="1214"/>
      <c r="F27" s="1214"/>
      <c r="G27" s="1214"/>
      <c r="H27" s="1214"/>
      <c r="I27" s="1214"/>
      <c r="J27" s="1214"/>
      <c r="K27" s="1214"/>
      <c r="L27" s="1214"/>
      <c r="M27" s="1214"/>
      <c r="N27" s="1214"/>
      <c r="O27" s="1214"/>
      <c r="P27" s="1214"/>
      <c r="Q27" s="1214"/>
      <c r="R27" s="1214"/>
      <c r="S27" s="1214"/>
      <c r="T27" s="1214"/>
      <c r="U27" s="1214"/>
      <c r="V27" s="1214"/>
      <c r="W27" s="1214"/>
      <c r="X27" s="1214"/>
      <c r="Y27" s="1214"/>
      <c r="Z27" s="1214"/>
      <c r="AA27" s="1214"/>
      <c r="AB27" s="1214"/>
      <c r="AC27" s="1214"/>
    </row>
    <row r="28" spans="1:29" ht="22.5" customHeight="1">
      <c r="A28" s="1214"/>
      <c r="B28" s="1214"/>
      <c r="C28" s="1214"/>
      <c r="D28" s="1214"/>
      <c r="E28" s="1214"/>
      <c r="F28" s="1214"/>
      <c r="G28" s="1214"/>
      <c r="H28" s="1214"/>
      <c r="I28" s="1214"/>
      <c r="J28" s="1214"/>
      <c r="K28" s="1214"/>
      <c r="L28" s="1214"/>
      <c r="M28" s="1214"/>
      <c r="N28" s="1214"/>
      <c r="O28" s="1214"/>
      <c r="P28" s="1214"/>
      <c r="Q28" s="1214"/>
      <c r="R28" s="1214"/>
      <c r="S28" s="1214"/>
      <c r="T28" s="1214"/>
      <c r="U28" s="1214"/>
      <c r="V28" s="1214"/>
      <c r="W28" s="1214"/>
      <c r="X28" s="1214"/>
      <c r="Y28" s="1214"/>
      <c r="Z28" s="1214"/>
      <c r="AA28" s="1214"/>
      <c r="AB28" s="1214"/>
      <c r="AC28" s="1214"/>
    </row>
    <row r="29" spans="1:29">
      <c r="A29" s="1214"/>
      <c r="B29" s="1214"/>
      <c r="C29" s="1214"/>
      <c r="D29" s="1214"/>
      <c r="E29" s="1214"/>
      <c r="F29" s="1214"/>
      <c r="G29" s="1214"/>
      <c r="H29" s="1214"/>
      <c r="I29" s="1214"/>
      <c r="J29" s="1214"/>
      <c r="K29" s="1214"/>
      <c r="L29" s="1214"/>
      <c r="M29" s="1214"/>
      <c r="N29" s="1214"/>
      <c r="O29" s="1214"/>
      <c r="P29" s="1214"/>
      <c r="Q29" s="1214"/>
      <c r="R29" s="1214"/>
      <c r="S29" s="1214"/>
      <c r="T29" s="1214"/>
      <c r="U29" s="1214"/>
      <c r="V29" s="1214"/>
      <c r="W29" s="1214"/>
      <c r="X29" s="1214"/>
      <c r="Y29" s="1214"/>
      <c r="Z29" s="1214"/>
      <c r="AA29" s="1214"/>
      <c r="AB29" s="1214"/>
      <c r="AC29" s="1214"/>
    </row>
    <row r="30" spans="1:29">
      <c r="A30" s="1214"/>
      <c r="B30" s="1214"/>
      <c r="C30" s="1214"/>
      <c r="D30" s="1214"/>
      <c r="E30" s="1214"/>
      <c r="F30" s="1214"/>
      <c r="G30" s="1214"/>
      <c r="H30" s="1214"/>
      <c r="I30" s="1214"/>
      <c r="J30" s="1214"/>
      <c r="K30" s="1214"/>
      <c r="L30" s="1214"/>
      <c r="M30" s="1214"/>
      <c r="N30" s="1214"/>
      <c r="O30" s="1214"/>
      <c r="P30" s="1214"/>
      <c r="Q30" s="1214"/>
      <c r="R30" s="1214"/>
      <c r="S30" s="1214"/>
      <c r="T30" s="1214"/>
      <c r="U30" s="1214"/>
      <c r="V30" s="1214"/>
      <c r="W30" s="1214"/>
      <c r="X30" s="1214"/>
      <c r="Y30" s="1214"/>
      <c r="Z30" s="1214"/>
      <c r="AA30" s="1214"/>
      <c r="AB30" s="1214"/>
      <c r="AC30" s="1214"/>
    </row>
    <row r="31" spans="1:29">
      <c r="A31" s="1214"/>
      <c r="B31" s="1214"/>
      <c r="C31" s="1214"/>
      <c r="D31" s="1214"/>
      <c r="E31" s="1214"/>
      <c r="F31" s="1214"/>
      <c r="G31" s="1214"/>
      <c r="H31" s="1214"/>
      <c r="I31" s="1214"/>
      <c r="J31" s="1214"/>
      <c r="K31" s="1214"/>
      <c r="L31" s="1214"/>
      <c r="M31" s="1214"/>
      <c r="N31" s="1214"/>
      <c r="O31" s="1214"/>
      <c r="P31" s="1214"/>
      <c r="Q31" s="1214"/>
      <c r="R31" s="1214"/>
      <c r="S31" s="1214"/>
      <c r="T31" s="1214"/>
      <c r="U31" s="1214"/>
      <c r="V31" s="1214"/>
      <c r="W31" s="1214"/>
      <c r="X31" s="1214"/>
      <c r="Y31" s="1214"/>
      <c r="Z31" s="1214"/>
      <c r="AA31" s="1214"/>
      <c r="AB31" s="1214"/>
      <c r="AC31" s="1214"/>
    </row>
    <row r="32" spans="1:29">
      <c r="A32" s="1214"/>
      <c r="B32" s="1214"/>
      <c r="C32" s="1214"/>
      <c r="D32" s="1214"/>
      <c r="E32" s="1214"/>
      <c r="F32" s="1214"/>
      <c r="G32" s="1214"/>
      <c r="H32" s="1214"/>
      <c r="I32" s="1214"/>
      <c r="J32" s="1214"/>
      <c r="K32" s="1214"/>
      <c r="L32" s="1214"/>
      <c r="M32" s="1214"/>
      <c r="N32" s="1214"/>
      <c r="O32" s="1214"/>
      <c r="P32" s="1214"/>
      <c r="Q32" s="1214"/>
      <c r="R32" s="1214"/>
      <c r="S32" s="1214"/>
      <c r="T32" s="1214"/>
      <c r="U32" s="1214"/>
      <c r="V32" s="1214"/>
      <c r="W32" s="1214"/>
      <c r="X32" s="1214"/>
      <c r="Y32" s="1214"/>
      <c r="Z32" s="1214"/>
      <c r="AA32" s="1214"/>
      <c r="AB32" s="1214"/>
      <c r="AC32" s="1214"/>
    </row>
  </sheetData>
  <mergeCells count="128">
    <mergeCell ref="Z26:AA26"/>
    <mergeCell ref="B26:G26"/>
    <mergeCell ref="H26:I26"/>
    <mergeCell ref="J26:K26"/>
    <mergeCell ref="L26:N26"/>
    <mergeCell ref="O26:R26"/>
    <mergeCell ref="S26:Y26"/>
    <mergeCell ref="Z24:AA24"/>
    <mergeCell ref="B25:G25"/>
    <mergeCell ref="H25:I25"/>
    <mergeCell ref="J25:K25"/>
    <mergeCell ref="L25:N25"/>
    <mergeCell ref="O25:R25"/>
    <mergeCell ref="S25:Y25"/>
    <mergeCell ref="Z25:AA25"/>
    <mergeCell ref="B24:G24"/>
    <mergeCell ref="H24:I24"/>
    <mergeCell ref="J24:K24"/>
    <mergeCell ref="L24:N24"/>
    <mergeCell ref="O24:R24"/>
    <mergeCell ref="S24:Y24"/>
    <mergeCell ref="Z22:AA22"/>
    <mergeCell ref="B23:G23"/>
    <mergeCell ref="H23:I23"/>
    <mergeCell ref="J23:K23"/>
    <mergeCell ref="L23:N23"/>
    <mergeCell ref="O23:R23"/>
    <mergeCell ref="S23:Y23"/>
    <mergeCell ref="Z23:AA23"/>
    <mergeCell ref="B22:G22"/>
    <mergeCell ref="H22:I22"/>
    <mergeCell ref="J22:K22"/>
    <mergeCell ref="L22:N22"/>
    <mergeCell ref="O22:R22"/>
    <mergeCell ref="S22:Y22"/>
    <mergeCell ref="Z20:AA20"/>
    <mergeCell ref="B21:G21"/>
    <mergeCell ref="H21:I21"/>
    <mergeCell ref="J21:K21"/>
    <mergeCell ref="L21:N21"/>
    <mergeCell ref="O21:R21"/>
    <mergeCell ref="S21:Y21"/>
    <mergeCell ref="Z21:AA21"/>
    <mergeCell ref="B20:G20"/>
    <mergeCell ref="H20:I20"/>
    <mergeCell ref="J20:K20"/>
    <mergeCell ref="L20:N20"/>
    <mergeCell ref="O20:R20"/>
    <mergeCell ref="S20:Y20"/>
    <mergeCell ref="Z18:AA18"/>
    <mergeCell ref="B19:G19"/>
    <mergeCell ref="H19:I19"/>
    <mergeCell ref="J19:K19"/>
    <mergeCell ref="L19:N19"/>
    <mergeCell ref="O19:R19"/>
    <mergeCell ref="S19:Y19"/>
    <mergeCell ref="Z19:AA19"/>
    <mergeCell ref="B18:G18"/>
    <mergeCell ref="H18:I18"/>
    <mergeCell ref="J18:K18"/>
    <mergeCell ref="L18:N18"/>
    <mergeCell ref="O18:R18"/>
    <mergeCell ref="S18:Y18"/>
    <mergeCell ref="Z16:AA16"/>
    <mergeCell ref="B17:G17"/>
    <mergeCell ref="H17:I17"/>
    <mergeCell ref="J17:K17"/>
    <mergeCell ref="L17:N17"/>
    <mergeCell ref="O17:R17"/>
    <mergeCell ref="S17:Y17"/>
    <mergeCell ref="Z17:AA17"/>
    <mergeCell ref="B16:G16"/>
    <mergeCell ref="H16:I16"/>
    <mergeCell ref="J16:K16"/>
    <mergeCell ref="L16:N16"/>
    <mergeCell ref="O16:R16"/>
    <mergeCell ref="S16:Y16"/>
    <mergeCell ref="Z14:AA14"/>
    <mergeCell ref="B15:G15"/>
    <mergeCell ref="H15:I15"/>
    <mergeCell ref="J15:K15"/>
    <mergeCell ref="L15:N15"/>
    <mergeCell ref="O15:R15"/>
    <mergeCell ref="S15:Y15"/>
    <mergeCell ref="Z15:AA15"/>
    <mergeCell ref="B14:G14"/>
    <mergeCell ref="H14:I14"/>
    <mergeCell ref="J14:K14"/>
    <mergeCell ref="L14:N14"/>
    <mergeCell ref="O14:R14"/>
    <mergeCell ref="S14:Y14"/>
    <mergeCell ref="Z12:AA12"/>
    <mergeCell ref="B13:G13"/>
    <mergeCell ref="H13:I13"/>
    <mergeCell ref="J13:K13"/>
    <mergeCell ref="L13:N13"/>
    <mergeCell ref="O13:R13"/>
    <mergeCell ref="S13:Y13"/>
    <mergeCell ref="Z13:AA13"/>
    <mergeCell ref="B12:G12"/>
    <mergeCell ref="H12:I12"/>
    <mergeCell ref="J12:K12"/>
    <mergeCell ref="L12:N12"/>
    <mergeCell ref="O12:R12"/>
    <mergeCell ref="S12:Y12"/>
    <mergeCell ref="Z10:AA10"/>
    <mergeCell ref="B11:G11"/>
    <mergeCell ref="H11:I11"/>
    <mergeCell ref="J11:K11"/>
    <mergeCell ref="L11:N11"/>
    <mergeCell ref="O11:R11"/>
    <mergeCell ref="S11:Y11"/>
    <mergeCell ref="Z11:AA11"/>
    <mergeCell ref="B10:G10"/>
    <mergeCell ref="H10:I10"/>
    <mergeCell ref="J10:K10"/>
    <mergeCell ref="L10:N10"/>
    <mergeCell ref="O10:R10"/>
    <mergeCell ref="S10:Y10"/>
    <mergeCell ref="R1:AA1"/>
    <mergeCell ref="B6:AA6"/>
    <mergeCell ref="C7:F7"/>
    <mergeCell ref="B9:G9"/>
    <mergeCell ref="H9:K9"/>
    <mergeCell ref="L9:N9"/>
    <mergeCell ref="O9:R9"/>
    <mergeCell ref="S9:Y9"/>
    <mergeCell ref="Z9:AA9"/>
  </mergeCells>
  <phoneticPr fontId="1"/>
  <dataValidations count="2">
    <dataValidation type="list" allowBlank="1" showInputMessage="1" showErrorMessage="1" sqref="J10:K26" xr:uid="{7C066673-08AE-4BD0-917F-B7B847D95431}">
      <formula1>$AG$2:$AG$4</formula1>
    </dataValidation>
    <dataValidation type="list" allowBlank="1" showInputMessage="1" showErrorMessage="1" sqref="H10:I26" xr:uid="{217216A1-6C86-45CD-A0B9-21A96253A831}">
      <formula1>$AE$2:$AE$5</formula1>
    </dataValidation>
  </dataValidations>
  <pageMargins left="0.70866141732283472" right="0.70866141732283472" top="0.35433070866141736" bottom="0.74803149606299213" header="0.31496062992125984" footer="0.31496062992125984"/>
  <pageSetup paperSize="9" scale="86" orientation="landscape"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90FF-1BCF-4DD4-9406-ED68BDC8A32C}">
  <sheetPr>
    <tabColor rgb="FF92D050"/>
    <pageSetUpPr fitToPage="1"/>
  </sheetPr>
  <dimension ref="A1:R25"/>
  <sheetViews>
    <sheetView showGridLines="0" view="pageBreakPreview" zoomScale="75" zoomScaleNormal="100" zoomScaleSheetLayoutView="75" workbookViewId="0">
      <selection activeCell="R3" sqref="R3"/>
    </sheetView>
  </sheetViews>
  <sheetFormatPr defaultRowHeight="18.75"/>
  <cols>
    <col min="1" max="1" width="0.875" customWidth="1"/>
    <col min="2" max="2" width="5.125" customWidth="1"/>
    <col min="3" max="3" width="15.625" customWidth="1"/>
    <col min="4" max="7" width="28.875" customWidth="1"/>
    <col min="8" max="8" width="8.625" customWidth="1"/>
    <col min="9" max="10" width="11.125" customWidth="1"/>
    <col min="11" max="11" width="10.625" customWidth="1"/>
    <col min="12" max="12" width="18.625" customWidth="1"/>
    <col min="13" max="14" width="0.875" customWidth="1"/>
    <col min="15" max="15" width="13.25" customWidth="1"/>
    <col min="16" max="16" width="1.625" customWidth="1"/>
    <col min="17" max="17" width="12.625" customWidth="1"/>
    <col min="18" max="18" width="49" customWidth="1"/>
    <col min="19" max="19" width="25.75" customWidth="1"/>
  </cols>
  <sheetData>
    <row r="1" spans="1:18" s="1229" customFormat="1" ht="30">
      <c r="B1" s="1234" t="s">
        <v>1281</v>
      </c>
      <c r="J1" s="3381" t="s">
        <v>1282</v>
      </c>
      <c r="K1" s="3381"/>
      <c r="L1" s="3381"/>
    </row>
    <row r="2" spans="1:18" s="1234" customFormat="1" ht="39.75">
      <c r="E2" s="3382" t="s">
        <v>1283</v>
      </c>
      <c r="F2" s="3382"/>
      <c r="G2" s="3382"/>
    </row>
    <row r="3" spans="1:18">
      <c r="Q3" s="1453" t="s">
        <v>963</v>
      </c>
      <c r="R3" s="402" t="str">
        <f>HYPERLINK("#目次!A2","●")</f>
        <v>●</v>
      </c>
    </row>
    <row r="4" spans="1:18">
      <c r="C4" s="1235" t="s">
        <v>1284</v>
      </c>
      <c r="D4" s="1235" t="s">
        <v>1285</v>
      </c>
      <c r="Q4" s="1453" t="s">
        <v>1058</v>
      </c>
      <c r="R4" s="1050" t="str">
        <f>HYPERLINK("#フロー!A2","●")</f>
        <v>●</v>
      </c>
    </row>
    <row r="5" spans="1:18" ht="19.5" thickBot="1">
      <c r="G5" s="1236" t="s">
        <v>1286</v>
      </c>
    </row>
    <row r="6" spans="1:18" s="1237" customFormat="1" ht="19.5">
      <c r="B6" s="3371" t="s">
        <v>1078</v>
      </c>
      <c r="C6" s="3374" t="s">
        <v>1287</v>
      </c>
      <c r="D6" s="3374" t="s">
        <v>1288</v>
      </c>
      <c r="E6" s="3374"/>
      <c r="F6" s="3374"/>
      <c r="G6" s="3374"/>
      <c r="H6" s="3374" t="s">
        <v>1289</v>
      </c>
      <c r="I6" s="3374" t="s">
        <v>1290</v>
      </c>
      <c r="J6" s="3374" t="s">
        <v>1291</v>
      </c>
      <c r="K6" s="3383" t="s">
        <v>1292</v>
      </c>
      <c r="L6" s="3386" t="s">
        <v>983</v>
      </c>
      <c r="O6" s="1746" t="s">
        <v>1293</v>
      </c>
      <c r="Q6" t="s">
        <v>1063</v>
      </c>
      <c r="R6"/>
    </row>
    <row r="7" spans="1:18" s="1237" customFormat="1" ht="39.75" thickBot="1">
      <c r="B7" s="3372"/>
      <c r="C7" s="3375"/>
      <c r="D7" s="3379" t="s">
        <v>1294</v>
      </c>
      <c r="E7" s="3379" t="s">
        <v>1295</v>
      </c>
      <c r="F7" s="3379" t="s">
        <v>1296</v>
      </c>
      <c r="G7" s="3379" t="s">
        <v>1297</v>
      </c>
      <c r="H7" s="3377"/>
      <c r="I7" s="3375"/>
      <c r="J7" s="3375"/>
      <c r="K7" s="3384"/>
      <c r="L7" s="3387"/>
      <c r="O7" s="1745" t="s">
        <v>1559</v>
      </c>
      <c r="Q7" s="1317" t="s">
        <v>1059</v>
      </c>
      <c r="R7" s="1317" t="s">
        <v>1064</v>
      </c>
    </row>
    <row r="8" spans="1:18" s="1237" customFormat="1" ht="21" thickTop="1" thickBot="1">
      <c r="B8" s="3373"/>
      <c r="C8" s="3376"/>
      <c r="D8" s="3380"/>
      <c r="E8" s="3380"/>
      <c r="F8" s="3380"/>
      <c r="G8" s="3380"/>
      <c r="H8" s="3378"/>
      <c r="I8" s="3376"/>
      <c r="J8" s="3376"/>
      <c r="K8" s="3385"/>
      <c r="L8" s="3388"/>
      <c r="O8" s="1746" t="s">
        <v>1298</v>
      </c>
      <c r="Q8" s="1461">
        <v>46031</v>
      </c>
      <c r="R8" s="1462" t="s">
        <v>845</v>
      </c>
    </row>
    <row r="9" spans="1:18" ht="37.5">
      <c r="A9" s="1" t="s">
        <v>987</v>
      </c>
      <c r="B9" s="1238">
        <v>1</v>
      </c>
      <c r="C9" s="1239" t="s">
        <v>1299</v>
      </c>
      <c r="D9" s="1240" t="s">
        <v>1300</v>
      </c>
      <c r="E9" s="1240" t="s">
        <v>1301</v>
      </c>
      <c r="F9" s="1240" t="s">
        <v>1302</v>
      </c>
      <c r="G9" s="1240" t="s">
        <v>1303</v>
      </c>
      <c r="H9" s="1743" t="s">
        <v>1293</v>
      </c>
      <c r="I9" s="1241" t="s">
        <v>1304</v>
      </c>
      <c r="J9" s="1241" t="s">
        <v>1305</v>
      </c>
      <c r="K9" s="1240"/>
      <c r="L9" s="1242"/>
      <c r="Q9" s="382"/>
      <c r="R9" s="282"/>
    </row>
    <row r="10" spans="1:18" ht="37.5">
      <c r="A10" s="1" t="s">
        <v>987</v>
      </c>
      <c r="B10" s="1243">
        <v>2</v>
      </c>
      <c r="C10" s="1244"/>
      <c r="D10" s="1245"/>
      <c r="E10" s="1245"/>
      <c r="F10" s="1245"/>
      <c r="G10" s="1245"/>
      <c r="H10" s="1744" t="s">
        <v>1559</v>
      </c>
      <c r="I10" s="1246"/>
      <c r="J10" s="1246"/>
      <c r="K10" s="1245"/>
      <c r="L10" s="1247"/>
      <c r="Q10" s="382"/>
      <c r="R10" s="282"/>
    </row>
    <row r="11" spans="1:18" ht="37.5">
      <c r="A11" s="1" t="s">
        <v>987</v>
      </c>
      <c r="B11" s="1243">
        <v>3</v>
      </c>
      <c r="C11" s="1244"/>
      <c r="D11" s="1245"/>
      <c r="E11" s="1245"/>
      <c r="F11" s="1245"/>
      <c r="G11" s="1245"/>
      <c r="H11" s="1744"/>
      <c r="I11" s="1245"/>
      <c r="J11" s="1245"/>
      <c r="K11" s="1245"/>
      <c r="L11" s="1247"/>
      <c r="Q11" s="382"/>
      <c r="R11" s="282"/>
    </row>
    <row r="12" spans="1:18" ht="37.5">
      <c r="A12" s="1" t="s">
        <v>987</v>
      </c>
      <c r="B12" s="1243">
        <v>4</v>
      </c>
      <c r="C12" s="1244"/>
      <c r="D12" s="1245"/>
      <c r="E12" s="1245"/>
      <c r="F12" s="1245"/>
      <c r="G12" s="1245"/>
      <c r="H12" s="1744"/>
      <c r="I12" s="1245"/>
      <c r="J12" s="1245"/>
      <c r="K12" s="1245"/>
      <c r="L12" s="1247"/>
      <c r="Q12" s="382"/>
      <c r="R12" s="282"/>
    </row>
    <row r="13" spans="1:18" ht="37.5">
      <c r="A13" s="1" t="s">
        <v>987</v>
      </c>
      <c r="B13" s="1243">
        <v>5</v>
      </c>
      <c r="C13" s="1244"/>
      <c r="D13" s="1245"/>
      <c r="E13" s="1245"/>
      <c r="F13" s="1245"/>
      <c r="G13" s="1245"/>
      <c r="H13" s="1744"/>
      <c r="I13" s="1245"/>
      <c r="J13" s="1245"/>
      <c r="K13" s="1245"/>
      <c r="L13" s="1247"/>
      <c r="Q13" s="382"/>
      <c r="R13" s="282"/>
    </row>
    <row r="14" spans="1:18" ht="37.5">
      <c r="A14" s="1" t="s">
        <v>987</v>
      </c>
      <c r="B14" s="1243">
        <v>6</v>
      </c>
      <c r="C14" s="1244"/>
      <c r="D14" s="1245"/>
      <c r="E14" s="1245"/>
      <c r="F14" s="1245"/>
      <c r="G14" s="1245"/>
      <c r="H14" s="1744"/>
      <c r="I14" s="1245"/>
      <c r="J14" s="1245"/>
      <c r="K14" s="1245"/>
      <c r="L14" s="1247"/>
    </row>
    <row r="15" spans="1:18" ht="37.5">
      <c r="A15" s="1" t="s">
        <v>987</v>
      </c>
      <c r="B15" s="1243">
        <v>7</v>
      </c>
      <c r="C15" s="1244"/>
      <c r="D15" s="1245"/>
      <c r="E15" s="1245"/>
      <c r="F15" s="1245"/>
      <c r="G15" s="1245"/>
      <c r="H15" s="1744"/>
      <c r="I15" s="1245"/>
      <c r="J15" s="1245"/>
      <c r="K15" s="1245"/>
      <c r="L15" s="1247"/>
    </row>
    <row r="16" spans="1:18" ht="37.5">
      <c r="A16" s="1" t="s">
        <v>987</v>
      </c>
      <c r="B16" s="1243">
        <v>8</v>
      </c>
      <c r="C16" s="1244"/>
      <c r="D16" s="1245"/>
      <c r="E16" s="1245"/>
      <c r="F16" s="1245"/>
      <c r="G16" s="1245"/>
      <c r="H16" s="1744"/>
      <c r="I16" s="1245"/>
      <c r="J16" s="1245"/>
      <c r="K16" s="1245"/>
      <c r="L16" s="1247"/>
    </row>
    <row r="17" spans="1:12" ht="37.5">
      <c r="A17" s="1" t="s">
        <v>987</v>
      </c>
      <c r="B17" s="1243">
        <v>9</v>
      </c>
      <c r="C17" s="1244"/>
      <c r="D17" s="1245"/>
      <c r="E17" s="1245"/>
      <c r="F17" s="1245"/>
      <c r="G17" s="1245"/>
      <c r="H17" s="1744"/>
      <c r="I17" s="1245"/>
      <c r="J17" s="1245"/>
      <c r="K17" s="1245"/>
      <c r="L17" s="1247"/>
    </row>
    <row r="18" spans="1:12" ht="37.5">
      <c r="A18" s="1" t="s">
        <v>987</v>
      </c>
      <c r="B18" s="1243">
        <v>10</v>
      </c>
      <c r="C18" s="1244"/>
      <c r="D18" s="1245"/>
      <c r="E18" s="1245"/>
      <c r="F18" s="1245"/>
      <c r="G18" s="1245"/>
      <c r="H18" s="1744"/>
      <c r="I18" s="1245"/>
      <c r="J18" s="1245"/>
      <c r="K18" s="1245"/>
      <c r="L18" s="1247"/>
    </row>
    <row r="19" spans="1:12" ht="37.5">
      <c r="A19" s="1" t="s">
        <v>987</v>
      </c>
      <c r="B19" s="1243">
        <v>11</v>
      </c>
      <c r="C19" s="1244"/>
      <c r="D19" s="1245"/>
      <c r="E19" s="1245"/>
      <c r="F19" s="1245"/>
      <c r="G19" s="1245"/>
      <c r="H19" s="1744"/>
      <c r="I19" s="1245"/>
      <c r="J19" s="1245"/>
      <c r="K19" s="1245"/>
      <c r="L19" s="1247"/>
    </row>
    <row r="20" spans="1:12" ht="37.5">
      <c r="A20" s="1" t="s">
        <v>987</v>
      </c>
      <c r="B20" s="1243">
        <v>12</v>
      </c>
      <c r="C20" s="1244"/>
      <c r="D20" s="1245"/>
      <c r="E20" s="1245"/>
      <c r="F20" s="1245"/>
      <c r="G20" s="1245"/>
      <c r="H20" s="1744"/>
      <c r="I20" s="1245"/>
      <c r="J20" s="1245"/>
      <c r="K20" s="1245"/>
      <c r="L20" s="1247"/>
    </row>
    <row r="21" spans="1:12" ht="37.5">
      <c r="A21" s="1" t="s">
        <v>987</v>
      </c>
      <c r="B21" s="1243">
        <v>13</v>
      </c>
      <c r="C21" s="1244"/>
      <c r="D21" s="1245"/>
      <c r="E21" s="1245"/>
      <c r="F21" s="1245"/>
      <c r="G21" s="1245"/>
      <c r="H21" s="1744"/>
      <c r="I21" s="1245"/>
      <c r="J21" s="1245"/>
      <c r="K21" s="1245"/>
      <c r="L21" s="1247"/>
    </row>
    <row r="22" spans="1:12" ht="37.5">
      <c r="A22" s="1" t="s">
        <v>987</v>
      </c>
      <c r="B22" s="1243">
        <v>14</v>
      </c>
      <c r="C22" s="1244"/>
      <c r="D22" s="1245"/>
      <c r="E22" s="1245"/>
      <c r="F22" s="1245"/>
      <c r="G22" s="1245"/>
      <c r="H22" s="1744"/>
      <c r="I22" s="1245"/>
      <c r="J22" s="1245"/>
      <c r="K22" s="1245"/>
      <c r="L22" s="1247"/>
    </row>
    <row r="23" spans="1:12" ht="37.5">
      <c r="A23" s="1" t="s">
        <v>987</v>
      </c>
      <c r="B23" s="1243">
        <v>15</v>
      </c>
      <c r="C23" s="1244"/>
      <c r="D23" s="1245"/>
      <c r="E23" s="1245"/>
      <c r="F23" s="1245"/>
      <c r="G23" s="1245"/>
      <c r="H23" s="1744"/>
      <c r="I23" s="1245"/>
      <c r="J23" s="1245"/>
      <c r="K23" s="1245"/>
      <c r="L23" s="1247"/>
    </row>
    <row r="24" spans="1:12" ht="37.5">
      <c r="A24" s="1" t="s">
        <v>987</v>
      </c>
      <c r="B24" s="1243">
        <v>16</v>
      </c>
      <c r="C24" s="1244"/>
      <c r="D24" s="1245"/>
      <c r="E24" s="1245"/>
      <c r="F24" s="1245"/>
      <c r="G24" s="1245"/>
      <c r="H24" s="1744"/>
      <c r="I24" s="1245"/>
      <c r="J24" s="1245"/>
      <c r="K24" s="1245"/>
      <c r="L24" s="1247"/>
    </row>
    <row r="25" spans="1:12" ht="37.5">
      <c r="A25" s="1" t="s">
        <v>987</v>
      </c>
      <c r="B25" s="1243">
        <v>17</v>
      </c>
      <c r="C25" s="1244"/>
      <c r="D25" s="1245"/>
      <c r="E25" s="1245"/>
      <c r="F25" s="1245"/>
      <c r="G25" s="1245"/>
      <c r="H25" s="1744"/>
      <c r="I25" s="1245"/>
      <c r="J25" s="1245"/>
      <c r="K25" s="1245"/>
      <c r="L25" s="1247"/>
    </row>
  </sheetData>
  <mergeCells count="14">
    <mergeCell ref="J1:L1"/>
    <mergeCell ref="E2:G2"/>
    <mergeCell ref="J6:J8"/>
    <mergeCell ref="K6:K8"/>
    <mergeCell ref="L6:L8"/>
    <mergeCell ref="B6:B8"/>
    <mergeCell ref="C6:C8"/>
    <mergeCell ref="D6:G6"/>
    <mergeCell ref="H6:H8"/>
    <mergeCell ref="I6:I8"/>
    <mergeCell ref="D7:D8"/>
    <mergeCell ref="E7:E8"/>
    <mergeCell ref="F7:F8"/>
    <mergeCell ref="G7:G8"/>
  </mergeCells>
  <phoneticPr fontId="1"/>
  <dataValidations count="1">
    <dataValidation type="list" allowBlank="1" showInputMessage="1" showErrorMessage="1" sqref="H9:H25" xr:uid="{5ABC97A8-3784-407B-92AB-428AAC2B651A}">
      <formula1>$O$6:$O$9</formula1>
    </dataValidation>
  </dataValidations>
  <printOptions horizontalCentered="1"/>
  <pageMargins left="0.70866141732283472" right="0.70866141732283472" top="0.35433070866141736" bottom="0.74803149606299213" header="0.31496062992125984" footer="0.31496062992125984"/>
  <pageSetup paperSize="9" scale="61" orientation="landscape" r:id="rId1"/>
  <drawing r:id="rId2"/>
  <legacyDrawing r:id="rId3"/>
  <oleObjects>
    <mc:AlternateContent xmlns:mc="http://schemas.openxmlformats.org/markup-compatibility/2006">
      <mc:Choice Requires="x14">
        <oleObject progId="文書" dvAspect="DVASPECT_ICON" shapeId="128001" r:id="rId4">
          <objectPr defaultSize="0" autoPict="0" r:id="rId5">
            <anchor moveWithCells="1">
              <from>
                <xdr:col>14</xdr:col>
                <xdr:colOff>790575</xdr:colOff>
                <xdr:row>13</xdr:row>
                <xdr:rowOff>123825</xdr:rowOff>
              </from>
              <to>
                <xdr:col>17</xdr:col>
                <xdr:colOff>609600</xdr:colOff>
                <xdr:row>16</xdr:row>
                <xdr:rowOff>333375</xdr:rowOff>
              </to>
            </anchor>
          </objectPr>
        </oleObject>
      </mc:Choice>
      <mc:Fallback>
        <oleObject progId="文書" dvAspect="DVASPECT_ICON" shapeId="128001"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D9A1-7205-48F9-804B-C2498624BFC7}">
  <sheetPr>
    <tabColor rgb="FF92D050"/>
    <pageSetUpPr fitToPage="1"/>
  </sheetPr>
  <dimension ref="A1:N55"/>
  <sheetViews>
    <sheetView showGridLines="0" view="pageBreakPreview" zoomScale="50" zoomScaleNormal="100" zoomScaleSheetLayoutView="50" workbookViewId="0">
      <pane ySplit="7" topLeftCell="A8" activePane="bottomLeft" state="frozen"/>
      <selection pane="bottomLeft" activeCell="N4" sqref="N4"/>
    </sheetView>
  </sheetViews>
  <sheetFormatPr defaultRowHeight="18.75"/>
  <cols>
    <col min="1" max="1" width="5.375" customWidth="1"/>
    <col min="2" max="2" width="11.625" customWidth="1"/>
    <col min="3" max="3" width="14.125" customWidth="1"/>
    <col min="7" max="7" width="14.25" customWidth="1"/>
    <col min="8" max="8" width="18.125" customWidth="1"/>
    <col min="9" max="9" width="13" style="1345" customWidth="1"/>
    <col min="10" max="10" width="12.5" style="1345" customWidth="1"/>
    <col min="11" max="11" width="6.25" customWidth="1"/>
    <col min="13" max="13" width="12.625" customWidth="1"/>
    <col min="14" max="14" width="50.625" customWidth="1"/>
  </cols>
  <sheetData>
    <row r="1" spans="1:14" s="1336" customFormat="1" ht="24">
      <c r="A1" s="1229" t="s">
        <v>1413</v>
      </c>
      <c r="I1" s="3389" t="s">
        <v>1282</v>
      </c>
      <c r="J1" s="3389"/>
      <c r="K1" s="3389"/>
    </row>
    <row r="2" spans="1:14" ht="78.75" customHeight="1">
      <c r="J2" s="1210"/>
    </row>
    <row r="3" spans="1:14" s="1234" customFormat="1" ht="35.25">
      <c r="B3" s="3390" t="s">
        <v>1414</v>
      </c>
      <c r="C3" s="3390"/>
      <c r="D3" s="3390"/>
      <c r="E3" s="3390"/>
      <c r="F3" s="3390"/>
      <c r="G3" s="3390"/>
      <c r="H3" s="3390"/>
      <c r="I3" s="3390"/>
      <c r="J3" s="3390"/>
    </row>
    <row r="4" spans="1:14">
      <c r="M4" s="1453" t="s">
        <v>963</v>
      </c>
      <c r="N4" s="402" t="str">
        <f>HYPERLINK("#目次!A2","●")</f>
        <v>●</v>
      </c>
    </row>
    <row r="5" spans="1:14" ht="24">
      <c r="B5" s="3299" t="s">
        <v>1406</v>
      </c>
      <c r="C5" s="3391"/>
      <c r="D5" s="3392" t="s">
        <v>1384</v>
      </c>
      <c r="E5" s="3393"/>
      <c r="F5" s="3393"/>
      <c r="M5" s="1453" t="s">
        <v>1058</v>
      </c>
      <c r="N5" s="1050" t="str">
        <f>HYPERLINK("#フロー!A2","●")</f>
        <v>●</v>
      </c>
    </row>
    <row r="6" spans="1:14" ht="24.75" thickBot="1">
      <c r="B6" s="1228"/>
      <c r="C6" s="1229"/>
      <c r="D6" s="1229"/>
      <c r="E6" s="1229"/>
      <c r="M6" t="s">
        <v>1063</v>
      </c>
    </row>
    <row r="7" spans="1:14" ht="24.75" customHeight="1" thickBot="1">
      <c r="B7" s="3394" t="s">
        <v>1415</v>
      </c>
      <c r="C7" s="3395"/>
      <c r="D7" s="3395"/>
      <c r="E7" s="3395"/>
      <c r="F7" s="3395"/>
      <c r="G7" s="3395"/>
      <c r="H7" s="3396" t="s">
        <v>1416</v>
      </c>
      <c r="I7" s="3397"/>
      <c r="J7" s="3398"/>
      <c r="M7" s="1317" t="s">
        <v>1059</v>
      </c>
      <c r="N7" s="1317" t="s">
        <v>1064</v>
      </c>
    </row>
    <row r="8" spans="1:14">
      <c r="B8" s="3409" t="s">
        <v>1417</v>
      </c>
      <c r="C8" s="3410"/>
      <c r="D8" s="3410"/>
      <c r="E8" s="3410"/>
      <c r="F8" s="3410"/>
      <c r="G8" s="3410"/>
      <c r="H8" s="1347" t="s">
        <v>1418</v>
      </c>
      <c r="I8" s="1348" t="s">
        <v>1419</v>
      </c>
      <c r="J8" s="1349" t="s">
        <v>1420</v>
      </c>
      <c r="M8" s="1461">
        <v>46031</v>
      </c>
      <c r="N8" s="1462" t="s">
        <v>845</v>
      </c>
    </row>
    <row r="9" spans="1:14">
      <c r="B9" s="3399" t="s">
        <v>1421</v>
      </c>
      <c r="C9" s="3400"/>
      <c r="D9" s="3400"/>
      <c r="E9" s="3400"/>
      <c r="F9" s="3400"/>
      <c r="G9" s="3400"/>
      <c r="H9" s="3403" t="s">
        <v>1422</v>
      </c>
      <c r="I9" s="3405">
        <v>44640</v>
      </c>
      <c r="J9" s="3407" t="s">
        <v>1423</v>
      </c>
      <c r="M9" s="382"/>
      <c r="N9" s="282"/>
    </row>
    <row r="10" spans="1:14">
      <c r="B10" s="3399"/>
      <c r="C10" s="3400"/>
      <c r="D10" s="3400"/>
      <c r="E10" s="3400"/>
      <c r="F10" s="3400"/>
      <c r="G10" s="3400"/>
      <c r="H10" s="3404"/>
      <c r="I10" s="3406"/>
      <c r="J10" s="3408"/>
      <c r="M10" s="382"/>
      <c r="N10" s="282"/>
    </row>
    <row r="11" spans="1:14">
      <c r="B11" s="3399"/>
      <c r="C11" s="3400"/>
      <c r="D11" s="3400"/>
      <c r="E11" s="3400"/>
      <c r="F11" s="3400"/>
      <c r="G11" s="3400"/>
      <c r="H11" s="3404"/>
      <c r="I11" s="3406"/>
      <c r="J11" s="3408"/>
      <c r="M11" s="382"/>
      <c r="N11" s="282"/>
    </row>
    <row r="12" spans="1:14">
      <c r="B12" s="3401"/>
      <c r="C12" s="3402"/>
      <c r="D12" s="3402"/>
      <c r="E12" s="3402"/>
      <c r="F12" s="3402"/>
      <c r="G12" s="3402"/>
      <c r="H12" s="3404"/>
      <c r="I12" s="3406"/>
      <c r="J12" s="3408"/>
      <c r="M12" s="382"/>
      <c r="N12" s="282"/>
    </row>
    <row r="13" spans="1:14">
      <c r="B13" s="3411" t="s">
        <v>1424</v>
      </c>
      <c r="C13" s="3412"/>
      <c r="D13" s="3412"/>
      <c r="E13" s="3412"/>
      <c r="F13" s="3412"/>
      <c r="G13" s="3412"/>
      <c r="H13" s="1350" t="s">
        <v>1418</v>
      </c>
      <c r="I13" s="1351" t="s">
        <v>1419</v>
      </c>
      <c r="J13" s="1352" t="s">
        <v>1420</v>
      </c>
      <c r="M13" s="382"/>
      <c r="N13" s="282"/>
    </row>
    <row r="14" spans="1:14">
      <c r="B14" s="3399" t="s">
        <v>1421</v>
      </c>
      <c r="C14" s="3400"/>
      <c r="D14" s="3400"/>
      <c r="E14" s="3400"/>
      <c r="F14" s="3400"/>
      <c r="G14" s="3400"/>
      <c r="H14" s="3403" t="s">
        <v>1422</v>
      </c>
      <c r="I14" s="3405">
        <v>44640</v>
      </c>
      <c r="J14" s="3407" t="s">
        <v>1423</v>
      </c>
    </row>
    <row r="15" spans="1:14">
      <c r="B15" s="3399"/>
      <c r="C15" s="3400"/>
      <c r="D15" s="3400"/>
      <c r="E15" s="3400"/>
      <c r="F15" s="3400"/>
      <c r="G15" s="3400"/>
      <c r="H15" s="3404"/>
      <c r="I15" s="3406"/>
      <c r="J15" s="3408"/>
    </row>
    <row r="16" spans="1:14">
      <c r="B16" s="3399"/>
      <c r="C16" s="3400"/>
      <c r="D16" s="3400"/>
      <c r="E16" s="3400"/>
      <c r="F16" s="3400"/>
      <c r="G16" s="3400"/>
      <c r="H16" s="3404"/>
      <c r="I16" s="3406"/>
      <c r="J16" s="3408"/>
    </row>
    <row r="17" spans="2:10">
      <c r="B17" s="3401"/>
      <c r="C17" s="3402"/>
      <c r="D17" s="3402"/>
      <c r="E17" s="3402"/>
      <c r="F17" s="3402"/>
      <c r="G17" s="3402"/>
      <c r="H17" s="3404"/>
      <c r="I17" s="3406"/>
      <c r="J17" s="3408"/>
    </row>
    <row r="18" spans="2:10">
      <c r="B18" s="3411" t="s">
        <v>1425</v>
      </c>
      <c r="C18" s="3412"/>
      <c r="D18" s="3412"/>
      <c r="E18" s="3412"/>
      <c r="F18" s="3412"/>
      <c r="G18" s="3412"/>
      <c r="H18" s="1350" t="s">
        <v>1418</v>
      </c>
      <c r="I18" s="1351" t="s">
        <v>1419</v>
      </c>
      <c r="J18" s="1352" t="s">
        <v>1420</v>
      </c>
    </row>
    <row r="19" spans="2:10">
      <c r="B19" s="3399" t="s">
        <v>1421</v>
      </c>
      <c r="C19" s="3400"/>
      <c r="D19" s="3400"/>
      <c r="E19" s="3400"/>
      <c r="F19" s="3400"/>
      <c r="G19" s="3400"/>
      <c r="H19" s="3403" t="s">
        <v>1422</v>
      </c>
      <c r="I19" s="3405">
        <v>44640</v>
      </c>
      <c r="J19" s="3407" t="s">
        <v>1423</v>
      </c>
    </row>
    <row r="20" spans="2:10">
      <c r="B20" s="3399"/>
      <c r="C20" s="3400"/>
      <c r="D20" s="3400"/>
      <c r="E20" s="3400"/>
      <c r="F20" s="3400"/>
      <c r="G20" s="3400"/>
      <c r="H20" s="3404"/>
      <c r="I20" s="3406"/>
      <c r="J20" s="3408"/>
    </row>
    <row r="21" spans="2:10">
      <c r="B21" s="3399"/>
      <c r="C21" s="3400"/>
      <c r="D21" s="3400"/>
      <c r="E21" s="3400"/>
      <c r="F21" s="3400"/>
      <c r="G21" s="3400"/>
      <c r="H21" s="3404"/>
      <c r="I21" s="3406"/>
      <c r="J21" s="3408"/>
    </row>
    <row r="22" spans="2:10">
      <c r="B22" s="3401"/>
      <c r="C22" s="3402"/>
      <c r="D22" s="3402"/>
      <c r="E22" s="3402"/>
      <c r="F22" s="3402"/>
      <c r="G22" s="3402"/>
      <c r="H22" s="3404"/>
      <c r="I22" s="3406"/>
      <c r="J22" s="3408"/>
    </row>
    <row r="23" spans="2:10">
      <c r="B23" s="3411" t="s">
        <v>1426</v>
      </c>
      <c r="C23" s="3412"/>
      <c r="D23" s="3412"/>
      <c r="E23" s="3412"/>
      <c r="F23" s="3412"/>
      <c r="G23" s="3412"/>
      <c r="H23" s="1350" t="s">
        <v>1418</v>
      </c>
      <c r="I23" s="1351" t="s">
        <v>1419</v>
      </c>
      <c r="J23" s="1352" t="s">
        <v>1420</v>
      </c>
    </row>
    <row r="24" spans="2:10">
      <c r="B24" s="3399" t="s">
        <v>1421</v>
      </c>
      <c r="C24" s="3400"/>
      <c r="D24" s="3400"/>
      <c r="E24" s="3400"/>
      <c r="F24" s="3400"/>
      <c r="G24" s="3400"/>
      <c r="H24" s="3403" t="s">
        <v>1422</v>
      </c>
      <c r="I24" s="3405">
        <v>44640</v>
      </c>
      <c r="J24" s="3407" t="s">
        <v>1423</v>
      </c>
    </row>
    <row r="25" spans="2:10">
      <c r="B25" s="3399"/>
      <c r="C25" s="3400"/>
      <c r="D25" s="3400"/>
      <c r="E25" s="3400"/>
      <c r="F25" s="3400"/>
      <c r="G25" s="3400"/>
      <c r="H25" s="3404"/>
      <c r="I25" s="3406"/>
      <c r="J25" s="3408"/>
    </row>
    <row r="26" spans="2:10">
      <c r="B26" s="3399"/>
      <c r="C26" s="3400"/>
      <c r="D26" s="3400"/>
      <c r="E26" s="3400"/>
      <c r="F26" s="3400"/>
      <c r="G26" s="3400"/>
      <c r="H26" s="3404"/>
      <c r="I26" s="3406"/>
      <c r="J26" s="3408"/>
    </row>
    <row r="27" spans="2:10">
      <c r="B27" s="3401"/>
      <c r="C27" s="3402"/>
      <c r="D27" s="3402"/>
      <c r="E27" s="3402"/>
      <c r="F27" s="3402"/>
      <c r="G27" s="3402"/>
      <c r="H27" s="3404"/>
      <c r="I27" s="3406"/>
      <c r="J27" s="3408"/>
    </row>
    <row r="28" spans="2:10">
      <c r="B28" s="3411" t="s">
        <v>1427</v>
      </c>
      <c r="C28" s="3412"/>
      <c r="D28" s="3412"/>
      <c r="E28" s="3412"/>
      <c r="F28" s="3412"/>
      <c r="G28" s="3412"/>
      <c r="H28" s="1350" t="s">
        <v>1418</v>
      </c>
      <c r="I28" s="1351" t="s">
        <v>1419</v>
      </c>
      <c r="J28" s="1352" t="s">
        <v>1420</v>
      </c>
    </row>
    <row r="29" spans="2:10">
      <c r="B29" s="3399" t="s">
        <v>1421</v>
      </c>
      <c r="C29" s="3400"/>
      <c r="D29" s="3400"/>
      <c r="E29" s="3400"/>
      <c r="F29" s="3400"/>
      <c r="G29" s="3400"/>
      <c r="H29" s="3403" t="s">
        <v>1422</v>
      </c>
      <c r="I29" s="3405">
        <v>44640</v>
      </c>
      <c r="J29" s="3407" t="s">
        <v>1423</v>
      </c>
    </row>
    <row r="30" spans="2:10">
      <c r="B30" s="3399"/>
      <c r="C30" s="3400"/>
      <c r="D30" s="3400"/>
      <c r="E30" s="3400"/>
      <c r="F30" s="3400"/>
      <c r="G30" s="3400"/>
      <c r="H30" s="3404"/>
      <c r="I30" s="3406"/>
      <c r="J30" s="3408"/>
    </row>
    <row r="31" spans="2:10">
      <c r="B31" s="3399"/>
      <c r="C31" s="3400"/>
      <c r="D31" s="3400"/>
      <c r="E31" s="3400"/>
      <c r="F31" s="3400"/>
      <c r="G31" s="3400"/>
      <c r="H31" s="3404"/>
      <c r="I31" s="3406"/>
      <c r="J31" s="3408"/>
    </row>
    <row r="32" spans="2:10">
      <c r="B32" s="3401"/>
      <c r="C32" s="3402"/>
      <c r="D32" s="3402"/>
      <c r="E32" s="3402"/>
      <c r="F32" s="3402"/>
      <c r="G32" s="3402"/>
      <c r="H32" s="3404"/>
      <c r="I32" s="3406"/>
      <c r="J32" s="3408"/>
    </row>
    <row r="33" spans="2:10">
      <c r="B33" s="3411" t="s">
        <v>1428</v>
      </c>
      <c r="C33" s="3412"/>
      <c r="D33" s="3412"/>
      <c r="E33" s="3412"/>
      <c r="F33" s="3412"/>
      <c r="G33" s="3412"/>
      <c r="H33" s="1350" t="s">
        <v>1418</v>
      </c>
      <c r="I33" s="1351" t="s">
        <v>1419</v>
      </c>
      <c r="J33" s="1352" t="s">
        <v>1420</v>
      </c>
    </row>
    <row r="34" spans="2:10">
      <c r="B34" s="3399" t="s">
        <v>1421</v>
      </c>
      <c r="C34" s="3400"/>
      <c r="D34" s="3400"/>
      <c r="E34" s="3400"/>
      <c r="F34" s="3400"/>
      <c r="G34" s="3400"/>
      <c r="H34" s="3403" t="s">
        <v>1429</v>
      </c>
      <c r="I34" s="3405">
        <v>44640</v>
      </c>
      <c r="J34" s="3407" t="s">
        <v>1423</v>
      </c>
    </row>
    <row r="35" spans="2:10">
      <c r="B35" s="3399"/>
      <c r="C35" s="3400"/>
      <c r="D35" s="3400"/>
      <c r="E35" s="3400"/>
      <c r="F35" s="3400"/>
      <c r="G35" s="3400"/>
      <c r="H35" s="3404"/>
      <c r="I35" s="3406"/>
      <c r="J35" s="3408"/>
    </row>
    <row r="36" spans="2:10">
      <c r="B36" s="3399"/>
      <c r="C36" s="3400"/>
      <c r="D36" s="3400"/>
      <c r="E36" s="3400"/>
      <c r="F36" s="3400"/>
      <c r="G36" s="3400"/>
      <c r="H36" s="3404"/>
      <c r="I36" s="3406"/>
      <c r="J36" s="3408"/>
    </row>
    <row r="37" spans="2:10">
      <c r="B37" s="3401"/>
      <c r="C37" s="3402"/>
      <c r="D37" s="3402"/>
      <c r="E37" s="3402"/>
      <c r="F37" s="3402"/>
      <c r="G37" s="3402"/>
      <c r="H37" s="3404"/>
      <c r="I37" s="3406"/>
      <c r="J37" s="3408"/>
    </row>
    <row r="38" spans="2:10">
      <c r="B38" s="3411" t="s">
        <v>1430</v>
      </c>
      <c r="C38" s="3412"/>
      <c r="D38" s="3412"/>
      <c r="E38" s="3412"/>
      <c r="F38" s="3412"/>
      <c r="G38" s="3412"/>
      <c r="H38" s="1350" t="s">
        <v>1418</v>
      </c>
      <c r="I38" s="1351" t="s">
        <v>1419</v>
      </c>
      <c r="J38" s="1352" t="s">
        <v>1420</v>
      </c>
    </row>
    <row r="39" spans="2:10">
      <c r="B39" s="3399" t="s">
        <v>1421</v>
      </c>
      <c r="C39" s="3400"/>
      <c r="D39" s="3400"/>
      <c r="E39" s="3400"/>
      <c r="F39" s="3400"/>
      <c r="G39" s="3400"/>
      <c r="H39" s="3403" t="s">
        <v>1422</v>
      </c>
      <c r="I39" s="3405">
        <v>44640</v>
      </c>
      <c r="J39" s="3407" t="s">
        <v>1423</v>
      </c>
    </row>
    <row r="40" spans="2:10">
      <c r="B40" s="3399"/>
      <c r="C40" s="3400"/>
      <c r="D40" s="3400"/>
      <c r="E40" s="3400"/>
      <c r="F40" s="3400"/>
      <c r="G40" s="3400"/>
      <c r="H40" s="3404"/>
      <c r="I40" s="3406"/>
      <c r="J40" s="3408"/>
    </row>
    <row r="41" spans="2:10">
      <c r="B41" s="3399"/>
      <c r="C41" s="3400"/>
      <c r="D41" s="3400"/>
      <c r="E41" s="3400"/>
      <c r="F41" s="3400"/>
      <c r="G41" s="3400"/>
      <c r="H41" s="3404"/>
      <c r="I41" s="3406"/>
      <c r="J41" s="3408"/>
    </row>
    <row r="42" spans="2:10" ht="19.5" thickBot="1">
      <c r="B42" s="3421"/>
      <c r="C42" s="3422"/>
      <c r="D42" s="3422"/>
      <c r="E42" s="3422"/>
      <c r="F42" s="3422"/>
      <c r="G42" s="3422"/>
      <c r="H42" s="3423"/>
      <c r="I42" s="3424"/>
      <c r="J42" s="3425"/>
    </row>
    <row r="43" spans="2:10">
      <c r="B43" s="1353"/>
      <c r="C43" s="1353"/>
      <c r="D43" s="1353"/>
      <c r="E43" s="1353"/>
      <c r="F43" s="1353"/>
      <c r="G43" s="1353"/>
      <c r="I43" s="1354"/>
      <c r="J43" s="1354"/>
    </row>
    <row r="44" spans="2:10">
      <c r="B44" s="1353"/>
      <c r="C44" s="1353"/>
      <c r="D44" s="1353"/>
      <c r="E44" s="1353"/>
      <c r="F44" s="1353"/>
      <c r="G44" s="1353"/>
      <c r="I44" s="1354"/>
      <c r="J44" s="1354"/>
    </row>
    <row r="45" spans="2:10" ht="25.5">
      <c r="B45" s="3413" t="s">
        <v>1431</v>
      </c>
      <c r="C45" s="3413"/>
      <c r="D45" s="3413"/>
      <c r="E45" s="3413"/>
      <c r="F45" s="3413"/>
      <c r="G45" s="3413"/>
      <c r="H45" s="3426" t="s">
        <v>1432</v>
      </c>
      <c r="I45" s="3426"/>
      <c r="J45" s="3426"/>
    </row>
    <row r="46" spans="2:10" ht="10.5" customHeight="1">
      <c r="I46" s="1354"/>
      <c r="J46" s="1354"/>
    </row>
    <row r="47" spans="2:10" ht="24">
      <c r="H47" s="3413" t="s">
        <v>1433</v>
      </c>
      <c r="I47" s="3413"/>
      <c r="J47" s="3413"/>
    </row>
    <row r="48" spans="2:10">
      <c r="B48" s="1355" t="s">
        <v>1434</v>
      </c>
      <c r="C48" s="1356"/>
      <c r="D48" s="1356"/>
      <c r="E48" s="1356"/>
      <c r="F48" s="1356"/>
      <c r="G48" s="1356"/>
      <c r="H48" s="1356"/>
      <c r="I48" s="1357"/>
      <c r="J48" s="1358"/>
    </row>
    <row r="49" spans="2:14">
      <c r="B49" s="1359"/>
      <c r="I49" s="1354"/>
      <c r="J49" s="1360"/>
    </row>
    <row r="50" spans="2:14">
      <c r="B50" s="3414"/>
      <c r="C50" s="3415"/>
      <c r="D50" s="3415"/>
      <c r="E50" s="3415"/>
      <c r="F50" s="3415"/>
      <c r="G50" s="3415"/>
      <c r="H50" s="3415"/>
      <c r="I50" s="3415"/>
      <c r="J50" s="3416"/>
    </row>
    <row r="51" spans="2:14">
      <c r="B51" s="3417"/>
      <c r="C51" s="3418"/>
      <c r="D51" s="3418"/>
      <c r="E51" s="3418"/>
      <c r="F51" s="3418"/>
      <c r="G51" s="3418"/>
      <c r="H51" s="3418"/>
      <c r="I51" s="3418"/>
      <c r="J51" s="3419"/>
    </row>
    <row r="52" spans="2:14">
      <c r="B52" s="1361"/>
      <c r="C52" s="1361"/>
      <c r="D52" s="1361"/>
      <c r="E52" s="1361"/>
      <c r="F52" s="1361"/>
      <c r="G52" s="1361"/>
      <c r="H52" s="1361"/>
      <c r="I52" s="1361"/>
      <c r="J52" s="1361"/>
    </row>
    <row r="53" spans="2:14">
      <c r="H53" s="3420"/>
      <c r="I53" s="3420"/>
      <c r="J53" s="3420"/>
      <c r="K53" s="3420"/>
    </row>
    <row r="55" spans="2:14">
      <c r="N55" s="1362"/>
    </row>
  </sheetData>
  <mergeCells count="46">
    <mergeCell ref="H47:J47"/>
    <mergeCell ref="B50:J51"/>
    <mergeCell ref="H53:K53"/>
    <mergeCell ref="B38:G38"/>
    <mergeCell ref="B39:G42"/>
    <mergeCell ref="H39:H42"/>
    <mergeCell ref="I39:I42"/>
    <mergeCell ref="J39:J42"/>
    <mergeCell ref="B45:G45"/>
    <mergeCell ref="H45:J45"/>
    <mergeCell ref="B34:G37"/>
    <mergeCell ref="H34:H37"/>
    <mergeCell ref="I34:I37"/>
    <mergeCell ref="J34:J37"/>
    <mergeCell ref="B23:G23"/>
    <mergeCell ref="B24:G27"/>
    <mergeCell ref="H24:H27"/>
    <mergeCell ref="I24:I27"/>
    <mergeCell ref="J24:J27"/>
    <mergeCell ref="B28:G28"/>
    <mergeCell ref="B29:G32"/>
    <mergeCell ref="H29:H32"/>
    <mergeCell ref="I29:I32"/>
    <mergeCell ref="J29:J32"/>
    <mergeCell ref="B33:G33"/>
    <mergeCell ref="B19:G22"/>
    <mergeCell ref="H19:H22"/>
    <mergeCell ref="I19:I22"/>
    <mergeCell ref="J19:J22"/>
    <mergeCell ref="B8:G8"/>
    <mergeCell ref="B9:G12"/>
    <mergeCell ref="H9:H12"/>
    <mergeCell ref="I9:I12"/>
    <mergeCell ref="J9:J12"/>
    <mergeCell ref="B13:G13"/>
    <mergeCell ref="B14:G17"/>
    <mergeCell ref="H14:H17"/>
    <mergeCell ref="I14:I17"/>
    <mergeCell ref="J14:J17"/>
    <mergeCell ref="B18:G18"/>
    <mergeCell ref="I1:K1"/>
    <mergeCell ref="B3:J3"/>
    <mergeCell ref="B5:C5"/>
    <mergeCell ref="D5:F5"/>
    <mergeCell ref="B7:G7"/>
    <mergeCell ref="H7:J7"/>
  </mergeCells>
  <phoneticPr fontId="1"/>
  <pageMargins left="0.23622047244094491" right="0.23622047244094491" top="0.15748031496062992" bottom="0.74803149606299213" header="0.31496062992125984" footer="0.31496062992125984"/>
  <pageSetup paperSize="9" scale="7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B1:R46"/>
  <sheetViews>
    <sheetView showGridLines="0" view="pageBreakPreview" zoomScaleNormal="100" zoomScaleSheetLayoutView="100" workbookViewId="0">
      <selection activeCell="Q3" sqref="Q3"/>
    </sheetView>
  </sheetViews>
  <sheetFormatPr defaultColWidth="9" defaultRowHeight="13.5"/>
  <cols>
    <col min="1" max="1" width="0.875" style="570" customWidth="1"/>
    <col min="2" max="2" width="9.625" style="570" customWidth="1"/>
    <col min="3" max="3" width="9.125" style="570" customWidth="1"/>
    <col min="4" max="11" width="8.125" style="570" customWidth="1"/>
    <col min="12" max="13" width="0.875" style="570" customWidth="1"/>
    <col min="14" max="14" width="9" style="570"/>
    <col min="15" max="15" width="1.625" style="570" customWidth="1"/>
    <col min="16" max="16" width="11.625" style="570" customWidth="1"/>
    <col min="17" max="17" width="50.625" style="570" customWidth="1"/>
    <col min="18" max="18" width="10.625" style="570" customWidth="1"/>
    <col min="19" max="16384" width="9" style="570"/>
  </cols>
  <sheetData>
    <row r="1" spans="2:18" ht="6" customHeight="1"/>
    <row r="2" spans="2:18" ht="26.25" customHeight="1">
      <c r="B2" s="3443" t="s">
        <v>764</v>
      </c>
      <c r="C2" s="3444"/>
      <c r="D2" s="3444"/>
      <c r="E2" s="3444"/>
      <c r="F2" s="3444"/>
      <c r="G2" s="3445"/>
      <c r="H2" s="1058" t="s">
        <v>547</v>
      </c>
      <c r="I2" s="3446"/>
      <c r="J2" s="3447"/>
      <c r="K2" s="3448"/>
      <c r="N2" s="1467" t="s">
        <v>1060</v>
      </c>
    </row>
    <row r="3" spans="2:18" s="573" customFormat="1" ht="16.5">
      <c r="B3" s="571" t="s">
        <v>548</v>
      </c>
      <c r="C3" s="3449"/>
      <c r="D3" s="3449"/>
      <c r="E3" s="3449"/>
      <c r="F3" s="3450"/>
      <c r="G3" s="572" t="s">
        <v>549</v>
      </c>
      <c r="H3" s="3449"/>
      <c r="I3" s="3449"/>
      <c r="J3" s="3449"/>
      <c r="K3" s="3450"/>
      <c r="P3" s="1445" t="s">
        <v>963</v>
      </c>
      <c r="Q3" s="330" t="str">
        <f>HYPERLINK("#目次!A2","●")</f>
        <v>●</v>
      </c>
    </row>
    <row r="4" spans="2:18" ht="18">
      <c r="B4" s="574"/>
      <c r="C4" s="575"/>
      <c r="D4" s="575"/>
      <c r="E4" s="575"/>
      <c r="F4" s="576"/>
      <c r="G4" s="574"/>
      <c r="H4" s="577"/>
      <c r="I4" s="578"/>
      <c r="J4" s="578"/>
      <c r="K4" s="579"/>
      <c r="P4" s="1453" t="s">
        <v>1058</v>
      </c>
      <c r="Q4" s="1050" t="str">
        <f>HYPERLINK("#フロー!A2","●")</f>
        <v>●</v>
      </c>
    </row>
    <row r="5" spans="2:18" ht="18.75">
      <c r="B5" s="574"/>
      <c r="C5" s="856" t="s">
        <v>550</v>
      </c>
      <c r="D5" s="856" t="s">
        <v>551</v>
      </c>
      <c r="E5" s="856" t="s">
        <v>552</v>
      </c>
      <c r="F5" s="856" t="s">
        <v>553</v>
      </c>
      <c r="G5" s="574"/>
      <c r="H5" s="856" t="s">
        <v>550</v>
      </c>
      <c r="I5" s="856" t="s">
        <v>551</v>
      </c>
      <c r="J5" s="856" t="s">
        <v>552</v>
      </c>
      <c r="K5" s="856" t="s">
        <v>553</v>
      </c>
      <c r="P5" s="238"/>
      <c r="Q5" s="238"/>
    </row>
    <row r="6" spans="2:18" ht="18.75">
      <c r="B6" s="574"/>
      <c r="C6" s="580"/>
      <c r="D6" s="580"/>
      <c r="E6" s="580"/>
      <c r="F6" s="580"/>
      <c r="G6" s="574"/>
      <c r="H6" s="580"/>
      <c r="I6" s="580"/>
      <c r="J6" s="580"/>
      <c r="K6" s="580"/>
      <c r="P6" s="1051" t="s">
        <v>1063</v>
      </c>
      <c r="Q6" s="1059"/>
    </row>
    <row r="7" spans="2:18" ht="18" customHeight="1" thickBot="1">
      <c r="B7" s="574"/>
      <c r="C7" s="581"/>
      <c r="D7" s="581"/>
      <c r="E7" s="581"/>
      <c r="F7" s="581"/>
      <c r="G7" s="574"/>
      <c r="H7" s="581"/>
      <c r="I7" s="581"/>
      <c r="J7" s="581"/>
      <c r="K7" s="581"/>
      <c r="P7" s="1063" t="s">
        <v>1062</v>
      </c>
      <c r="Q7" s="1063" t="s">
        <v>1063</v>
      </c>
      <c r="R7" s="1059"/>
    </row>
    <row r="8" spans="2:18" ht="19.5" thickTop="1">
      <c r="B8" s="582"/>
      <c r="C8" s="582"/>
      <c r="D8" s="582"/>
      <c r="E8" s="582"/>
      <c r="F8" s="582"/>
      <c r="G8" s="583"/>
      <c r="H8" s="582"/>
      <c r="I8" s="582"/>
      <c r="J8" s="582"/>
      <c r="K8" s="582"/>
      <c r="P8" s="1468">
        <v>46031</v>
      </c>
      <c r="Q8" s="1469" t="s">
        <v>1245</v>
      </c>
      <c r="R8" s="1059"/>
    </row>
    <row r="9" spans="2:18" ht="20.25" customHeight="1">
      <c r="B9" s="3456" t="s">
        <v>554</v>
      </c>
      <c r="C9" s="3458"/>
      <c r="D9" s="3456" t="s">
        <v>555</v>
      </c>
      <c r="E9" s="3457"/>
      <c r="F9" s="3457"/>
      <c r="G9" s="3457"/>
      <c r="H9" s="3457"/>
      <c r="I9" s="3457"/>
      <c r="J9" s="3457"/>
      <c r="K9" s="3458"/>
      <c r="P9" s="1061"/>
      <c r="Q9" s="1061"/>
      <c r="R9" s="1059"/>
    </row>
    <row r="10" spans="2:18" ht="22.5" customHeight="1">
      <c r="B10" s="3451" t="s">
        <v>556</v>
      </c>
      <c r="C10" s="3452"/>
      <c r="D10" s="3453" t="str">
        <f>基本データ!D3</f>
        <v>LG*****</v>
      </c>
      <c r="E10" s="3454"/>
      <c r="F10" s="3454"/>
      <c r="G10" s="3454"/>
      <c r="H10" s="3454"/>
      <c r="I10" s="3454"/>
      <c r="J10" s="3454"/>
      <c r="K10" s="3455"/>
      <c r="P10" s="1061"/>
      <c r="Q10" s="1061"/>
      <c r="R10" s="1059"/>
    </row>
    <row r="11" spans="2:18" s="584" customFormat="1" ht="32.25" customHeight="1">
      <c r="B11" s="3439" t="s">
        <v>557</v>
      </c>
      <c r="C11" s="3440"/>
      <c r="D11" s="3430" t="str">
        <f>基本データ!D4</f>
        <v>〇〇設計業務委託</v>
      </c>
      <c r="E11" s="3431"/>
      <c r="F11" s="3431"/>
      <c r="G11" s="3431"/>
      <c r="H11" s="3431"/>
      <c r="I11" s="3431"/>
      <c r="J11" s="3431"/>
      <c r="K11" s="3432"/>
      <c r="P11" s="869"/>
      <c r="Q11" s="869"/>
    </row>
    <row r="12" spans="2:18" s="584" customFormat="1" ht="32.25" customHeight="1">
      <c r="B12" s="3441"/>
      <c r="C12" s="3442"/>
      <c r="D12" s="3433"/>
      <c r="E12" s="3434"/>
      <c r="F12" s="3434"/>
      <c r="G12" s="3434"/>
      <c r="H12" s="3434"/>
      <c r="I12" s="3434"/>
      <c r="J12" s="3434"/>
      <c r="K12" s="3435"/>
      <c r="P12" s="1062"/>
      <c r="Q12" s="1062"/>
    </row>
    <row r="13" spans="2:18" s="585" customFormat="1" ht="31.5" customHeight="1">
      <c r="B13" s="3427" t="s">
        <v>558</v>
      </c>
      <c r="C13" s="3428"/>
      <c r="D13" s="3436" t="str">
        <f>基本データ!D5</f>
        <v>東京電力HD</v>
      </c>
      <c r="E13" s="3437"/>
      <c r="F13" s="3437"/>
      <c r="G13" s="3437"/>
      <c r="H13" s="3437"/>
      <c r="I13" s="3437"/>
      <c r="J13" s="3437"/>
      <c r="K13" s="3438"/>
    </row>
    <row r="14" spans="2:18" s="584" customFormat="1" ht="32.25" customHeight="1">
      <c r="B14" s="3427" t="s">
        <v>559</v>
      </c>
      <c r="C14" s="3428"/>
      <c r="D14" s="586" t="s">
        <v>560</v>
      </c>
      <c r="E14" s="3429">
        <f>基本データ!D6</f>
        <v>45017</v>
      </c>
      <c r="F14" s="3429"/>
      <c r="G14" s="587" t="s">
        <v>561</v>
      </c>
      <c r="H14" s="587" t="s">
        <v>562</v>
      </c>
      <c r="I14" s="3429">
        <f>基本データ!D7</f>
        <v>45382</v>
      </c>
      <c r="J14" s="3429"/>
      <c r="K14" s="588"/>
    </row>
    <row r="15" spans="2:18" ht="27.95" customHeight="1">
      <c r="B15" s="3461" t="s">
        <v>563</v>
      </c>
      <c r="C15" s="3462"/>
      <c r="D15" s="3465"/>
      <c r="E15" s="3466"/>
      <c r="F15" s="3466"/>
      <c r="G15" s="3466"/>
      <c r="H15" s="3466"/>
      <c r="I15" s="3466"/>
      <c r="J15" s="3466"/>
      <c r="K15" s="3467"/>
      <c r="P15" s="1095"/>
    </row>
    <row r="16" spans="2:18" s="589" customFormat="1" ht="27.95" customHeight="1">
      <c r="B16" s="3463"/>
      <c r="C16" s="3464"/>
      <c r="D16" s="3468"/>
      <c r="E16" s="3469"/>
      <c r="F16" s="3469"/>
      <c r="G16" s="3469"/>
      <c r="H16" s="3469"/>
      <c r="I16" s="3469"/>
      <c r="J16" s="3469"/>
      <c r="K16" s="3470"/>
    </row>
    <row r="17" spans="2:11" ht="27.95" customHeight="1">
      <c r="B17" s="3463"/>
      <c r="C17" s="3464"/>
      <c r="D17" s="3468"/>
      <c r="E17" s="3469"/>
      <c r="F17" s="3469"/>
      <c r="G17" s="3469"/>
      <c r="H17" s="3469"/>
      <c r="I17" s="3469"/>
      <c r="J17" s="3469"/>
      <c r="K17" s="3470"/>
    </row>
    <row r="18" spans="2:11" ht="27.95" customHeight="1">
      <c r="B18" s="3463"/>
      <c r="C18" s="3464"/>
      <c r="D18" s="3468"/>
      <c r="E18" s="3469"/>
      <c r="F18" s="3469"/>
      <c r="G18" s="3469"/>
      <c r="H18" s="3469"/>
      <c r="I18" s="3469"/>
      <c r="J18" s="3469"/>
      <c r="K18" s="3470"/>
    </row>
    <row r="19" spans="2:11" ht="27.95" customHeight="1">
      <c r="B19" s="3463"/>
      <c r="C19" s="3464"/>
      <c r="D19" s="3468"/>
      <c r="E19" s="3469"/>
      <c r="F19" s="3469"/>
      <c r="G19" s="3469"/>
      <c r="H19" s="3469"/>
      <c r="I19" s="3469"/>
      <c r="J19" s="3469"/>
      <c r="K19" s="3470"/>
    </row>
    <row r="20" spans="2:11" ht="27.95" customHeight="1">
      <c r="B20" s="3463"/>
      <c r="C20" s="3464"/>
      <c r="D20" s="3468"/>
      <c r="E20" s="3469"/>
      <c r="F20" s="3469"/>
      <c r="G20" s="3469"/>
      <c r="H20" s="3469"/>
      <c r="I20" s="3469"/>
      <c r="J20" s="3469"/>
      <c r="K20" s="3470"/>
    </row>
    <row r="21" spans="2:11" ht="15.75" customHeight="1">
      <c r="B21" s="590"/>
      <c r="C21" s="591" t="s">
        <v>564</v>
      </c>
      <c r="D21" s="592" t="s">
        <v>565</v>
      </c>
      <c r="E21" s="593"/>
      <c r="F21" s="593"/>
      <c r="G21" s="593"/>
      <c r="H21" s="594" t="s">
        <v>566</v>
      </c>
      <c r="I21" s="595"/>
      <c r="J21" s="595"/>
      <c r="K21" s="596"/>
    </row>
    <row r="22" spans="2:11" ht="18.75" customHeight="1">
      <c r="B22" s="3471" t="s">
        <v>567</v>
      </c>
      <c r="C22" s="3472"/>
      <c r="D22" s="3475" t="s">
        <v>584</v>
      </c>
      <c r="E22" s="3476"/>
      <c r="F22" s="3476"/>
      <c r="G22" s="3476"/>
      <c r="H22" s="3477" t="s">
        <v>568</v>
      </c>
      <c r="I22" s="3477"/>
      <c r="J22" s="3477"/>
      <c r="K22" s="3478"/>
    </row>
    <row r="23" spans="2:11" ht="13.5" customHeight="1">
      <c r="B23" s="3473"/>
      <c r="C23" s="3474"/>
      <c r="D23" s="597"/>
      <c r="E23" s="598" t="s">
        <v>569</v>
      </c>
      <c r="F23" s="599"/>
      <c r="G23" s="599"/>
      <c r="H23" s="597"/>
      <c r="I23" s="598"/>
      <c r="J23" s="599"/>
      <c r="K23" s="600"/>
    </row>
    <row r="24" spans="2:11" ht="18.75" customHeight="1">
      <c r="B24" s="3479" t="s">
        <v>570</v>
      </c>
      <c r="C24" s="3480"/>
      <c r="D24" s="601" t="s">
        <v>571</v>
      </c>
      <c r="E24" s="602"/>
      <c r="F24" s="602"/>
      <c r="G24" s="602"/>
      <c r="H24" s="602"/>
      <c r="I24" s="602"/>
      <c r="J24" s="602"/>
      <c r="K24" s="603"/>
    </row>
    <row r="25" spans="2:11" s="589" customFormat="1" ht="24" customHeight="1">
      <c r="B25" s="3463" t="s">
        <v>576</v>
      </c>
      <c r="C25" s="3464"/>
      <c r="D25" s="3481" t="s">
        <v>572</v>
      </c>
      <c r="E25" s="3482"/>
      <c r="F25" s="3483"/>
      <c r="G25" s="857" t="s">
        <v>765</v>
      </c>
      <c r="H25" s="604" t="s">
        <v>573</v>
      </c>
      <c r="I25" s="605"/>
      <c r="J25" s="858" t="s">
        <v>574</v>
      </c>
      <c r="K25" s="859"/>
    </row>
    <row r="26" spans="2:11" ht="30" customHeight="1">
      <c r="B26" s="3484" t="s">
        <v>578</v>
      </c>
      <c r="C26" s="3485"/>
      <c r="D26" s="860" t="s">
        <v>575</v>
      </c>
      <c r="E26" s="3486"/>
      <c r="F26" s="3487"/>
      <c r="G26" s="861"/>
      <c r="H26" s="3488"/>
      <c r="I26" s="3489"/>
      <c r="J26" s="3459"/>
      <c r="K26" s="3460"/>
    </row>
    <row r="27" spans="2:11" ht="30" customHeight="1">
      <c r="B27" s="3490" t="s">
        <v>766</v>
      </c>
      <c r="C27" s="3491"/>
      <c r="D27" s="860" t="s">
        <v>577</v>
      </c>
      <c r="E27" s="3486"/>
      <c r="F27" s="3487"/>
      <c r="G27" s="862"/>
      <c r="H27" s="3488"/>
      <c r="I27" s="3489"/>
      <c r="J27" s="3459"/>
      <c r="K27" s="3460"/>
    </row>
    <row r="28" spans="2:11" ht="30" customHeight="1">
      <c r="B28" s="3490"/>
      <c r="C28" s="3491"/>
      <c r="D28" s="860" t="s">
        <v>577</v>
      </c>
      <c r="E28" s="3486"/>
      <c r="F28" s="3487"/>
      <c r="G28" s="862"/>
      <c r="H28" s="3488"/>
      <c r="I28" s="3489"/>
      <c r="J28" s="3459"/>
      <c r="K28" s="3460"/>
    </row>
    <row r="29" spans="2:11" ht="30" customHeight="1">
      <c r="B29" s="3492"/>
      <c r="C29" s="3493"/>
      <c r="D29" s="860" t="s">
        <v>577</v>
      </c>
      <c r="E29" s="3486"/>
      <c r="F29" s="3487"/>
      <c r="G29" s="862"/>
      <c r="H29" s="3488"/>
      <c r="I29" s="3489"/>
      <c r="J29" s="3459"/>
      <c r="K29" s="3460"/>
    </row>
    <row r="30" spans="2:11" ht="30" customHeight="1">
      <c r="B30" s="863"/>
      <c r="C30" s="864"/>
      <c r="D30" s="865"/>
      <c r="E30" s="865" t="s">
        <v>579</v>
      </c>
      <c r="F30" s="606"/>
      <c r="G30" s="866"/>
      <c r="H30" s="3505"/>
      <c r="I30" s="3506"/>
      <c r="J30" s="3507"/>
      <c r="K30" s="3508"/>
    </row>
    <row r="31" spans="2:11" ht="3.75" customHeight="1">
      <c r="B31" s="3509"/>
      <c r="C31" s="3510"/>
      <c r="D31" s="3511"/>
      <c r="E31" s="3511"/>
      <c r="F31" s="3511"/>
      <c r="G31" s="3511"/>
      <c r="H31" s="3512"/>
      <c r="I31" s="3512"/>
      <c r="J31" s="3513"/>
      <c r="K31" s="3514"/>
    </row>
    <row r="32" spans="2:11">
      <c r="B32" s="607"/>
      <c r="C32" s="608"/>
      <c r="D32" s="3494" t="s">
        <v>580</v>
      </c>
      <c r="E32" s="3495"/>
      <c r="F32" s="867" t="s">
        <v>581</v>
      </c>
      <c r="G32" s="3494" t="s">
        <v>767</v>
      </c>
      <c r="H32" s="3498"/>
      <c r="I32" s="3499"/>
      <c r="J32" s="868" t="s">
        <v>552</v>
      </c>
      <c r="K32" s="867" t="s">
        <v>553</v>
      </c>
    </row>
    <row r="33" spans="2:14" ht="41.25" customHeight="1">
      <c r="B33" s="3503" t="s">
        <v>582</v>
      </c>
      <c r="C33" s="3504"/>
      <c r="D33" s="3496"/>
      <c r="E33" s="3497"/>
      <c r="F33" s="869"/>
      <c r="G33" s="3500"/>
      <c r="H33" s="3501"/>
      <c r="I33" s="3502"/>
      <c r="J33" s="869"/>
      <c r="K33" s="869"/>
    </row>
    <row r="34" spans="2:14">
      <c r="B34" s="609" t="s">
        <v>583</v>
      </c>
      <c r="K34" s="610" t="s">
        <v>768</v>
      </c>
      <c r="L34" s="839"/>
      <c r="M34" s="1393"/>
    </row>
    <row r="35" spans="2:14">
      <c r="N35" s="839"/>
    </row>
    <row r="38" spans="2:14">
      <c r="C38" s="570" t="s">
        <v>584</v>
      </c>
    </row>
    <row r="39" spans="2:14">
      <c r="C39" s="570" t="s">
        <v>585</v>
      </c>
    </row>
    <row r="40" spans="2:14">
      <c r="C40" s="570" t="s">
        <v>586</v>
      </c>
    </row>
    <row r="41" spans="2:14">
      <c r="C41" s="570" t="s">
        <v>587</v>
      </c>
    </row>
    <row r="43" spans="2:14">
      <c r="C43" s="570" t="s">
        <v>588</v>
      </c>
    </row>
    <row r="44" spans="2:14">
      <c r="C44" s="570" t="s">
        <v>589</v>
      </c>
    </row>
    <row r="45" spans="2:14">
      <c r="C45" s="570" t="s">
        <v>590</v>
      </c>
    </row>
    <row r="46" spans="2:14">
      <c r="C46" s="570" t="s">
        <v>591</v>
      </c>
    </row>
  </sheetData>
  <mergeCells count="46">
    <mergeCell ref="D32:E33"/>
    <mergeCell ref="G32:I33"/>
    <mergeCell ref="B33:C33"/>
    <mergeCell ref="H30:I30"/>
    <mergeCell ref="J30:K30"/>
    <mergeCell ref="B31:C31"/>
    <mergeCell ref="D31:G31"/>
    <mergeCell ref="H31:I31"/>
    <mergeCell ref="J31:K31"/>
    <mergeCell ref="B27:C29"/>
    <mergeCell ref="E27:F27"/>
    <mergeCell ref="H27:I27"/>
    <mergeCell ref="J27:K27"/>
    <mergeCell ref="E28:F28"/>
    <mergeCell ref="H28:I28"/>
    <mergeCell ref="J28:K28"/>
    <mergeCell ref="E29:F29"/>
    <mergeCell ref="H29:I29"/>
    <mergeCell ref="J29:K29"/>
    <mergeCell ref="J26:K26"/>
    <mergeCell ref="B15:C20"/>
    <mergeCell ref="D15:K20"/>
    <mergeCell ref="B22:C23"/>
    <mergeCell ref="D22:G22"/>
    <mergeCell ref="H22:K22"/>
    <mergeCell ref="B24:C24"/>
    <mergeCell ref="B25:C25"/>
    <mergeCell ref="D25:F25"/>
    <mergeCell ref="B26:C26"/>
    <mergeCell ref="E26:F26"/>
    <mergeCell ref="H26:I26"/>
    <mergeCell ref="B2:G2"/>
    <mergeCell ref="I2:K2"/>
    <mergeCell ref="C3:F3"/>
    <mergeCell ref="H3:K3"/>
    <mergeCell ref="B10:C10"/>
    <mergeCell ref="D10:K10"/>
    <mergeCell ref="D9:K9"/>
    <mergeCell ref="B9:C9"/>
    <mergeCell ref="B14:C14"/>
    <mergeCell ref="E14:F14"/>
    <mergeCell ref="I14:J14"/>
    <mergeCell ref="D11:K12"/>
    <mergeCell ref="B13:C13"/>
    <mergeCell ref="D13:K13"/>
    <mergeCell ref="B11:C12"/>
  </mergeCells>
  <phoneticPr fontId="1"/>
  <dataValidations count="2">
    <dataValidation type="list" allowBlank="1" showInputMessage="1" showErrorMessage="1" sqref="H22:K22" xr:uid="{00000000-0002-0000-1100-000000000000}">
      <formula1>$C$43:$C$46</formula1>
    </dataValidation>
    <dataValidation type="list" allowBlank="1" showInputMessage="1" showErrorMessage="1" sqref="D22:G22" xr:uid="{00000000-0002-0000-1100-000001000000}">
      <formula1>$C$38:$C$41</formula1>
    </dataValidation>
  </dataValidations>
  <pageMargins left="0.7" right="0.21" top="0.61" bottom="0.19685039370078741" header="0.31496062992125984" footer="0.46"/>
  <pageSetup paperSize="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T67"/>
  <sheetViews>
    <sheetView showGridLines="0" view="pageBreakPreview" zoomScale="90" zoomScaleNormal="100" zoomScaleSheetLayoutView="90" workbookViewId="0">
      <selection activeCell="R3" sqref="R3"/>
    </sheetView>
  </sheetViews>
  <sheetFormatPr defaultColWidth="8" defaultRowHeight="12"/>
  <cols>
    <col min="1" max="1" width="0.875" style="694" customWidth="1"/>
    <col min="2" max="2" width="4.125" style="694" customWidth="1"/>
    <col min="3" max="4" width="2.375" style="694" customWidth="1"/>
    <col min="5" max="5" width="3" style="694" customWidth="1"/>
    <col min="6" max="6" width="18" style="694" customWidth="1"/>
    <col min="7" max="7" width="9.25" style="694" customWidth="1"/>
    <col min="8" max="9" width="12" style="694" customWidth="1"/>
    <col min="10" max="11" width="6.375" style="694" customWidth="1"/>
    <col min="12" max="13" width="12" style="694" customWidth="1"/>
    <col min="14" max="15" width="0.75" style="694" customWidth="1"/>
    <col min="16" max="16" width="7.625" style="694" customWidth="1"/>
    <col min="17" max="17" width="11.625" style="694" customWidth="1"/>
    <col min="18" max="18" width="39.625" style="694" customWidth="1"/>
    <col min="19" max="20" width="6.125" style="694" customWidth="1"/>
    <col min="21" max="16384" width="8" style="694"/>
  </cols>
  <sheetData>
    <row r="1" spans="1:20">
      <c r="A1" s="692"/>
      <c r="B1" s="692"/>
      <c r="C1" s="692"/>
      <c r="D1" s="692"/>
      <c r="E1" s="692"/>
      <c r="F1" s="692"/>
      <c r="G1" s="692"/>
      <c r="H1" s="692"/>
      <c r="I1" s="692"/>
      <c r="J1" s="692"/>
      <c r="K1" s="692"/>
      <c r="L1" s="692"/>
      <c r="M1" s="693" t="s">
        <v>642</v>
      </c>
      <c r="N1" s="692"/>
    </row>
    <row r="2" spans="1:20" ht="33.75">
      <c r="A2" s="692"/>
      <c r="B2" s="695" t="s">
        <v>1043</v>
      </c>
      <c r="C2" s="696"/>
      <c r="D2" s="696"/>
      <c r="E2" s="696"/>
      <c r="F2" s="696"/>
      <c r="G2" s="696"/>
      <c r="H2" s="696"/>
      <c r="I2" s="692"/>
      <c r="J2" s="692"/>
      <c r="K2" s="692"/>
      <c r="L2" s="692"/>
      <c r="M2" s="693" t="s">
        <v>643</v>
      </c>
      <c r="N2" s="692"/>
      <c r="Q2" s="1451" t="s">
        <v>963</v>
      </c>
      <c r="R2" s="1064" t="str">
        <f>HYPERLINK("#目次!A2","●")</f>
        <v>●</v>
      </c>
    </row>
    <row r="3" spans="1:20" ht="16.5">
      <c r="A3" s="692"/>
      <c r="B3" s="697"/>
      <c r="C3" s="697"/>
      <c r="D3" s="697"/>
      <c r="E3" s="697"/>
      <c r="F3" s="697"/>
      <c r="G3" s="697"/>
      <c r="H3" s="698"/>
      <c r="I3" s="894" t="s">
        <v>644</v>
      </c>
      <c r="J3" s="895" t="s">
        <v>645</v>
      </c>
      <c r="K3" s="896"/>
      <c r="L3" s="897" t="s">
        <v>498</v>
      </c>
      <c r="M3" s="898" t="s">
        <v>332</v>
      </c>
      <c r="N3" s="692"/>
      <c r="Q3" s="1445" t="s">
        <v>1058</v>
      </c>
      <c r="R3" s="1049" t="str">
        <f>HYPERLINK("#フロー!A2","●")</f>
        <v>●</v>
      </c>
    </row>
    <row r="4" spans="1:20" ht="36">
      <c r="A4" s="692"/>
      <c r="B4" s="699"/>
      <c r="C4" s="699" t="s">
        <v>646</v>
      </c>
      <c r="D4" s="699"/>
      <c r="E4" s="699"/>
      <c r="F4" s="700"/>
      <c r="G4" s="701"/>
      <c r="H4" s="702"/>
      <c r="I4" s="899"/>
      <c r="J4" s="3525"/>
      <c r="K4" s="3526"/>
      <c r="L4" s="900"/>
      <c r="M4" s="901"/>
      <c r="N4" s="692"/>
      <c r="Q4" s="902" t="s">
        <v>796</v>
      </c>
    </row>
    <row r="5" spans="1:20">
      <c r="A5" s="692"/>
      <c r="B5" s="3527" t="s">
        <v>797</v>
      </c>
      <c r="C5" s="3519" t="str">
        <f>+基本データ!D3</f>
        <v>LG*****</v>
      </c>
      <c r="D5" s="3520"/>
      <c r="E5" s="3520"/>
      <c r="F5" s="3520"/>
      <c r="G5" s="1010"/>
      <c r="H5" s="1010"/>
      <c r="I5" s="1011"/>
      <c r="J5" s="3529" t="s">
        <v>647</v>
      </c>
      <c r="K5" s="3530"/>
      <c r="L5" s="3533" t="s">
        <v>648</v>
      </c>
      <c r="M5" s="3534"/>
      <c r="N5" s="692"/>
      <c r="Q5" s="3537" t="s">
        <v>798</v>
      </c>
      <c r="R5" s="3538"/>
      <c r="S5" s="3541" t="s">
        <v>496</v>
      </c>
      <c r="T5" s="3541" t="s">
        <v>799</v>
      </c>
    </row>
    <row r="6" spans="1:20">
      <c r="A6" s="692"/>
      <c r="B6" s="3528"/>
      <c r="C6" s="1012"/>
      <c r="D6" s="3521" t="str">
        <f>+基本データ!D4</f>
        <v>〇〇設計業務委託</v>
      </c>
      <c r="E6" s="3521"/>
      <c r="F6" s="3521"/>
      <c r="G6" s="3521"/>
      <c r="H6" s="3521"/>
      <c r="I6" s="3522"/>
      <c r="J6" s="3531"/>
      <c r="K6" s="3532"/>
      <c r="L6" s="3535"/>
      <c r="M6" s="3536"/>
      <c r="N6" s="692"/>
      <c r="Q6" s="3539"/>
      <c r="R6" s="3540"/>
      <c r="S6" s="3542"/>
      <c r="T6" s="3542"/>
    </row>
    <row r="7" spans="1:20">
      <c r="A7" s="692"/>
      <c r="B7" s="3527" t="s">
        <v>800</v>
      </c>
      <c r="C7" s="706"/>
      <c r="D7" s="707" t="s">
        <v>649</v>
      </c>
      <c r="E7" s="707"/>
      <c r="F7" s="704"/>
      <c r="G7" s="704"/>
      <c r="H7" s="903"/>
      <c r="I7" s="904"/>
      <c r="J7" s="3529" t="s">
        <v>650</v>
      </c>
      <c r="K7" s="3544"/>
      <c r="L7" s="708" t="s">
        <v>651</v>
      </c>
      <c r="M7" s="905" t="s">
        <v>652</v>
      </c>
      <c r="N7" s="692"/>
      <c r="Q7" s="3545" t="s">
        <v>801</v>
      </c>
      <c r="R7" s="3546"/>
      <c r="S7" s="3551" t="s">
        <v>145</v>
      </c>
      <c r="T7" s="3551" t="s">
        <v>802</v>
      </c>
    </row>
    <row r="8" spans="1:20">
      <c r="A8" s="692"/>
      <c r="B8" s="3543"/>
      <c r="C8" s="709"/>
      <c r="D8" s="700"/>
      <c r="E8" s="700"/>
      <c r="F8" s="3523" t="str">
        <f>+基本データ!D5</f>
        <v>東京電力HD</v>
      </c>
      <c r="G8" s="3523"/>
      <c r="H8" s="3523"/>
      <c r="I8" s="3524"/>
      <c r="J8" s="3554" t="s">
        <v>653</v>
      </c>
      <c r="K8" s="3555"/>
      <c r="L8" s="906"/>
      <c r="M8" s="907"/>
      <c r="N8" s="692"/>
      <c r="Q8" s="3547"/>
      <c r="R8" s="3548"/>
      <c r="S8" s="3552"/>
      <c r="T8" s="3552"/>
    </row>
    <row r="9" spans="1:20">
      <c r="A9" s="692"/>
      <c r="B9" s="3543"/>
      <c r="C9" s="703" t="s">
        <v>654</v>
      </c>
      <c r="D9" s="692"/>
      <c r="E9" s="692"/>
      <c r="F9" s="692"/>
      <c r="G9" s="701"/>
      <c r="H9" s="3556"/>
      <c r="I9" s="711"/>
      <c r="J9" s="3529" t="s">
        <v>655</v>
      </c>
      <c r="K9" s="3544"/>
      <c r="L9" s="3515">
        <f>+基本データ!D6</f>
        <v>45017</v>
      </c>
      <c r="M9" s="3516"/>
      <c r="N9" s="692"/>
      <c r="Q9" s="3549"/>
      <c r="R9" s="3550"/>
      <c r="S9" s="3553"/>
      <c r="T9" s="3553"/>
    </row>
    <row r="10" spans="1:20">
      <c r="A10" s="692"/>
      <c r="B10" s="3528"/>
      <c r="C10" s="709"/>
      <c r="D10" s="700"/>
      <c r="E10" s="700"/>
      <c r="F10" s="700"/>
      <c r="G10" s="700"/>
      <c r="H10" s="3557"/>
      <c r="I10" s="710"/>
      <c r="J10" s="3558"/>
      <c r="K10" s="3555"/>
      <c r="L10" s="3517">
        <f>+基本データ!D7</f>
        <v>45382</v>
      </c>
      <c r="M10" s="3518"/>
      <c r="N10" s="692"/>
      <c r="Q10" s="3559" t="s">
        <v>803</v>
      </c>
      <c r="R10" s="3562" t="s">
        <v>804</v>
      </c>
      <c r="S10" s="3541" t="s">
        <v>145</v>
      </c>
      <c r="T10" s="3541" t="s">
        <v>802</v>
      </c>
    </row>
    <row r="11" spans="1:20">
      <c r="A11" s="692"/>
      <c r="B11" s="3527" t="s">
        <v>805</v>
      </c>
      <c r="C11" s="3529" t="s">
        <v>656</v>
      </c>
      <c r="D11" s="3566"/>
      <c r="E11" s="3566"/>
      <c r="F11" s="3567"/>
      <c r="G11" s="3571" t="s">
        <v>657</v>
      </c>
      <c r="H11" s="3572" t="s">
        <v>658</v>
      </c>
      <c r="I11" s="3573"/>
      <c r="J11" s="3533" t="s">
        <v>659</v>
      </c>
      <c r="K11" s="3576"/>
      <c r="L11" s="3578" t="s">
        <v>660</v>
      </c>
      <c r="M11" s="3578" t="s">
        <v>661</v>
      </c>
      <c r="N11" s="692"/>
      <c r="Q11" s="3560"/>
      <c r="R11" s="3563"/>
      <c r="S11" s="3565"/>
      <c r="T11" s="3565"/>
    </row>
    <row r="12" spans="1:20">
      <c r="A12" s="692"/>
      <c r="B12" s="3543"/>
      <c r="C12" s="3568"/>
      <c r="D12" s="3569"/>
      <c r="E12" s="3569"/>
      <c r="F12" s="3570"/>
      <c r="G12" s="3555"/>
      <c r="H12" s="3574"/>
      <c r="I12" s="3575"/>
      <c r="J12" s="3554"/>
      <c r="K12" s="3577"/>
      <c r="L12" s="3579"/>
      <c r="M12" s="3579"/>
      <c r="N12" s="692"/>
      <c r="Q12" s="3560"/>
      <c r="R12" s="3564"/>
      <c r="S12" s="3542"/>
      <c r="T12" s="3542"/>
    </row>
    <row r="13" spans="1:20" ht="12" customHeight="1">
      <c r="A13" s="692"/>
      <c r="B13" s="3543"/>
      <c r="C13" s="713"/>
      <c r="D13" s="3580"/>
      <c r="E13" s="3566"/>
      <c r="F13" s="3567"/>
      <c r="G13" s="3584" t="s">
        <v>662</v>
      </c>
      <c r="H13" s="3587"/>
      <c r="I13" s="3567"/>
      <c r="J13" s="3587"/>
      <c r="K13" s="3567"/>
      <c r="L13" s="714"/>
      <c r="M13" s="714"/>
      <c r="N13" s="692"/>
      <c r="Q13" s="3560"/>
      <c r="R13" s="3562" t="s">
        <v>806</v>
      </c>
      <c r="S13" s="3541" t="s">
        <v>802</v>
      </c>
      <c r="T13" s="3541" t="s">
        <v>145</v>
      </c>
    </row>
    <row r="14" spans="1:20">
      <c r="A14" s="692"/>
      <c r="B14" s="3543"/>
      <c r="C14" s="715">
        <v>1</v>
      </c>
      <c r="D14" s="3581"/>
      <c r="E14" s="3582"/>
      <c r="F14" s="3583"/>
      <c r="G14" s="3585"/>
      <c r="H14" s="3587"/>
      <c r="I14" s="3567"/>
      <c r="J14" s="3602"/>
      <c r="K14" s="3583"/>
      <c r="L14" s="714"/>
      <c r="M14" s="714"/>
      <c r="N14" s="692"/>
      <c r="Q14" s="3560"/>
      <c r="R14" s="3563"/>
      <c r="S14" s="3565"/>
      <c r="T14" s="3565"/>
    </row>
    <row r="15" spans="1:20">
      <c r="A15" s="692"/>
      <c r="B15" s="3543"/>
      <c r="C15" s="716"/>
      <c r="D15" s="3568"/>
      <c r="E15" s="3569"/>
      <c r="F15" s="3570"/>
      <c r="G15" s="3586"/>
      <c r="H15" s="3603"/>
      <c r="I15" s="3604"/>
      <c r="J15" s="3605"/>
      <c r="K15" s="3570"/>
      <c r="L15" s="717"/>
      <c r="M15" s="717"/>
      <c r="N15" s="692"/>
      <c r="Q15" s="3561"/>
      <c r="R15" s="3564"/>
      <c r="S15" s="3542"/>
      <c r="T15" s="3542"/>
    </row>
    <row r="16" spans="1:20" ht="12" customHeight="1">
      <c r="A16" s="692"/>
      <c r="B16" s="3543"/>
      <c r="C16" s="712"/>
      <c r="D16" s="3580"/>
      <c r="E16" s="3588"/>
      <c r="F16" s="3589"/>
      <c r="G16" s="3584" t="s">
        <v>662</v>
      </c>
      <c r="H16" s="3587"/>
      <c r="I16" s="3567"/>
      <c r="J16" s="3587"/>
      <c r="K16" s="3567"/>
      <c r="L16" s="714"/>
      <c r="M16" s="714"/>
      <c r="N16" s="692"/>
      <c r="Q16" s="3596" t="s">
        <v>807</v>
      </c>
      <c r="R16" s="3597"/>
      <c r="S16" s="3541" t="s">
        <v>802</v>
      </c>
      <c r="T16" s="3541" t="s">
        <v>145</v>
      </c>
    </row>
    <row r="17" spans="1:20">
      <c r="A17" s="692"/>
      <c r="B17" s="3543"/>
      <c r="C17" s="715">
        <v>2</v>
      </c>
      <c r="D17" s="3590"/>
      <c r="E17" s="3591"/>
      <c r="F17" s="3592"/>
      <c r="G17" s="3585"/>
      <c r="H17" s="3587"/>
      <c r="I17" s="3567"/>
      <c r="J17" s="3602"/>
      <c r="K17" s="3583"/>
      <c r="L17" s="714"/>
      <c r="M17" s="714"/>
      <c r="N17" s="692"/>
      <c r="Q17" s="3598"/>
      <c r="R17" s="3599"/>
      <c r="S17" s="3565"/>
      <c r="T17" s="3565"/>
    </row>
    <row r="18" spans="1:20">
      <c r="A18" s="692"/>
      <c r="B18" s="3543"/>
      <c r="C18" s="712"/>
      <c r="D18" s="3593"/>
      <c r="E18" s="3594"/>
      <c r="F18" s="3595"/>
      <c r="G18" s="3586"/>
      <c r="H18" s="3603"/>
      <c r="I18" s="3604"/>
      <c r="J18" s="3605"/>
      <c r="K18" s="3570"/>
      <c r="L18" s="717"/>
      <c r="M18" s="717"/>
      <c r="N18" s="692"/>
      <c r="Q18" s="3600"/>
      <c r="R18" s="3601"/>
      <c r="S18" s="3542"/>
      <c r="T18" s="3542"/>
    </row>
    <row r="19" spans="1:20" ht="12" customHeight="1">
      <c r="A19" s="692"/>
      <c r="B19" s="3543"/>
      <c r="C19" s="713"/>
      <c r="D19" s="3580"/>
      <c r="E19" s="3588"/>
      <c r="F19" s="3589"/>
      <c r="G19" s="3584" t="s">
        <v>662</v>
      </c>
      <c r="H19" s="3587"/>
      <c r="I19" s="3567"/>
      <c r="J19" s="3587"/>
      <c r="K19" s="3567"/>
      <c r="L19" s="714"/>
      <c r="M19" s="718"/>
      <c r="N19" s="692"/>
      <c r="Q19" s="3607" t="s">
        <v>808</v>
      </c>
      <c r="R19" s="3607"/>
      <c r="S19" s="3607"/>
      <c r="T19" s="3607"/>
    </row>
    <row r="20" spans="1:20">
      <c r="A20" s="692"/>
      <c r="B20" s="3543"/>
      <c r="C20" s="715">
        <v>3</v>
      </c>
      <c r="D20" s="3590"/>
      <c r="E20" s="3591"/>
      <c r="F20" s="3592"/>
      <c r="G20" s="3585"/>
      <c r="H20" s="3587"/>
      <c r="I20" s="3567"/>
      <c r="J20" s="3602"/>
      <c r="K20" s="3583"/>
      <c r="L20" s="714"/>
      <c r="M20" s="718"/>
      <c r="N20" s="692"/>
      <c r="Q20" s="3608"/>
      <c r="R20" s="3608"/>
      <c r="S20" s="3608"/>
      <c r="T20" s="3608"/>
    </row>
    <row r="21" spans="1:20">
      <c r="A21" s="692"/>
      <c r="B21" s="3543"/>
      <c r="C21" s="716"/>
      <c r="D21" s="3593"/>
      <c r="E21" s="3594"/>
      <c r="F21" s="3595"/>
      <c r="G21" s="3586"/>
      <c r="H21" s="3603"/>
      <c r="I21" s="3604"/>
      <c r="J21" s="3605"/>
      <c r="K21" s="3570"/>
      <c r="L21" s="717"/>
      <c r="M21" s="719"/>
      <c r="N21" s="692"/>
      <c r="Q21" s="3608"/>
      <c r="R21" s="3608"/>
      <c r="S21" s="3608"/>
      <c r="T21" s="3608"/>
    </row>
    <row r="22" spans="1:20" ht="12" customHeight="1">
      <c r="A22" s="692"/>
      <c r="B22" s="3543"/>
      <c r="C22" s="713"/>
      <c r="D22" s="3580"/>
      <c r="E22" s="3588"/>
      <c r="F22" s="3589"/>
      <c r="G22" s="3584" t="s">
        <v>662</v>
      </c>
      <c r="H22" s="3587"/>
      <c r="I22" s="3567"/>
      <c r="J22" s="3587"/>
      <c r="K22" s="3567"/>
      <c r="L22" s="714"/>
      <c r="M22" s="718"/>
      <c r="N22" s="692"/>
      <c r="Q22" s="1073"/>
      <c r="R22" s="3606"/>
      <c r="S22" s="3606"/>
      <c r="T22" s="3606"/>
    </row>
    <row r="23" spans="1:20">
      <c r="A23" s="692"/>
      <c r="B23" s="3543"/>
      <c r="C23" s="715">
        <v>4</v>
      </c>
      <c r="D23" s="3590"/>
      <c r="E23" s="3591"/>
      <c r="F23" s="3592"/>
      <c r="G23" s="3585"/>
      <c r="H23" s="3587"/>
      <c r="I23" s="3567"/>
      <c r="J23" s="3602"/>
      <c r="K23" s="3583"/>
      <c r="L23" s="714"/>
      <c r="M23" s="718"/>
      <c r="N23" s="692"/>
    </row>
    <row r="24" spans="1:20">
      <c r="A24" s="692"/>
      <c r="B24" s="3543"/>
      <c r="C24" s="716"/>
      <c r="D24" s="3593"/>
      <c r="E24" s="3594"/>
      <c r="F24" s="3595"/>
      <c r="G24" s="3586"/>
      <c r="H24" s="3603"/>
      <c r="I24" s="3604"/>
      <c r="J24" s="3605"/>
      <c r="K24" s="3570"/>
      <c r="L24" s="717"/>
      <c r="M24" s="719"/>
      <c r="N24" s="692"/>
    </row>
    <row r="25" spans="1:20" ht="12" customHeight="1">
      <c r="A25" s="692"/>
      <c r="B25" s="3543"/>
      <c r="C25" s="713"/>
      <c r="D25" s="3580"/>
      <c r="E25" s="3588"/>
      <c r="F25" s="3589"/>
      <c r="G25" s="3584" t="s">
        <v>662</v>
      </c>
      <c r="H25" s="3587"/>
      <c r="I25" s="3567"/>
      <c r="J25" s="3587"/>
      <c r="K25" s="3567"/>
      <c r="L25" s="714"/>
      <c r="M25" s="718"/>
      <c r="N25" s="692"/>
    </row>
    <row r="26" spans="1:20">
      <c r="A26" s="692"/>
      <c r="B26" s="3543"/>
      <c r="C26" s="715">
        <v>5</v>
      </c>
      <c r="D26" s="3590"/>
      <c r="E26" s="3591"/>
      <c r="F26" s="3592"/>
      <c r="G26" s="3585"/>
      <c r="H26" s="3587"/>
      <c r="I26" s="3567"/>
      <c r="J26" s="3602"/>
      <c r="K26" s="3583"/>
      <c r="L26" s="714"/>
      <c r="M26" s="718"/>
      <c r="N26" s="692"/>
    </row>
    <row r="27" spans="1:20">
      <c r="A27" s="692"/>
      <c r="B27" s="3543"/>
      <c r="C27" s="716"/>
      <c r="D27" s="3593"/>
      <c r="E27" s="3594"/>
      <c r="F27" s="3595"/>
      <c r="G27" s="3586"/>
      <c r="H27" s="3603"/>
      <c r="I27" s="3604"/>
      <c r="J27" s="3605"/>
      <c r="K27" s="3570"/>
      <c r="L27" s="717"/>
      <c r="M27" s="719"/>
      <c r="N27" s="692"/>
    </row>
    <row r="28" spans="1:20" ht="12" customHeight="1">
      <c r="A28" s="692"/>
      <c r="B28" s="3543"/>
      <c r="C28" s="713"/>
      <c r="D28" s="3580"/>
      <c r="E28" s="3588"/>
      <c r="F28" s="3589"/>
      <c r="G28" s="3584" t="s">
        <v>662</v>
      </c>
      <c r="H28" s="3587"/>
      <c r="I28" s="3567"/>
      <c r="J28" s="3587"/>
      <c r="K28" s="3567"/>
      <c r="L28" s="714"/>
      <c r="M28" s="718"/>
      <c r="N28" s="692"/>
    </row>
    <row r="29" spans="1:20" ht="18.75">
      <c r="A29" s="692"/>
      <c r="B29" s="3543"/>
      <c r="C29" s="715">
        <v>6</v>
      </c>
      <c r="D29" s="3590"/>
      <c r="E29" s="3591"/>
      <c r="F29" s="3592"/>
      <c r="G29" s="3585"/>
      <c r="H29" s="3587"/>
      <c r="I29" s="3567"/>
      <c r="J29" s="3602"/>
      <c r="K29" s="3583"/>
      <c r="L29" s="714"/>
      <c r="M29" s="718"/>
      <c r="N29" s="692"/>
      <c r="Q29" t="s">
        <v>1063</v>
      </c>
      <c r="R29"/>
    </row>
    <row r="30" spans="1:20" ht="17.25" thickBot="1">
      <c r="A30" s="692"/>
      <c r="B30" s="3543"/>
      <c r="C30" s="712"/>
      <c r="D30" s="3590"/>
      <c r="E30" s="3591"/>
      <c r="F30" s="3592"/>
      <c r="G30" s="3585"/>
      <c r="H30" s="3587"/>
      <c r="I30" s="3567"/>
      <c r="J30" s="3602"/>
      <c r="K30" s="3583"/>
      <c r="L30" s="714"/>
      <c r="M30" s="718"/>
      <c r="N30" s="692"/>
      <c r="Q30" s="1056" t="s">
        <v>1059</v>
      </c>
      <c r="R30" s="3626" t="s">
        <v>1064</v>
      </c>
      <c r="S30" s="3626"/>
      <c r="T30" s="3626"/>
    </row>
    <row r="31" spans="1:20" ht="13.5" thickTop="1" thickBot="1">
      <c r="A31" s="692"/>
      <c r="B31" s="3543"/>
      <c r="C31" s="3611" t="s">
        <v>663</v>
      </c>
      <c r="D31" s="3612"/>
      <c r="E31" s="3612"/>
      <c r="F31" s="3612"/>
      <c r="G31" s="3612"/>
      <c r="H31" s="3612"/>
      <c r="I31" s="3613"/>
      <c r="J31" s="3614"/>
      <c r="K31" s="3615"/>
      <c r="L31" s="720" t="s">
        <v>664</v>
      </c>
      <c r="M31" s="721"/>
      <c r="N31" s="692"/>
      <c r="Q31" s="3622">
        <v>45602</v>
      </c>
      <c r="R31" s="3564" t="s">
        <v>809</v>
      </c>
      <c r="S31" s="3564"/>
      <c r="T31" s="3564"/>
    </row>
    <row r="32" spans="1:20" s="726" customFormat="1" ht="12.75" customHeight="1" thickTop="1">
      <c r="A32" s="722"/>
      <c r="B32" s="3543"/>
      <c r="C32" s="3616" t="s">
        <v>665</v>
      </c>
      <c r="D32" s="3617"/>
      <c r="E32" s="723" t="s">
        <v>666</v>
      </c>
      <c r="F32" s="724"/>
      <c r="G32" s="723"/>
      <c r="H32" s="723"/>
      <c r="I32" s="723"/>
      <c r="J32" s="723"/>
      <c r="K32" s="723"/>
      <c r="L32" s="723"/>
      <c r="M32" s="725"/>
      <c r="N32" s="722"/>
      <c r="Q32" s="3623"/>
      <c r="R32" s="3624"/>
      <c r="S32" s="3624"/>
      <c r="T32" s="3624"/>
    </row>
    <row r="33" spans="1:20" s="731" customFormat="1">
      <c r="A33" s="727"/>
      <c r="B33" s="3543"/>
      <c r="C33" s="3618"/>
      <c r="D33" s="3617"/>
      <c r="E33" s="728" t="s">
        <v>667</v>
      </c>
      <c r="F33" s="729"/>
      <c r="G33" s="729"/>
      <c r="H33" s="729"/>
      <c r="I33" s="729"/>
      <c r="J33" s="729"/>
      <c r="K33" s="729"/>
      <c r="L33" s="729"/>
      <c r="M33" s="730"/>
      <c r="N33" s="727"/>
      <c r="Q33" s="3623"/>
      <c r="R33" s="3624"/>
      <c r="S33" s="3624"/>
      <c r="T33" s="3624"/>
    </row>
    <row r="34" spans="1:20" s="731" customFormat="1">
      <c r="A34" s="727"/>
      <c r="B34" s="3543"/>
      <c r="C34" s="3618"/>
      <c r="D34" s="3617"/>
      <c r="E34" s="728" t="s">
        <v>810</v>
      </c>
      <c r="F34" s="729"/>
      <c r="G34" s="729"/>
      <c r="H34" s="729"/>
      <c r="I34" s="729"/>
      <c r="J34" s="729"/>
      <c r="K34" s="729"/>
      <c r="L34" s="729"/>
      <c r="M34" s="730"/>
      <c r="N34" s="727"/>
      <c r="Q34" s="1466">
        <v>45839</v>
      </c>
      <c r="R34" s="3625" t="s">
        <v>1224</v>
      </c>
      <c r="S34" s="3625"/>
      <c r="T34" s="3625"/>
    </row>
    <row r="35" spans="1:20" s="731" customFormat="1">
      <c r="A35" s="727"/>
      <c r="B35" s="3543"/>
      <c r="C35" s="3618"/>
      <c r="D35" s="3617"/>
      <c r="E35" s="728" t="s">
        <v>668</v>
      </c>
      <c r="F35" s="729"/>
      <c r="G35" s="729"/>
      <c r="H35" s="729"/>
      <c r="I35" s="729"/>
      <c r="J35" s="729"/>
      <c r="K35" s="729"/>
      <c r="L35" s="729"/>
      <c r="M35" s="730"/>
      <c r="N35" s="727"/>
      <c r="Q35" s="908"/>
      <c r="R35" s="3621"/>
      <c r="S35" s="3621"/>
      <c r="T35" s="3621"/>
    </row>
    <row r="36" spans="1:20" s="731" customFormat="1">
      <c r="A36" s="727"/>
      <c r="B36" s="3543"/>
      <c r="C36" s="3618"/>
      <c r="D36" s="3617"/>
      <c r="E36" s="732"/>
      <c r="F36" s="729"/>
      <c r="G36" s="729"/>
      <c r="H36" s="729"/>
      <c r="I36" s="733"/>
      <c r="J36" s="734" t="s">
        <v>669</v>
      </c>
      <c r="K36" s="729"/>
      <c r="L36" s="729"/>
      <c r="M36" s="730"/>
      <c r="N36" s="727"/>
    </row>
    <row r="37" spans="1:20" s="731" customFormat="1" ht="14.25">
      <c r="A37" s="727"/>
      <c r="B37" s="3543"/>
      <c r="C37" s="3618"/>
      <c r="D37" s="3617"/>
      <c r="E37" s="728"/>
      <c r="F37" s="729"/>
      <c r="G37" s="729"/>
      <c r="H37" s="729"/>
      <c r="I37" s="735" t="s">
        <v>670</v>
      </c>
      <c r="J37" s="736" t="s">
        <v>671</v>
      </c>
      <c r="K37" s="729"/>
      <c r="L37" s="729"/>
      <c r="M37" s="730"/>
      <c r="N37" s="727"/>
    </row>
    <row r="38" spans="1:20" s="731" customFormat="1" ht="14.25">
      <c r="A38" s="727"/>
      <c r="B38" s="3543"/>
      <c r="C38" s="3618"/>
      <c r="D38" s="3617"/>
      <c r="E38" s="909" t="s">
        <v>811</v>
      </c>
      <c r="F38" s="910"/>
      <c r="G38" s="910"/>
      <c r="H38" s="910"/>
      <c r="I38" s="911"/>
      <c r="J38" s="912"/>
      <c r="K38" s="910"/>
      <c r="L38" s="910"/>
      <c r="M38" s="913"/>
      <c r="N38" s="727"/>
    </row>
    <row r="39" spans="1:20" s="731" customFormat="1" ht="14.25">
      <c r="A39" s="727"/>
      <c r="B39" s="3543"/>
      <c r="C39" s="3618"/>
      <c r="D39" s="3617"/>
      <c r="E39" s="914" t="s">
        <v>812</v>
      </c>
      <c r="F39" s="910"/>
      <c r="G39" s="910"/>
      <c r="H39" s="910"/>
      <c r="I39" s="911"/>
      <c r="J39" s="912"/>
      <c r="K39" s="910"/>
      <c r="L39" s="910"/>
      <c r="M39" s="913"/>
      <c r="N39" s="727"/>
    </row>
    <row r="40" spans="1:20" s="731" customFormat="1" ht="14.25">
      <c r="A40" s="727"/>
      <c r="B40" s="3543"/>
      <c r="C40" s="3618"/>
      <c r="D40" s="3617"/>
      <c r="E40" s="914" t="s">
        <v>813</v>
      </c>
      <c r="F40" s="910"/>
      <c r="G40" s="910"/>
      <c r="H40" s="910"/>
      <c r="I40" s="911"/>
      <c r="J40" s="912"/>
      <c r="K40" s="910"/>
      <c r="L40" s="910"/>
      <c r="M40" s="913"/>
      <c r="N40" s="727"/>
    </row>
    <row r="41" spans="1:20" s="731" customFormat="1" ht="14.25">
      <c r="A41" s="727"/>
      <c r="B41" s="3543"/>
      <c r="C41" s="3618"/>
      <c r="D41" s="3617"/>
      <c r="E41" s="914" t="s">
        <v>814</v>
      </c>
      <c r="F41" s="910"/>
      <c r="G41" s="910"/>
      <c r="H41" s="910"/>
      <c r="I41" s="911"/>
      <c r="J41" s="912"/>
      <c r="K41" s="910"/>
      <c r="L41" s="910"/>
      <c r="M41" s="913"/>
      <c r="N41" s="727"/>
    </row>
    <row r="42" spans="1:20" s="731" customFormat="1" ht="14.25">
      <c r="A42" s="727"/>
      <c r="B42" s="3543"/>
      <c r="C42" s="3618"/>
      <c r="D42" s="3617"/>
      <c r="E42" s="914" t="s">
        <v>815</v>
      </c>
      <c r="F42" s="910"/>
      <c r="G42" s="910"/>
      <c r="H42" s="910"/>
      <c r="I42" s="911"/>
      <c r="J42" s="912"/>
      <c r="K42" s="910"/>
      <c r="L42" s="910"/>
      <c r="M42" s="913"/>
      <c r="N42" s="727"/>
    </row>
    <row r="43" spans="1:20" s="731" customFormat="1">
      <c r="A43" s="727"/>
      <c r="B43" s="3543"/>
      <c r="C43" s="3618"/>
      <c r="D43" s="3617"/>
      <c r="E43" s="915"/>
      <c r="F43" s="916"/>
      <c r="G43" s="916"/>
      <c r="H43" s="916"/>
      <c r="I43" s="916"/>
      <c r="J43" s="917"/>
      <c r="K43" s="916"/>
      <c r="L43" s="916"/>
      <c r="M43" s="918"/>
      <c r="N43" s="727"/>
    </row>
    <row r="44" spans="1:20" s="731" customFormat="1" ht="10.5">
      <c r="A44" s="727"/>
      <c r="B44" s="3543"/>
      <c r="C44" s="3618"/>
      <c r="D44" s="3617"/>
      <c r="E44" s="737" t="s">
        <v>672</v>
      </c>
      <c r="G44" s="737"/>
      <c r="H44" s="737"/>
      <c r="I44" s="737"/>
      <c r="J44" s="737"/>
      <c r="K44" s="737"/>
      <c r="L44" s="737"/>
      <c r="M44" s="738"/>
      <c r="N44" s="727"/>
    </row>
    <row r="45" spans="1:20" s="731" customFormat="1">
      <c r="A45" s="727"/>
      <c r="B45" s="3543"/>
      <c r="C45" s="3618"/>
      <c r="D45" s="3617"/>
      <c r="E45" s="870"/>
      <c r="F45" s="739" t="s">
        <v>673</v>
      </c>
      <c r="G45" s="737"/>
      <c r="H45" s="737"/>
      <c r="I45" s="737" t="s">
        <v>674</v>
      </c>
      <c r="J45" s="737"/>
      <c r="K45" s="737"/>
      <c r="M45" s="738"/>
      <c r="N45" s="727"/>
    </row>
    <row r="46" spans="1:20" s="731" customFormat="1">
      <c r="A46" s="727"/>
      <c r="B46" s="3543"/>
      <c r="C46" s="3618"/>
      <c r="D46" s="3617"/>
      <c r="E46" s="870"/>
      <c r="F46" s="739" t="s">
        <v>675</v>
      </c>
      <c r="G46" s="737"/>
      <c r="H46" s="737"/>
      <c r="I46" s="737" t="s">
        <v>676</v>
      </c>
      <c r="J46" s="737"/>
      <c r="K46" s="737"/>
      <c r="M46" s="738"/>
      <c r="N46" s="727"/>
    </row>
    <row r="47" spans="1:20" s="731" customFormat="1">
      <c r="A47" s="727"/>
      <c r="B47" s="3543"/>
      <c r="C47" s="3618"/>
      <c r="D47" s="3617"/>
      <c r="E47" s="870"/>
      <c r="F47" s="739" t="s">
        <v>677</v>
      </c>
      <c r="G47" s="740"/>
      <c r="H47" s="740"/>
      <c r="I47" s="737" t="s">
        <v>678</v>
      </c>
      <c r="J47" s="737"/>
      <c r="K47" s="737"/>
      <c r="M47" s="738"/>
      <c r="N47" s="727"/>
    </row>
    <row r="48" spans="1:20" s="731" customFormat="1">
      <c r="A48" s="727"/>
      <c r="B48" s="3543"/>
      <c r="C48" s="3618"/>
      <c r="D48" s="3617"/>
      <c r="E48" s="870"/>
      <c r="F48" s="737" t="s">
        <v>679</v>
      </c>
      <c r="G48" s="737"/>
      <c r="H48" s="737"/>
      <c r="I48" s="737" t="s">
        <v>680</v>
      </c>
      <c r="J48" s="737"/>
      <c r="K48" s="737"/>
      <c r="L48" s="737"/>
      <c r="M48" s="738"/>
      <c r="N48" s="727"/>
    </row>
    <row r="49" spans="1:14" s="731" customFormat="1">
      <c r="A49" s="727"/>
      <c r="B49" s="3543"/>
      <c r="C49" s="3618"/>
      <c r="D49" s="3617"/>
      <c r="E49" s="870"/>
      <c r="F49" s="723" t="s">
        <v>681</v>
      </c>
      <c r="G49" s="723"/>
      <c r="H49" s="723"/>
      <c r="I49" s="737" t="s">
        <v>682</v>
      </c>
      <c r="J49" s="723"/>
      <c r="K49" s="723"/>
      <c r="L49" s="723"/>
      <c r="M49" s="725"/>
      <c r="N49" s="727"/>
    </row>
    <row r="50" spans="1:14" s="731" customFormat="1">
      <c r="A50" s="727"/>
      <c r="B50" s="3543"/>
      <c r="C50" s="3618"/>
      <c r="D50" s="3617"/>
      <c r="E50" s="870"/>
      <c r="F50" s="739"/>
      <c r="G50" s="739"/>
      <c r="H50" s="739"/>
      <c r="I50" s="737" t="s">
        <v>683</v>
      </c>
      <c r="J50" s="739"/>
      <c r="K50" s="739"/>
      <c r="L50" s="739"/>
      <c r="M50" s="741"/>
      <c r="N50" s="727"/>
    </row>
    <row r="51" spans="1:14" s="731" customFormat="1">
      <c r="A51" s="727"/>
      <c r="B51" s="3543"/>
      <c r="C51" s="3619"/>
      <c r="D51" s="3620"/>
      <c r="E51" s="871"/>
      <c r="F51" s="742"/>
      <c r="G51" s="742"/>
      <c r="H51" s="742"/>
      <c r="I51" s="742"/>
      <c r="J51" s="742"/>
      <c r="K51" s="742"/>
      <c r="L51" s="742"/>
      <c r="M51" s="743"/>
      <c r="N51" s="727"/>
    </row>
    <row r="52" spans="1:14">
      <c r="A52" s="692"/>
      <c r="B52" s="3543"/>
      <c r="C52" s="744"/>
      <c r="D52" s="701" t="s">
        <v>684</v>
      </c>
      <c r="E52" s="870"/>
      <c r="G52" s="704"/>
      <c r="H52" s="704"/>
      <c r="I52" s="704"/>
      <c r="J52" s="704"/>
      <c r="K52" s="704"/>
      <c r="L52" s="704"/>
      <c r="M52" s="705"/>
      <c r="N52" s="692"/>
    </row>
    <row r="53" spans="1:14">
      <c r="A53" s="692"/>
      <c r="B53" s="3543"/>
      <c r="C53" s="744"/>
      <c r="D53" s="870"/>
      <c r="E53" s="870"/>
      <c r="F53" s="701" t="s">
        <v>685</v>
      </c>
      <c r="G53" s="692"/>
      <c r="H53" s="692"/>
      <c r="I53" s="692"/>
      <c r="J53" s="692"/>
      <c r="K53" s="692"/>
      <c r="L53" s="692"/>
      <c r="M53" s="718"/>
      <c r="N53" s="692"/>
    </row>
    <row r="54" spans="1:14">
      <c r="A54" s="692"/>
      <c r="B54" s="3528"/>
      <c r="C54" s="871"/>
      <c r="D54" s="871"/>
      <c r="E54" s="871"/>
      <c r="F54" s="700"/>
      <c r="G54" s="700"/>
      <c r="H54" s="700"/>
      <c r="I54" s="700"/>
      <c r="J54" s="700"/>
      <c r="K54" s="700"/>
      <c r="L54" s="700"/>
      <c r="M54" s="719"/>
      <c r="N54" s="692"/>
    </row>
    <row r="55" spans="1:14">
      <c r="A55" s="692"/>
      <c r="B55" s="692"/>
      <c r="C55" s="692"/>
      <c r="D55" s="745" t="s">
        <v>686</v>
      </c>
      <c r="E55" s="746"/>
      <c r="F55" s="692" t="s">
        <v>687</v>
      </c>
      <c r="G55" s="692"/>
      <c r="H55" s="692"/>
      <c r="I55" s="692"/>
      <c r="J55" s="692"/>
      <c r="K55" s="747"/>
      <c r="L55" s="748"/>
      <c r="M55" s="704"/>
      <c r="N55" s="692"/>
    </row>
    <row r="56" spans="1:14">
      <c r="A56" s="692"/>
      <c r="B56" s="692"/>
      <c r="C56" s="692"/>
      <c r="D56" s="745"/>
      <c r="E56" s="746"/>
      <c r="F56" s="692" t="s">
        <v>688</v>
      </c>
      <c r="G56" s="692"/>
      <c r="H56" s="692"/>
      <c r="I56" s="692"/>
      <c r="J56" s="692"/>
      <c r="K56" s="749"/>
      <c r="L56" s="750"/>
      <c r="M56" s="701"/>
      <c r="N56" s="692"/>
    </row>
    <row r="57" spans="1:14">
      <c r="A57" s="692"/>
      <c r="B57" s="692"/>
      <c r="C57" s="692"/>
      <c r="D57" s="745"/>
      <c r="E57" s="746"/>
      <c r="F57" s="692" t="s">
        <v>689</v>
      </c>
      <c r="G57" s="692"/>
      <c r="H57" s="692"/>
      <c r="I57" s="692"/>
      <c r="J57" s="692"/>
      <c r="K57" s="749"/>
      <c r="L57" s="750"/>
      <c r="M57" s="701"/>
      <c r="N57" s="692"/>
    </row>
    <row r="58" spans="1:14">
      <c r="A58" s="692"/>
      <c r="B58" s="692"/>
      <c r="C58" s="692"/>
      <c r="D58" s="745"/>
      <c r="E58" s="746"/>
      <c r="F58" s="692" t="s">
        <v>690</v>
      </c>
      <c r="G58" s="692"/>
      <c r="H58" s="692"/>
      <c r="I58" s="692"/>
      <c r="J58" s="692"/>
      <c r="K58" s="749"/>
      <c r="L58" s="750"/>
      <c r="M58" s="701"/>
      <c r="N58" s="692"/>
    </row>
    <row r="59" spans="1:14">
      <c r="A59" s="692"/>
      <c r="B59" s="692"/>
      <c r="C59" s="692"/>
      <c r="D59" s="745"/>
      <c r="E59" s="746"/>
      <c r="F59" s="751" t="s">
        <v>691</v>
      </c>
      <c r="G59" s="751"/>
      <c r="H59" s="751"/>
      <c r="I59" s="751"/>
      <c r="J59" s="751"/>
      <c r="K59" s="752"/>
      <c r="L59" s="753"/>
      <c r="M59" s="754"/>
      <c r="N59" s="692"/>
    </row>
    <row r="60" spans="1:14">
      <c r="A60" s="692"/>
      <c r="B60" s="692"/>
      <c r="C60" s="692"/>
      <c r="D60" s="745"/>
      <c r="E60" s="746"/>
      <c r="F60" s="751" t="s">
        <v>692</v>
      </c>
      <c r="G60" s="751"/>
      <c r="H60" s="751"/>
      <c r="I60" s="751"/>
      <c r="J60" s="751"/>
      <c r="K60" s="752"/>
      <c r="L60" s="753"/>
      <c r="M60" s="754"/>
      <c r="N60" s="692"/>
    </row>
    <row r="61" spans="1:14">
      <c r="A61" s="692"/>
      <c r="B61" s="692"/>
      <c r="C61" s="692"/>
      <c r="D61" s="745"/>
      <c r="E61" s="746"/>
      <c r="F61" s="692" t="s">
        <v>693</v>
      </c>
      <c r="G61" s="692"/>
      <c r="H61" s="692"/>
      <c r="I61" s="692"/>
      <c r="J61" s="692"/>
      <c r="K61" s="749"/>
      <c r="L61" s="750"/>
      <c r="M61" s="701"/>
      <c r="N61" s="692"/>
    </row>
    <row r="62" spans="1:14">
      <c r="A62" s="692"/>
      <c r="B62" s="692"/>
      <c r="C62" s="692"/>
      <c r="D62" s="745"/>
      <c r="E62" s="746"/>
      <c r="F62" s="692" t="s">
        <v>694</v>
      </c>
      <c r="G62" s="692"/>
      <c r="H62" s="692"/>
      <c r="I62" s="692"/>
      <c r="J62" s="692"/>
      <c r="K62" s="749"/>
      <c r="L62" s="750"/>
      <c r="M62" s="701"/>
      <c r="N62" s="692"/>
    </row>
    <row r="63" spans="1:14">
      <c r="A63" s="692"/>
      <c r="B63" s="692"/>
      <c r="C63" s="692"/>
      <c r="D63" s="745"/>
      <c r="E63" s="746"/>
      <c r="F63" s="692"/>
      <c r="G63" s="692"/>
      <c r="H63" s="692"/>
      <c r="I63" s="692"/>
      <c r="J63" s="692"/>
      <c r="K63" s="749"/>
      <c r="L63" s="750"/>
      <c r="M63" s="701"/>
      <c r="N63" s="692"/>
    </row>
    <row r="64" spans="1:14">
      <c r="A64" s="692"/>
      <c r="B64" s="692"/>
      <c r="C64" s="692"/>
      <c r="D64" s="701"/>
      <c r="E64" s="692"/>
      <c r="F64" s="692"/>
      <c r="G64" s="692"/>
      <c r="H64" s="692"/>
      <c r="I64" s="692"/>
      <c r="J64" s="692"/>
      <c r="K64" s="692"/>
      <c r="L64" s="692"/>
      <c r="M64" s="692"/>
      <c r="N64" s="692"/>
    </row>
    <row r="65" spans="1:14">
      <c r="A65" s="692"/>
      <c r="B65" s="692"/>
      <c r="C65" s="692"/>
      <c r="D65" s="701"/>
      <c r="E65" s="692"/>
      <c r="F65" s="692"/>
      <c r="G65" s="692"/>
      <c r="H65" s="692"/>
      <c r="I65" s="692"/>
      <c r="J65" s="692"/>
      <c r="K65" s="692"/>
      <c r="L65" s="3609" t="s">
        <v>816</v>
      </c>
      <c r="M65" s="3610"/>
      <c r="N65" s="692"/>
    </row>
    <row r="66" spans="1:14">
      <c r="A66" s="692"/>
      <c r="B66" s="692"/>
      <c r="C66" s="692"/>
      <c r="D66" s="701"/>
      <c r="E66" s="692"/>
      <c r="F66" s="692"/>
      <c r="G66" s="692"/>
      <c r="H66" s="692"/>
      <c r="I66" s="692"/>
      <c r="J66" s="692"/>
      <c r="K66" s="692"/>
      <c r="L66" s="692"/>
      <c r="M66" s="692"/>
      <c r="N66" s="692"/>
    </row>
    <row r="67" spans="1:14">
      <c r="D67" s="755"/>
    </row>
  </sheetData>
  <mergeCells count="96">
    <mergeCell ref="R35:T35"/>
    <mergeCell ref="H28:I28"/>
    <mergeCell ref="J28:K28"/>
    <mergeCell ref="D22:F24"/>
    <mergeCell ref="G22:G24"/>
    <mergeCell ref="H22:I22"/>
    <mergeCell ref="J22:K22"/>
    <mergeCell ref="D25:F27"/>
    <mergeCell ref="G25:G27"/>
    <mergeCell ref="Q31:Q33"/>
    <mergeCell ref="R31:T33"/>
    <mergeCell ref="H24:I24"/>
    <mergeCell ref="J24:K24"/>
    <mergeCell ref="R34:T34"/>
    <mergeCell ref="R30:T30"/>
    <mergeCell ref="H27:I27"/>
    <mergeCell ref="L65:M65"/>
    <mergeCell ref="H29:I29"/>
    <mergeCell ref="J29:K29"/>
    <mergeCell ref="H30:I30"/>
    <mergeCell ref="J30:K30"/>
    <mergeCell ref="C31:I31"/>
    <mergeCell ref="J31:K31"/>
    <mergeCell ref="C32:D51"/>
    <mergeCell ref="D28:F30"/>
    <mergeCell ref="G28:G30"/>
    <mergeCell ref="J27:K27"/>
    <mergeCell ref="H25:I25"/>
    <mergeCell ref="J25:K25"/>
    <mergeCell ref="H26:I26"/>
    <mergeCell ref="J26:K26"/>
    <mergeCell ref="R22:T22"/>
    <mergeCell ref="H23:I23"/>
    <mergeCell ref="J23:K23"/>
    <mergeCell ref="D19:F21"/>
    <mergeCell ref="G19:G21"/>
    <mergeCell ref="H19:I19"/>
    <mergeCell ref="J19:K19"/>
    <mergeCell ref="Q19:T21"/>
    <mergeCell ref="H20:I20"/>
    <mergeCell ref="J20:K20"/>
    <mergeCell ref="H21:I21"/>
    <mergeCell ref="J21:K21"/>
    <mergeCell ref="S16:S18"/>
    <mergeCell ref="T16:T18"/>
    <mergeCell ref="H17:I17"/>
    <mergeCell ref="J17:K17"/>
    <mergeCell ref="H18:I18"/>
    <mergeCell ref="J18:K18"/>
    <mergeCell ref="T13:T15"/>
    <mergeCell ref="H14:I14"/>
    <mergeCell ref="J14:K14"/>
    <mergeCell ref="H15:I15"/>
    <mergeCell ref="J15:K15"/>
    <mergeCell ref="S13:S15"/>
    <mergeCell ref="D16:F18"/>
    <mergeCell ref="G16:G18"/>
    <mergeCell ref="H16:I16"/>
    <mergeCell ref="J16:K16"/>
    <mergeCell ref="Q16:R18"/>
    <mergeCell ref="D13:F15"/>
    <mergeCell ref="G13:G15"/>
    <mergeCell ref="H13:I13"/>
    <mergeCell ref="J13:K13"/>
    <mergeCell ref="R13:R15"/>
    <mergeCell ref="G11:G12"/>
    <mergeCell ref="H11:I12"/>
    <mergeCell ref="J11:K12"/>
    <mergeCell ref="L11:L12"/>
    <mergeCell ref="M11:M12"/>
    <mergeCell ref="T5:T6"/>
    <mergeCell ref="B7:B10"/>
    <mergeCell ref="J7:K7"/>
    <mergeCell ref="Q7:R9"/>
    <mergeCell ref="S7:S9"/>
    <mergeCell ref="T7:T9"/>
    <mergeCell ref="J8:K8"/>
    <mergeCell ref="H9:H10"/>
    <mergeCell ref="J9:K10"/>
    <mergeCell ref="Q10:Q15"/>
    <mergeCell ref="S5:S6"/>
    <mergeCell ref="R10:R12"/>
    <mergeCell ref="S10:S12"/>
    <mergeCell ref="T10:T12"/>
    <mergeCell ref="B11:B54"/>
    <mergeCell ref="C11:F12"/>
    <mergeCell ref="J4:K4"/>
    <mergeCell ref="B5:B6"/>
    <mergeCell ref="J5:K6"/>
    <mergeCell ref="L5:M6"/>
    <mergeCell ref="Q5:R6"/>
    <mergeCell ref="L9:M9"/>
    <mergeCell ref="L10:M10"/>
    <mergeCell ref="C5:F5"/>
    <mergeCell ref="D6:I6"/>
    <mergeCell ref="F8:I8"/>
  </mergeCells>
  <phoneticPr fontId="1"/>
  <printOptions horizontalCentered="1" verticalCentered="1" gridLinesSet="0"/>
  <pageMargins left="0.59055118110236227" right="0.19685039370078741" top="0.27559055118110237" bottom="7.874015748031496E-2" header="0.19685039370078741" footer="0.23622047244094491"/>
  <pageSetup paperSize="9" scale="85" orientation="portrait" horizontalDpi="300" verticalDpi="300" r:id="rId1"/>
  <headerFooter alignWithMargins="0"/>
  <colBreaks count="1" manualBreakCount="1">
    <brk id="14"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B1:Q100"/>
  <sheetViews>
    <sheetView showGridLines="0" view="pageBreakPreview" zoomScale="75" zoomScaleNormal="100" zoomScaleSheetLayoutView="75" workbookViewId="0">
      <selection activeCell="Q4" sqref="Q4"/>
    </sheetView>
  </sheetViews>
  <sheetFormatPr defaultColWidth="9" defaultRowHeight="13.5"/>
  <cols>
    <col min="1" max="1" width="0.5" style="612" customWidth="1"/>
    <col min="2" max="2" width="4.25" style="612" customWidth="1"/>
    <col min="3" max="3" width="14.5" style="612" customWidth="1"/>
    <col min="4" max="4" width="0.375" style="612" customWidth="1"/>
    <col min="5" max="5" width="10" style="612" customWidth="1"/>
    <col min="6" max="7" width="9" style="612"/>
    <col min="8" max="8" width="2.625" style="612" customWidth="1"/>
    <col min="9" max="9" width="8.375" style="612" customWidth="1"/>
    <col min="10" max="11" width="9" style="612"/>
    <col min="12" max="12" width="10" style="612" customWidth="1"/>
    <col min="13" max="13" width="1" style="612" customWidth="1"/>
    <col min="14" max="14" width="2" style="612" customWidth="1"/>
    <col min="15" max="15" width="7.625" style="612" customWidth="1"/>
    <col min="16" max="16" width="11.625" style="612" customWidth="1"/>
    <col min="17" max="17" width="50.625" style="612" customWidth="1"/>
    <col min="18" max="16384" width="9" style="612"/>
  </cols>
  <sheetData>
    <row r="1" spans="2:17">
      <c r="J1" s="3631" t="s">
        <v>592</v>
      </c>
      <c r="K1" s="3631"/>
      <c r="L1" s="3631"/>
      <c r="M1" s="613"/>
    </row>
    <row r="2" spans="2:17" ht="13.5" customHeight="1">
      <c r="B2" s="3632" t="s">
        <v>593</v>
      </c>
      <c r="C2" s="3633"/>
      <c r="D2" s="3633"/>
      <c r="E2" s="3633"/>
      <c r="F2" s="3633"/>
      <c r="G2" s="3634"/>
      <c r="H2" s="614" t="s">
        <v>594</v>
      </c>
      <c r="I2" s="847"/>
      <c r="J2" s="847"/>
      <c r="K2" s="847"/>
      <c r="L2" s="847"/>
      <c r="Q2" s="613"/>
    </row>
    <row r="3" spans="2:17" ht="13.5" customHeight="1">
      <c r="B3" s="3635"/>
      <c r="C3" s="3636"/>
      <c r="D3" s="3636"/>
      <c r="E3" s="3636"/>
      <c r="F3" s="3636"/>
      <c r="G3" s="3637"/>
      <c r="H3" s="615" t="s">
        <v>595</v>
      </c>
      <c r="I3" s="616"/>
      <c r="J3" s="616"/>
      <c r="K3" s="616"/>
      <c r="L3" s="616"/>
      <c r="P3" s="1453" t="s">
        <v>963</v>
      </c>
      <c r="Q3" s="402" t="str">
        <f>HYPERLINK("#目次!A2","●")</f>
        <v>●</v>
      </c>
    </row>
    <row r="4" spans="2:17" ht="13.5" customHeight="1">
      <c r="B4" s="3638" t="s">
        <v>596</v>
      </c>
      <c r="C4" s="3639"/>
      <c r="D4" s="617"/>
      <c r="E4" s="618"/>
      <c r="F4" s="619" t="s">
        <v>597</v>
      </c>
      <c r="G4" s="620"/>
      <c r="H4" s="615" t="s">
        <v>598</v>
      </c>
      <c r="I4" s="616"/>
      <c r="J4" s="616"/>
      <c r="K4" s="616"/>
      <c r="L4" s="616"/>
      <c r="P4" s="1453" t="s">
        <v>1058</v>
      </c>
      <c r="Q4" s="1050" t="str">
        <f>HYPERLINK("#フロー!A2","●")</f>
        <v>●</v>
      </c>
    </row>
    <row r="5" spans="2:17" ht="13.5" customHeight="1">
      <c r="B5" s="3640"/>
      <c r="C5" s="3641"/>
      <c r="E5" s="3642"/>
      <c r="F5" s="3643"/>
      <c r="G5" s="3644"/>
      <c r="H5" s="621" t="s">
        <v>599</v>
      </c>
      <c r="I5" s="622"/>
      <c r="J5" s="622"/>
      <c r="K5" s="622"/>
      <c r="L5" s="622"/>
      <c r="P5" s="215"/>
      <c r="Q5" s="215"/>
    </row>
    <row r="6" spans="2:17" ht="16.5" customHeight="1">
      <c r="B6" s="623"/>
      <c r="C6" s="624" t="s">
        <v>600</v>
      </c>
      <c r="D6" s="625"/>
      <c r="E6" s="848" t="s">
        <v>601</v>
      </c>
      <c r="F6" s="3645"/>
      <c r="G6" s="3645"/>
      <c r="H6" s="3645"/>
      <c r="I6" s="849" t="s">
        <v>760</v>
      </c>
      <c r="J6" s="850"/>
      <c r="K6" s="850"/>
      <c r="L6" s="851"/>
      <c r="P6" t="s">
        <v>1063</v>
      </c>
      <c r="Q6"/>
    </row>
    <row r="7" spans="2:17" ht="18" customHeight="1" thickBot="1">
      <c r="B7" s="626"/>
      <c r="C7" s="627" t="s">
        <v>602</v>
      </c>
      <c r="D7" s="628"/>
      <c r="E7" s="3627" t="s">
        <v>603</v>
      </c>
      <c r="F7" s="3628"/>
      <c r="G7" s="3628"/>
      <c r="H7" s="3628"/>
      <c r="I7" s="3628"/>
      <c r="J7" s="629" t="s">
        <v>604</v>
      </c>
      <c r="K7" s="3629">
        <v>0</v>
      </c>
      <c r="L7" s="3630"/>
      <c r="M7" s="630"/>
      <c r="P7" s="1056" t="s">
        <v>1059</v>
      </c>
      <c r="Q7" s="1056" t="s">
        <v>1064</v>
      </c>
    </row>
    <row r="8" spans="2:17" ht="16.5" customHeight="1" thickTop="1">
      <c r="B8" s="3648" t="s">
        <v>605</v>
      </c>
      <c r="C8" s="631" t="s">
        <v>606</v>
      </c>
      <c r="D8" s="632"/>
      <c r="E8" s="3649" t="str">
        <f>基本データ!D3</f>
        <v>LG*****</v>
      </c>
      <c r="F8" s="3650"/>
      <c r="G8" s="3650"/>
      <c r="H8" s="3650"/>
      <c r="I8" s="3650"/>
      <c r="J8" s="3650"/>
      <c r="K8" s="3650"/>
      <c r="L8" s="3651"/>
      <c r="P8" s="1461">
        <v>46031</v>
      </c>
      <c r="Q8" s="1462" t="s">
        <v>1245</v>
      </c>
    </row>
    <row r="9" spans="2:17" ht="16.5" customHeight="1">
      <c r="B9" s="3648"/>
      <c r="C9" s="631" t="s">
        <v>607</v>
      </c>
      <c r="D9" s="633"/>
      <c r="E9" s="3652" t="str">
        <f>基本データ!D4</f>
        <v>〇〇設計業務委託</v>
      </c>
      <c r="F9" s="3653"/>
      <c r="G9" s="3653"/>
      <c r="H9" s="3653"/>
      <c r="I9" s="3653"/>
      <c r="J9" s="3653"/>
      <c r="K9" s="3653"/>
      <c r="L9" s="3654"/>
      <c r="P9" s="382"/>
      <c r="Q9" s="282"/>
    </row>
    <row r="10" spans="2:17" ht="16.5" customHeight="1">
      <c r="B10" s="3648"/>
      <c r="C10" s="634"/>
      <c r="D10" s="635"/>
      <c r="E10" s="3655"/>
      <c r="F10" s="3656"/>
      <c r="G10" s="3656"/>
      <c r="H10" s="3656"/>
      <c r="I10" s="3656"/>
      <c r="J10" s="3656"/>
      <c r="K10" s="3656"/>
      <c r="L10" s="3657"/>
      <c r="P10" s="382"/>
      <c r="Q10" s="282"/>
    </row>
    <row r="11" spans="2:17" ht="16.5" customHeight="1">
      <c r="B11" s="3648"/>
      <c r="C11" s="631" t="s">
        <v>608</v>
      </c>
      <c r="D11" s="633"/>
      <c r="E11" s="3658" t="s">
        <v>609</v>
      </c>
      <c r="F11" s="3659"/>
      <c r="G11" s="3659"/>
      <c r="H11" s="3659"/>
      <c r="I11" s="3659"/>
      <c r="J11" s="633"/>
      <c r="K11" s="633"/>
      <c r="L11" s="636"/>
      <c r="P11" s="382"/>
      <c r="Q11" s="282"/>
    </row>
    <row r="12" spans="2:17" ht="16.5" customHeight="1">
      <c r="B12" s="3648"/>
      <c r="C12" s="637" t="s">
        <v>610</v>
      </c>
      <c r="D12" s="638"/>
      <c r="E12" s="3660" t="str">
        <f>基本データ!D5</f>
        <v>東京電力HD</v>
      </c>
      <c r="F12" s="3661"/>
      <c r="G12" s="3661"/>
      <c r="H12" s="3661"/>
      <c r="I12" s="3661"/>
      <c r="J12" s="3661"/>
      <c r="K12" s="3661"/>
      <c r="L12" s="3662"/>
      <c r="P12" s="382"/>
      <c r="Q12" s="282"/>
    </row>
    <row r="13" spans="2:17" ht="16.5" customHeight="1">
      <c r="B13" s="639"/>
      <c r="C13" s="634"/>
      <c r="D13" s="635"/>
      <c r="E13" s="640" t="s">
        <v>611</v>
      </c>
      <c r="F13" s="3663"/>
      <c r="G13" s="3663"/>
      <c r="H13" s="3663"/>
      <c r="I13" s="3663"/>
      <c r="J13" s="3663"/>
      <c r="K13" s="3663"/>
      <c r="L13" s="3664"/>
      <c r="P13" s="382"/>
      <c r="Q13" s="282"/>
    </row>
    <row r="14" spans="2:17" ht="16.5" customHeight="1">
      <c r="B14" s="3665" t="s">
        <v>612</v>
      </c>
      <c r="C14" s="631" t="s">
        <v>613</v>
      </c>
      <c r="D14" s="633"/>
      <c r="E14" s="3666"/>
      <c r="F14" s="3667"/>
      <c r="G14" s="3667"/>
      <c r="H14" s="3667"/>
      <c r="I14" s="3667"/>
      <c r="J14" s="3667"/>
      <c r="K14" s="3667"/>
      <c r="L14" s="3668"/>
    </row>
    <row r="15" spans="2:17" ht="16.5" customHeight="1">
      <c r="B15" s="3665"/>
      <c r="C15" s="631"/>
      <c r="D15" s="633"/>
      <c r="E15" s="3669"/>
      <c r="F15" s="3670"/>
      <c r="G15" s="3670"/>
      <c r="H15" s="3670"/>
      <c r="I15" s="3670"/>
      <c r="J15" s="3670"/>
      <c r="K15" s="3670"/>
      <c r="L15" s="3671"/>
    </row>
    <row r="16" spans="2:17" ht="16.5" customHeight="1">
      <c r="B16" s="3665"/>
      <c r="C16" s="641"/>
      <c r="D16" s="642"/>
      <c r="E16" s="3669"/>
      <c r="F16" s="3670"/>
      <c r="G16" s="3670"/>
      <c r="H16" s="3670"/>
      <c r="I16" s="3670"/>
      <c r="J16" s="3670"/>
      <c r="K16" s="3670"/>
      <c r="L16" s="3671"/>
    </row>
    <row r="17" spans="2:16" ht="16.5" customHeight="1">
      <c r="B17" s="3665"/>
      <c r="C17" s="631" t="s">
        <v>614</v>
      </c>
      <c r="D17" s="633"/>
      <c r="E17" s="643"/>
      <c r="F17" s="3672"/>
      <c r="G17" s="3672"/>
      <c r="H17" s="3672"/>
      <c r="I17" s="644" t="s">
        <v>615</v>
      </c>
      <c r="J17" s="644"/>
      <c r="K17" s="645"/>
      <c r="L17" s="852" t="s">
        <v>616</v>
      </c>
    </row>
    <row r="18" spans="2:16" ht="21" customHeight="1">
      <c r="B18" s="3665"/>
      <c r="C18" s="646" t="s">
        <v>617</v>
      </c>
      <c r="D18" s="644"/>
      <c r="E18" s="3673" t="s">
        <v>618</v>
      </c>
      <c r="F18" s="3674"/>
      <c r="G18" s="3674"/>
      <c r="H18" s="647" t="s">
        <v>561</v>
      </c>
      <c r="I18" s="3675" t="s">
        <v>618</v>
      </c>
      <c r="J18" s="3675"/>
      <c r="K18" s="3676"/>
      <c r="L18" s="648"/>
      <c r="P18" s="1465" t="s">
        <v>1214</v>
      </c>
    </row>
    <row r="19" spans="2:16" ht="16.5" customHeight="1">
      <c r="B19" s="631"/>
      <c r="C19" s="853" t="s">
        <v>761</v>
      </c>
      <c r="D19" s="649"/>
      <c r="E19" s="649"/>
      <c r="F19" s="649"/>
      <c r="G19" s="649"/>
      <c r="H19" s="649"/>
      <c r="I19" s="649"/>
      <c r="J19" s="649"/>
      <c r="K19" s="649"/>
      <c r="L19" s="622"/>
    </row>
    <row r="20" spans="2:16" ht="18.75" customHeight="1">
      <c r="B20" s="3646" t="s">
        <v>619</v>
      </c>
      <c r="C20" s="650" t="s">
        <v>620</v>
      </c>
      <c r="D20" s="632"/>
      <c r="E20" s="651"/>
      <c r="F20" s="652"/>
      <c r="G20" s="652"/>
      <c r="H20" s="652"/>
      <c r="I20" s="652"/>
      <c r="J20" s="652"/>
      <c r="K20" s="652"/>
      <c r="L20" s="653"/>
    </row>
    <row r="21" spans="2:16" ht="18.75" customHeight="1">
      <c r="B21" s="3647"/>
      <c r="C21" s="631" t="s">
        <v>621</v>
      </c>
      <c r="D21" s="633"/>
      <c r="E21" s="654"/>
      <c r="F21" s="655"/>
      <c r="G21" s="655"/>
      <c r="H21" s="655"/>
      <c r="I21" s="655"/>
      <c r="J21" s="655"/>
      <c r="K21" s="655"/>
      <c r="L21" s="656"/>
    </row>
    <row r="22" spans="2:16" ht="18.75" customHeight="1">
      <c r="B22" s="3647"/>
      <c r="C22" s="631" t="s">
        <v>622</v>
      </c>
      <c r="D22" s="633"/>
      <c r="E22" s="654"/>
      <c r="F22" s="655"/>
      <c r="G22" s="655"/>
      <c r="H22" s="655"/>
      <c r="I22" s="655"/>
      <c r="J22" s="655"/>
      <c r="K22" s="655"/>
      <c r="L22" s="656"/>
    </row>
    <row r="23" spans="2:16" ht="18.75" customHeight="1">
      <c r="B23" s="3647"/>
      <c r="C23" s="631" t="s">
        <v>623</v>
      </c>
      <c r="D23" s="633"/>
      <c r="E23" s="654"/>
      <c r="F23" s="655"/>
      <c r="G23" s="655"/>
      <c r="H23" s="655"/>
      <c r="I23" s="655"/>
      <c r="J23" s="655"/>
      <c r="K23" s="655"/>
      <c r="L23" s="656"/>
    </row>
    <row r="24" spans="2:16" ht="18.75" customHeight="1">
      <c r="B24" s="3647"/>
      <c r="C24" s="631" t="s">
        <v>624</v>
      </c>
      <c r="D24" s="633"/>
      <c r="E24" s="654"/>
      <c r="F24" s="655"/>
      <c r="G24" s="655"/>
      <c r="H24" s="655"/>
      <c r="I24" s="655"/>
      <c r="J24" s="655"/>
      <c r="K24" s="655"/>
      <c r="L24" s="656"/>
    </row>
    <row r="25" spans="2:16" ht="18.75" customHeight="1">
      <c r="B25" s="657"/>
      <c r="C25" s="631" t="s">
        <v>625</v>
      </c>
      <c r="D25" s="633"/>
      <c r="E25" s="654"/>
      <c r="F25" s="655"/>
      <c r="G25" s="655"/>
      <c r="H25" s="655"/>
      <c r="I25" s="655"/>
      <c r="J25" s="655"/>
      <c r="K25" s="655"/>
      <c r="L25" s="656"/>
    </row>
    <row r="26" spans="2:16" ht="18.75" customHeight="1">
      <c r="B26" s="3677" t="s">
        <v>626</v>
      </c>
      <c r="C26" s="631" t="s">
        <v>627</v>
      </c>
      <c r="D26" s="633"/>
      <c r="E26" s="654"/>
      <c r="F26" s="655"/>
      <c r="G26" s="655"/>
      <c r="H26" s="655"/>
      <c r="I26" s="655"/>
      <c r="J26" s="655"/>
      <c r="K26" s="655"/>
      <c r="L26" s="656"/>
    </row>
    <row r="27" spans="2:16" ht="18.75" customHeight="1">
      <c r="B27" s="3678"/>
      <c r="C27" s="631" t="s">
        <v>628</v>
      </c>
      <c r="D27" s="633"/>
      <c r="E27" s="654"/>
      <c r="F27" s="655"/>
      <c r="G27" s="655"/>
      <c r="H27" s="655"/>
      <c r="I27" s="655"/>
      <c r="J27" s="655"/>
      <c r="K27" s="655"/>
      <c r="L27" s="656"/>
    </row>
    <row r="28" spans="2:16" ht="18.75" customHeight="1">
      <c r="B28" s="3679"/>
      <c r="C28" s="658" t="s">
        <v>629</v>
      </c>
      <c r="D28" s="659"/>
      <c r="E28" s="660"/>
      <c r="F28" s="661"/>
      <c r="G28" s="661"/>
      <c r="H28" s="661"/>
      <c r="I28" s="661"/>
      <c r="J28" s="661"/>
      <c r="K28" s="661"/>
      <c r="L28" s="662"/>
    </row>
    <row r="29" spans="2:16" ht="16.5" customHeight="1">
      <c r="B29" s="611"/>
      <c r="C29" s="663"/>
      <c r="D29" s="664"/>
      <c r="E29" s="3680"/>
      <c r="F29" s="3680"/>
      <c r="G29" s="3680"/>
      <c r="H29" s="3680"/>
      <c r="I29" s="3680"/>
      <c r="J29" s="3680"/>
      <c r="K29" s="3680"/>
      <c r="L29" s="3681"/>
    </row>
    <row r="30" spans="2:16" ht="34.5" customHeight="1">
      <c r="B30" s="3682"/>
      <c r="C30" s="665" t="s">
        <v>630</v>
      </c>
      <c r="D30" s="839"/>
      <c r="E30" s="3683"/>
      <c r="F30" s="3683"/>
      <c r="G30" s="3683"/>
      <c r="H30" s="3683"/>
      <c r="I30" s="3683"/>
      <c r="J30" s="3683"/>
      <c r="K30" s="3683"/>
      <c r="L30" s="3684"/>
    </row>
    <row r="31" spans="2:16" ht="16.5" customHeight="1">
      <c r="B31" s="3682"/>
      <c r="C31" s="839"/>
      <c r="D31" s="839"/>
      <c r="E31" s="3685"/>
      <c r="F31" s="3685"/>
      <c r="G31" s="666"/>
      <c r="H31" s="666"/>
      <c r="I31" s="666"/>
      <c r="J31" s="666"/>
      <c r="K31" s="666"/>
      <c r="L31" s="841"/>
    </row>
    <row r="32" spans="2:16" ht="16.5" customHeight="1">
      <c r="B32" s="3682"/>
      <c r="C32" s="839"/>
      <c r="D32" s="839"/>
      <c r="E32" s="3685"/>
      <c r="F32" s="3685"/>
      <c r="G32" s="3686"/>
      <c r="H32" s="3686"/>
      <c r="I32" s="3687"/>
      <c r="J32" s="3687"/>
      <c r="K32" s="3687"/>
      <c r="L32" s="3688"/>
    </row>
    <row r="33" spans="2:16" ht="16.5" customHeight="1">
      <c r="B33" s="3682"/>
      <c r="C33" s="839"/>
      <c r="D33" s="839"/>
      <c r="E33" s="839"/>
      <c r="F33" s="667"/>
      <c r="G33" s="3686"/>
      <c r="H33" s="3686"/>
      <c r="I33" s="668"/>
      <c r="J33" s="668"/>
      <c r="K33" s="669"/>
      <c r="L33" s="670"/>
    </row>
    <row r="34" spans="2:16" ht="27.75" customHeight="1">
      <c r="B34" s="3682"/>
      <c r="C34" s="3689"/>
      <c r="D34" s="839"/>
      <c r="E34" s="671"/>
      <c r="F34" s="839"/>
      <c r="G34" s="3690"/>
      <c r="H34" s="3690"/>
      <c r="I34" s="3690"/>
      <c r="J34" s="3690"/>
      <c r="K34" s="3690"/>
      <c r="L34" s="3691"/>
    </row>
    <row r="35" spans="2:16" ht="16.5" customHeight="1">
      <c r="B35" s="672"/>
      <c r="C35" s="3689"/>
      <c r="D35" s="839"/>
      <c r="E35" s="839"/>
      <c r="F35" s="839"/>
      <c r="G35" s="3692"/>
      <c r="H35" s="3692"/>
      <c r="I35" s="3692"/>
      <c r="J35" s="3692"/>
      <c r="K35" s="3692"/>
      <c r="L35" s="3693"/>
    </row>
    <row r="36" spans="2:16" ht="25.5" customHeight="1">
      <c r="B36" s="3694"/>
      <c r="C36" s="3689"/>
      <c r="D36" s="839"/>
      <c r="E36" s="673"/>
      <c r="F36" s="839"/>
      <c r="G36" s="3692"/>
      <c r="H36" s="3692"/>
      <c r="I36" s="3692"/>
      <c r="J36" s="674"/>
      <c r="K36" s="3692"/>
      <c r="L36" s="3693"/>
    </row>
    <row r="37" spans="2:16" ht="22.5" customHeight="1">
      <c r="B37" s="3694"/>
      <c r="C37" s="839"/>
      <c r="D37" s="839"/>
      <c r="E37" s="3696"/>
      <c r="F37" s="3696"/>
      <c r="G37" s="3696"/>
      <c r="H37" s="3696"/>
      <c r="I37" s="3696"/>
      <c r="J37" s="3696"/>
      <c r="K37" s="3696"/>
      <c r="L37" s="3697"/>
    </row>
    <row r="38" spans="2:16" ht="21" customHeight="1">
      <c r="B38" s="3694"/>
      <c r="C38" s="839"/>
      <c r="D38" s="675"/>
      <c r="E38" s="3698"/>
      <c r="F38" s="3698"/>
      <c r="G38" s="3698"/>
      <c r="H38" s="3698"/>
      <c r="I38" s="3698"/>
      <c r="J38" s="3698"/>
      <c r="K38" s="3698"/>
      <c r="L38" s="3699"/>
    </row>
    <row r="39" spans="2:16" ht="15" customHeight="1">
      <c r="B39" s="3694"/>
      <c r="C39" s="676"/>
      <c r="D39" s="839"/>
      <c r="E39" s="677"/>
      <c r="F39" s="678"/>
      <c r="G39" s="678"/>
      <c r="H39" s="675"/>
      <c r="I39" s="675"/>
      <c r="J39" s="675"/>
      <c r="K39" s="675"/>
      <c r="L39" s="679"/>
    </row>
    <row r="40" spans="2:16" ht="20.25" customHeight="1">
      <c r="B40" s="3694"/>
      <c r="C40" s="680"/>
      <c r="D40" s="839"/>
      <c r="E40" s="3700"/>
      <c r="F40" s="3700"/>
      <c r="G40" s="681"/>
      <c r="H40" s="682"/>
      <c r="I40" s="682"/>
      <c r="J40" s="683"/>
      <c r="K40" s="683"/>
      <c r="L40" s="684"/>
    </row>
    <row r="41" spans="2:16" ht="18" customHeight="1">
      <c r="B41" s="3694"/>
      <c r="C41" s="3701"/>
      <c r="D41" s="839"/>
      <c r="E41" s="3692"/>
      <c r="F41" s="3692"/>
      <c r="G41" s="3692"/>
      <c r="H41" s="3692"/>
      <c r="I41" s="3692"/>
      <c r="J41" s="3692"/>
      <c r="K41" s="3692"/>
      <c r="L41" s="3693"/>
    </row>
    <row r="42" spans="2:16" ht="18" customHeight="1">
      <c r="B42" s="3694"/>
      <c r="C42" s="3701"/>
      <c r="D42" s="839"/>
      <c r="E42" s="839"/>
      <c r="F42" s="839"/>
      <c r="G42" s="839"/>
      <c r="H42" s="839"/>
      <c r="I42" s="839"/>
      <c r="J42" s="3692"/>
      <c r="K42" s="3692"/>
      <c r="L42" s="3693"/>
    </row>
    <row r="43" spans="2:16" ht="18" customHeight="1">
      <c r="B43" s="3695"/>
      <c r="C43" s="3702"/>
      <c r="D43" s="840"/>
      <c r="E43" s="840"/>
      <c r="F43" s="840"/>
      <c r="G43" s="840"/>
      <c r="H43" s="840"/>
      <c r="I43" s="840"/>
      <c r="J43" s="3703"/>
      <c r="K43" s="3703"/>
      <c r="L43" s="3704"/>
    </row>
    <row r="44" spans="2:16" ht="14.25" customHeight="1">
      <c r="B44" s="839"/>
      <c r="C44" s="633"/>
      <c r="D44" s="633"/>
      <c r="E44" s="633"/>
      <c r="F44" s="633"/>
      <c r="G44" s="633"/>
      <c r="H44" s="633"/>
      <c r="I44" s="633"/>
      <c r="J44" s="633"/>
      <c r="K44" s="633"/>
      <c r="L44" s="633"/>
    </row>
    <row r="45" spans="2:16" ht="9" customHeight="1">
      <c r="B45" s="839"/>
      <c r="C45" s="633"/>
      <c r="D45" s="633"/>
      <c r="E45" s="633"/>
      <c r="F45" s="633"/>
      <c r="G45" s="633"/>
      <c r="H45" s="633"/>
      <c r="I45" s="633"/>
      <c r="J45" s="633"/>
      <c r="K45" s="633"/>
      <c r="L45" s="633"/>
    </row>
    <row r="46" spans="2:16">
      <c r="B46" s="685"/>
      <c r="C46" s="3707" t="s">
        <v>631</v>
      </c>
      <c r="D46" s="632"/>
      <c r="E46" s="854" t="s">
        <v>632</v>
      </c>
      <c r="F46" s="632"/>
      <c r="G46" s="854" t="s">
        <v>633</v>
      </c>
      <c r="H46" s="3710" t="s">
        <v>634</v>
      </c>
      <c r="I46" s="3711"/>
      <c r="J46" s="854" t="s">
        <v>635</v>
      </c>
      <c r="K46" s="632"/>
      <c r="L46" s="854" t="s">
        <v>636</v>
      </c>
      <c r="P46" s="686"/>
    </row>
    <row r="47" spans="2:16" ht="11.25" customHeight="1">
      <c r="B47" s="685"/>
      <c r="C47" s="3708"/>
      <c r="D47" s="633"/>
      <c r="E47" s="3705" t="s">
        <v>637</v>
      </c>
      <c r="F47" s="687" t="s">
        <v>638</v>
      </c>
      <c r="G47" s="3705" t="s">
        <v>762</v>
      </c>
      <c r="H47" s="3713" t="s">
        <v>639</v>
      </c>
      <c r="I47" s="3714"/>
      <c r="J47" s="3705" t="s">
        <v>640</v>
      </c>
      <c r="K47" s="687" t="s">
        <v>638</v>
      </c>
      <c r="L47" s="3705" t="s">
        <v>637</v>
      </c>
    </row>
    <row r="48" spans="2:16" ht="10.5" customHeight="1">
      <c r="B48" s="685"/>
      <c r="C48" s="3709"/>
      <c r="D48" s="659"/>
      <c r="E48" s="3706"/>
      <c r="F48" s="659"/>
      <c r="G48" s="3712"/>
      <c r="H48" s="659"/>
      <c r="I48" s="688" t="s">
        <v>641</v>
      </c>
      <c r="J48" s="3706"/>
      <c r="K48" s="659"/>
      <c r="L48" s="3706"/>
      <c r="P48" s="686"/>
    </row>
    <row r="49" spans="2:16">
      <c r="B49" s="609" t="s">
        <v>583</v>
      </c>
      <c r="L49" s="689" t="s">
        <v>763</v>
      </c>
      <c r="P49" s="686"/>
    </row>
    <row r="50" spans="2:16">
      <c r="M50" s="613"/>
    </row>
    <row r="53" spans="2:16">
      <c r="C53" s="633"/>
    </row>
    <row r="54" spans="2:16">
      <c r="G54" s="633"/>
    </row>
    <row r="55" spans="2:16">
      <c r="G55" s="855"/>
    </row>
    <row r="56" spans="2:16">
      <c r="G56" s="855"/>
    </row>
    <row r="57" spans="2:16">
      <c r="C57" s="633"/>
      <c r="D57" s="690"/>
      <c r="E57" s="690"/>
      <c r="F57" s="690"/>
      <c r="G57" s="855"/>
      <c r="H57" s="690"/>
      <c r="I57" s="690"/>
      <c r="J57" s="633"/>
    </row>
    <row r="58" spans="2:16">
      <c r="C58" s="633"/>
      <c r="D58" s="690"/>
      <c r="E58" s="690"/>
      <c r="F58" s="690"/>
      <c r="G58" s="690"/>
      <c r="H58" s="690"/>
      <c r="I58" s="690"/>
      <c r="J58" s="633"/>
    </row>
    <row r="59" spans="2:16">
      <c r="C59" s="839"/>
      <c r="D59" s="690"/>
      <c r="E59" s="690"/>
      <c r="F59" s="690"/>
      <c r="G59" s="690"/>
      <c r="H59" s="690"/>
      <c r="I59" s="690"/>
      <c r="J59" s="633"/>
    </row>
    <row r="60" spans="2:16">
      <c r="C60" s="690"/>
      <c r="D60" s="690"/>
      <c r="E60" s="690"/>
      <c r="F60" s="690"/>
      <c r="G60" s="690"/>
      <c r="H60" s="690"/>
      <c r="I60" s="690"/>
      <c r="J60" s="633"/>
    </row>
    <row r="61" spans="2:16">
      <c r="C61" s="690"/>
      <c r="D61" s="690"/>
      <c r="E61" s="690"/>
      <c r="F61" s="690"/>
      <c r="G61" s="690"/>
      <c r="H61" s="690"/>
      <c r="I61" s="690"/>
      <c r="J61" s="633"/>
    </row>
    <row r="62" spans="2:16">
      <c r="C62" s="690"/>
      <c r="D62" s="690"/>
      <c r="E62" s="690"/>
      <c r="F62" s="690"/>
      <c r="G62" s="690"/>
      <c r="H62" s="690"/>
      <c r="I62" s="690"/>
      <c r="J62" s="633"/>
    </row>
    <row r="63" spans="2:16">
      <c r="C63" s="690"/>
      <c r="D63" s="690"/>
      <c r="E63" s="690"/>
      <c r="F63" s="690"/>
      <c r="G63" s="690"/>
      <c r="H63" s="690"/>
      <c r="I63" s="690"/>
      <c r="J63" s="633"/>
    </row>
    <row r="64" spans="2:16">
      <c r="C64" s="690"/>
      <c r="D64" s="690"/>
      <c r="E64" s="690"/>
      <c r="F64" s="690"/>
      <c r="G64" s="690"/>
      <c r="H64" s="690"/>
      <c r="I64" s="690"/>
      <c r="J64" s="633"/>
    </row>
    <row r="65" spans="3:10">
      <c r="C65" s="690"/>
      <c r="D65" s="690"/>
      <c r="E65" s="690"/>
      <c r="F65" s="690"/>
      <c r="G65" s="690"/>
      <c r="H65" s="690"/>
      <c r="I65" s="690"/>
      <c r="J65" s="633"/>
    </row>
    <row r="66" spans="3:10">
      <c r="C66" s="690"/>
      <c r="D66" s="690"/>
      <c r="E66" s="690"/>
      <c r="F66" s="690"/>
      <c r="G66" s="690"/>
      <c r="H66" s="690"/>
      <c r="I66" s="690"/>
      <c r="J66" s="633"/>
    </row>
    <row r="67" spans="3:10">
      <c r="C67" s="690"/>
      <c r="D67" s="690"/>
      <c r="E67" s="690"/>
      <c r="F67" s="690"/>
      <c r="G67" s="690"/>
      <c r="H67" s="690"/>
      <c r="I67" s="690"/>
      <c r="J67" s="633"/>
    </row>
    <row r="68" spans="3:10">
      <c r="C68" s="690"/>
      <c r="D68" s="633"/>
      <c r="E68" s="633"/>
      <c r="F68" s="633"/>
      <c r="G68" s="633"/>
      <c r="H68" s="633"/>
      <c r="I68" s="633"/>
      <c r="J68" s="633"/>
    </row>
    <row r="69" spans="3:10">
      <c r="C69" s="690"/>
      <c r="D69" s="633"/>
      <c r="E69" s="633"/>
      <c r="F69" s="633"/>
      <c r="G69" s="633"/>
      <c r="H69" s="633"/>
      <c r="I69" s="633"/>
      <c r="J69" s="633"/>
    </row>
    <row r="71" spans="3:10">
      <c r="C71" s="691"/>
    </row>
    <row r="72" spans="3:10">
      <c r="C72" s="691"/>
    </row>
    <row r="73" spans="3:10">
      <c r="C73" s="691"/>
    </row>
    <row r="74" spans="3:10">
      <c r="C74" s="691"/>
    </row>
    <row r="75" spans="3:10">
      <c r="C75" s="691"/>
    </row>
    <row r="76" spans="3:10">
      <c r="C76" s="691"/>
    </row>
    <row r="77" spans="3:10">
      <c r="C77" s="691"/>
    </row>
    <row r="78" spans="3:10">
      <c r="C78" s="691"/>
    </row>
    <row r="79" spans="3:10">
      <c r="C79" s="691"/>
    </row>
    <row r="80" spans="3:10">
      <c r="C80" s="691"/>
    </row>
    <row r="81" spans="3:3">
      <c r="C81" s="691"/>
    </row>
    <row r="82" spans="3:3">
      <c r="C82" s="691"/>
    </row>
    <row r="83" spans="3:3">
      <c r="C83" s="691"/>
    </row>
    <row r="84" spans="3:3">
      <c r="C84" s="691"/>
    </row>
    <row r="85" spans="3:3">
      <c r="C85" s="691"/>
    </row>
    <row r="86" spans="3:3">
      <c r="C86" s="691"/>
    </row>
    <row r="87" spans="3:3">
      <c r="C87" s="691"/>
    </row>
    <row r="88" spans="3:3">
      <c r="C88" s="691"/>
    </row>
    <row r="89" spans="3:3">
      <c r="C89" s="691"/>
    </row>
    <row r="90" spans="3:3">
      <c r="C90" s="691"/>
    </row>
    <row r="91" spans="3:3">
      <c r="C91" s="691"/>
    </row>
    <row r="92" spans="3:3">
      <c r="C92" s="691"/>
    </row>
    <row r="93" spans="3:3">
      <c r="C93" s="691"/>
    </row>
    <row r="94" spans="3:3">
      <c r="C94" s="691"/>
    </row>
    <row r="95" spans="3:3">
      <c r="C95" s="691"/>
    </row>
    <row r="96" spans="3:3">
      <c r="C96" s="691"/>
    </row>
    <row r="97" spans="3:3">
      <c r="C97" s="691"/>
    </row>
    <row r="98" spans="3:3">
      <c r="C98" s="691"/>
    </row>
    <row r="99" spans="3:3">
      <c r="C99" s="691"/>
    </row>
    <row r="100" spans="3:3">
      <c r="C100" s="691"/>
    </row>
  </sheetData>
  <mergeCells count="49">
    <mergeCell ref="J47:J48"/>
    <mergeCell ref="L47:L48"/>
    <mergeCell ref="C46:C48"/>
    <mergeCell ref="H46:I46"/>
    <mergeCell ref="E47:E48"/>
    <mergeCell ref="G47:G48"/>
    <mergeCell ref="H47:I47"/>
    <mergeCell ref="E38:L38"/>
    <mergeCell ref="E40:F40"/>
    <mergeCell ref="C41:C43"/>
    <mergeCell ref="E41:I41"/>
    <mergeCell ref="J41:J43"/>
    <mergeCell ref="K41:K43"/>
    <mergeCell ref="L41:L43"/>
    <mergeCell ref="B26:B28"/>
    <mergeCell ref="E29:L29"/>
    <mergeCell ref="B30:B34"/>
    <mergeCell ref="E30:L30"/>
    <mergeCell ref="E31:F31"/>
    <mergeCell ref="E32:F32"/>
    <mergeCell ref="G32:H32"/>
    <mergeCell ref="I32:L32"/>
    <mergeCell ref="G33:H33"/>
    <mergeCell ref="C34:C36"/>
    <mergeCell ref="G34:L34"/>
    <mergeCell ref="G35:L35"/>
    <mergeCell ref="B36:B43"/>
    <mergeCell ref="G36:I36"/>
    <mergeCell ref="K36:L36"/>
    <mergeCell ref="E37:L37"/>
    <mergeCell ref="B20:B24"/>
    <mergeCell ref="B8:B12"/>
    <mergeCell ref="E8:L8"/>
    <mergeCell ref="E9:L10"/>
    <mergeCell ref="E11:I11"/>
    <mergeCell ref="E12:L12"/>
    <mergeCell ref="F13:L13"/>
    <mergeCell ref="B14:B18"/>
    <mergeCell ref="E14:L16"/>
    <mergeCell ref="F17:H17"/>
    <mergeCell ref="E18:G18"/>
    <mergeCell ref="I18:K18"/>
    <mergeCell ref="E7:I7"/>
    <mergeCell ref="K7:L7"/>
    <mergeCell ref="J1:L1"/>
    <mergeCell ref="B2:G3"/>
    <mergeCell ref="B4:C5"/>
    <mergeCell ref="E5:G5"/>
    <mergeCell ref="F6:H6"/>
  </mergeCells>
  <phoneticPr fontId="1"/>
  <conditionalFormatting sqref="E29:L29">
    <cfRule type="expression" dxfId="5" priority="1" stopIfTrue="1">
      <formula>LEN($E$29)&lt;12</formula>
    </cfRule>
  </conditionalFormatting>
  <conditionalFormatting sqref="H46:I47">
    <cfRule type="expression" dxfId="4" priority="3" stopIfTrue="1">
      <formula>$E$37=""</formula>
    </cfRule>
  </conditionalFormatting>
  <conditionalFormatting sqref="I48">
    <cfRule type="expression" dxfId="3" priority="4" stopIfTrue="1">
      <formula>$E$37=""</formula>
    </cfRule>
  </conditionalFormatting>
  <conditionalFormatting sqref="J7">
    <cfRule type="expression" dxfId="2" priority="2" stopIfTrue="1">
      <formula>$K$7&gt;0</formula>
    </cfRule>
  </conditionalFormatting>
  <conditionalFormatting sqref="J46">
    <cfRule type="expression" dxfId="1" priority="6" stopIfTrue="1">
      <formula>$E$37=""</formula>
    </cfRule>
  </conditionalFormatting>
  <conditionalFormatting sqref="J47:J48">
    <cfRule type="expression" dxfId="0" priority="5" stopIfTrue="1">
      <formula>$E$37=""</formula>
    </cfRule>
  </conditionalFormatting>
  <dataValidations count="6">
    <dataValidation type="list" allowBlank="1" showInputMessage="1" showErrorMessage="1" sqref="E38:L38" xr:uid="{00000000-0002-0000-1400-000000000000}">
      <formula1>$C$82:$C$92</formula1>
    </dataValidation>
    <dataValidation type="list" allowBlank="1" showInputMessage="1" showErrorMessage="1" sqref="E40" xr:uid="{00000000-0002-0000-1400-000001000000}">
      <formula1>$C$58:$C$67</formula1>
    </dataValidation>
    <dataValidation type="list" allowBlank="1" showInputMessage="1" showErrorMessage="1" sqref="E37:L37" xr:uid="{00000000-0002-0000-1400-000002000000}">
      <formula1>$C$70:$C$79</formula1>
    </dataValidation>
    <dataValidation type="list" allowBlank="1" showInputMessage="1" showErrorMessage="1" sqref="L36:L38 L30" xr:uid="{00000000-0002-0000-1400-000003000000}">
      <formula1>$C$81:$C$91</formula1>
    </dataValidation>
    <dataValidation type="list" allowBlank="1" showInputMessage="1" showErrorMessage="1" sqref="J33 L33" xr:uid="{00000000-0002-0000-1400-000004000000}">
      <formula1>$G$55:$G$57</formula1>
    </dataValidation>
    <dataValidation type="list" allowBlank="1" showInputMessage="1" showErrorMessage="1" sqref="E29:L29" xr:uid="{00000000-0002-0000-1400-000005000000}">
      <formula1>$C$52:$C$54</formula1>
    </dataValidation>
  </dataValidations>
  <pageMargins left="0.75" right="0.67" top="0.39" bottom="0.35" header="0.28999999999999998" footer="0.21"/>
  <pageSetup paperSize="9" scale="91" orientation="portrait" r:id="rId1"/>
  <headerFooter alignWithMargins="0"/>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0B3B-03F7-4F3C-A398-B3C2AD503B24}">
  <sheetPr>
    <tabColor rgb="FFFFFF00"/>
  </sheetPr>
  <dimension ref="B1:Q13"/>
  <sheetViews>
    <sheetView view="pageBreakPreview" zoomScale="75" zoomScaleNormal="90" zoomScaleSheetLayoutView="75" workbookViewId="0">
      <selection activeCell="U3" sqref="U3"/>
    </sheetView>
  </sheetViews>
  <sheetFormatPr defaultRowHeight="18.75"/>
  <cols>
    <col min="1" max="1" width="1.125" customWidth="1"/>
    <col min="10" max="10" width="8.625" customWidth="1"/>
    <col min="11" max="12" width="0.875" customWidth="1"/>
    <col min="13" max="14" width="1.625" customWidth="1"/>
    <col min="16" max="16" width="12.625" customWidth="1"/>
    <col min="17" max="17" width="55.625" customWidth="1"/>
  </cols>
  <sheetData>
    <row r="1" spans="2:17" ht="24">
      <c r="B1" s="1228" t="s">
        <v>1264</v>
      </c>
    </row>
    <row r="2" spans="2:17">
      <c r="P2" s="1453" t="s">
        <v>963</v>
      </c>
      <c r="Q2" s="402" t="str">
        <f>HYPERLINK("#目次!A2","●")</f>
        <v>●</v>
      </c>
    </row>
    <row r="3" spans="2:17">
      <c r="P3" s="1453" t="s">
        <v>1058</v>
      </c>
      <c r="Q3" s="1050" t="str">
        <f>HYPERLINK("#フロー!A2","●")</f>
        <v>●</v>
      </c>
    </row>
    <row r="4" spans="2:17">
      <c r="P4" s="215"/>
      <c r="Q4" s="215"/>
    </row>
    <row r="5" spans="2:17">
      <c r="P5" t="s">
        <v>1063</v>
      </c>
    </row>
    <row r="6" spans="2:17" ht="19.5" thickBot="1">
      <c r="P6" s="1215" t="s">
        <v>1059</v>
      </c>
      <c r="Q6" s="1215" t="s">
        <v>1064</v>
      </c>
    </row>
    <row r="7" spans="2:17" ht="19.5" thickTop="1">
      <c r="P7" s="1461">
        <v>46031</v>
      </c>
      <c r="Q7" s="1462" t="s">
        <v>1245</v>
      </c>
    </row>
    <row r="8" spans="2:17">
      <c r="P8" s="382"/>
      <c r="Q8" s="282"/>
    </row>
    <row r="9" spans="2:17">
      <c r="P9" s="382"/>
      <c r="Q9" s="282"/>
    </row>
    <row r="10" spans="2:17">
      <c r="P10" s="382"/>
      <c r="Q10" s="282"/>
    </row>
    <row r="11" spans="2:17">
      <c r="P11" s="382"/>
      <c r="Q11" s="282"/>
    </row>
    <row r="12" spans="2:17">
      <c r="P12" s="382"/>
      <c r="Q12" s="282"/>
    </row>
    <row r="13" spans="2:17">
      <c r="P13" s="612"/>
      <c r="Q13" s="612"/>
    </row>
  </sheetData>
  <phoneticPr fontId="1"/>
  <pageMargins left="0.70866141732283472" right="0.70866141732283472" top="0.74803149606299213" bottom="0.74803149606299213" header="0.31496062992125984" footer="0.31496062992125984"/>
  <pageSetup paperSize="9"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DB4C-8032-48CF-B60F-BD0E4272916E}">
  <sheetPr>
    <tabColor rgb="FFFFFF00"/>
  </sheetPr>
  <dimension ref="B2:U28"/>
  <sheetViews>
    <sheetView view="pageBreakPreview" zoomScale="75" zoomScaleNormal="90" zoomScaleSheetLayoutView="75" workbookViewId="0">
      <selection activeCell="U3" sqref="U3"/>
    </sheetView>
  </sheetViews>
  <sheetFormatPr defaultColWidth="9" defaultRowHeight="18.75"/>
  <cols>
    <col min="1" max="1" width="0.875" style="1214" customWidth="1"/>
    <col min="2" max="2" width="1.625" customWidth="1"/>
    <col min="3" max="16" width="8.625"/>
    <col min="17" max="17" width="1.625" style="1214" customWidth="1"/>
    <col min="18" max="18" width="0.875" style="1214" customWidth="1"/>
    <col min="19" max="19" width="2.75" style="1214" customWidth="1"/>
    <col min="20" max="20" width="12.625" style="1214" customWidth="1"/>
    <col min="21" max="21" width="55.625" style="1214" customWidth="1"/>
    <col min="22" max="22" width="12.5" style="1214" customWidth="1"/>
    <col min="23" max="23" width="9" style="1214"/>
    <col min="24" max="24" width="11" style="1214" customWidth="1"/>
    <col min="25" max="25" width="11.875" style="1214" customWidth="1"/>
    <col min="26" max="16384" width="9" style="1214"/>
  </cols>
  <sheetData>
    <row r="2" spans="3:21" ht="24">
      <c r="C2" s="1228" t="s">
        <v>1265</v>
      </c>
    </row>
    <row r="3" spans="3:21">
      <c r="T3" s="1464" t="s">
        <v>963</v>
      </c>
      <c r="U3" s="1322" t="str">
        <f>HYPERLINK("#目次!A2","●")</f>
        <v>●</v>
      </c>
    </row>
    <row r="4" spans="3:21">
      <c r="T4" s="1464" t="s">
        <v>1058</v>
      </c>
      <c r="U4" s="1322" t="str">
        <f>HYPERLINK("#フロー!A2","●")</f>
        <v>●</v>
      </c>
    </row>
    <row r="5" spans="3:21">
      <c r="T5" s="1325"/>
      <c r="U5" s="1325"/>
    </row>
    <row r="6" spans="3:21">
      <c r="T6" s="1214" t="s">
        <v>1063</v>
      </c>
    </row>
    <row r="7" spans="3:21" ht="19.5" thickBot="1">
      <c r="T7" s="1326" t="s">
        <v>1059</v>
      </c>
      <c r="U7" s="1326" t="s">
        <v>1064</v>
      </c>
    </row>
    <row r="8" spans="3:21" ht="19.5" thickTop="1">
      <c r="T8" s="1461">
        <v>46031</v>
      </c>
      <c r="U8" s="1462" t="s">
        <v>1245</v>
      </c>
    </row>
    <row r="9" spans="3:21">
      <c r="T9" s="1323"/>
      <c r="U9" s="1324"/>
    </row>
    <row r="10" spans="3:21">
      <c r="T10" s="1323"/>
      <c r="U10" s="1324"/>
    </row>
    <row r="11" spans="3:21" ht="18.75" customHeight="1">
      <c r="N11" s="3715" t="s">
        <v>1344</v>
      </c>
      <c r="O11" s="3715"/>
      <c r="P11" s="3715"/>
      <c r="T11" s="1323"/>
      <c r="U11" s="1324"/>
    </row>
    <row r="12" spans="3:21">
      <c r="N12" s="3715"/>
      <c r="O12" s="3715"/>
      <c r="P12" s="3715"/>
      <c r="T12" s="1323"/>
      <c r="U12" s="1324"/>
    </row>
    <row r="13" spans="3:21">
      <c r="N13" s="3715"/>
      <c r="O13" s="3715"/>
      <c r="P13" s="3715"/>
      <c r="T13" s="1323"/>
      <c r="U13" s="1324"/>
    </row>
    <row r="14" spans="3:21">
      <c r="N14" s="3715"/>
      <c r="O14" s="3715"/>
      <c r="P14" s="3715"/>
    </row>
    <row r="15" spans="3:21">
      <c r="N15" s="3715"/>
      <c r="O15" s="3715"/>
      <c r="P15" s="3715"/>
    </row>
    <row r="16" spans="3:21">
      <c r="N16" s="3715"/>
      <c r="O16" s="3715"/>
      <c r="P16" s="3715"/>
    </row>
    <row r="17" spans="14:16">
      <c r="N17" s="1747"/>
      <c r="O17" s="1747"/>
      <c r="P17" s="1747"/>
    </row>
    <row r="18" spans="14:16">
      <c r="N18" s="1747"/>
      <c r="O18" s="1747"/>
      <c r="P18" s="1747"/>
    </row>
    <row r="19" spans="14:16">
      <c r="N19" s="1747"/>
      <c r="O19" s="1747"/>
      <c r="P19" s="1747"/>
    </row>
    <row r="20" spans="14:16">
      <c r="N20" s="3715" t="s">
        <v>1345</v>
      </c>
      <c r="O20" s="3715"/>
      <c r="P20" s="3715"/>
    </row>
    <row r="21" spans="14:16">
      <c r="N21" s="3715"/>
      <c r="O21" s="3715"/>
      <c r="P21" s="3715"/>
    </row>
    <row r="26" spans="14:16">
      <c r="O26" s="1018"/>
    </row>
    <row r="28" spans="14:16">
      <c r="O28" s="1018"/>
    </row>
  </sheetData>
  <mergeCells count="2">
    <mergeCell ref="N11:P16"/>
    <mergeCell ref="N20:P21"/>
  </mergeCells>
  <phoneticPr fontId="1"/>
  <pageMargins left="0.70866141732283472" right="0.70866141732283472" top="0.74803149606299213" bottom="0.74803149606299213" header="0.31496062992125984" footer="0.31496062992125984"/>
  <pageSetup paperSize="9" scale="62" orientation="portrait" horizontalDpi="1200" verticalDpi="1200" r:id="rId1"/>
  <drawing r:id="rId2"/>
  <legacyDrawing r:id="rId3"/>
  <oleObjects>
    <mc:AlternateContent xmlns:mc="http://schemas.openxmlformats.org/markup-compatibility/2006">
      <mc:Choice Requires="x14">
        <oleObject progId="Document" dvAspect="DVASPECT_ICON" shapeId="132098" r:id="rId4">
          <objectPr defaultSize="0" autoPict="0" r:id="rId5">
            <anchor moveWithCells="1">
              <from>
                <xdr:col>12</xdr:col>
                <xdr:colOff>581025</xdr:colOff>
                <xdr:row>24</xdr:row>
                <xdr:rowOff>66675</xdr:rowOff>
              </from>
              <to>
                <xdr:col>15</xdr:col>
                <xdr:colOff>381000</xdr:colOff>
                <xdr:row>29</xdr:row>
                <xdr:rowOff>190500</xdr:rowOff>
              </to>
            </anchor>
          </objectPr>
        </oleObject>
      </mc:Choice>
      <mc:Fallback>
        <oleObject progId="Document" dvAspect="DVASPECT_ICON" shapeId="132098" r:id="rId4"/>
      </mc:Fallback>
    </mc:AlternateContent>
  </oleObjec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0EF9-25FC-4467-933B-82E02B86E7D8}">
  <sheetPr>
    <tabColor rgb="FFFFFF00"/>
    <pageSetUpPr fitToPage="1"/>
  </sheetPr>
  <dimension ref="B2:F27"/>
  <sheetViews>
    <sheetView view="pageBreakPreview" zoomScaleNormal="100" zoomScaleSheetLayoutView="100" workbookViewId="0">
      <selection activeCell="F2" sqref="F2"/>
    </sheetView>
  </sheetViews>
  <sheetFormatPr defaultRowHeight="18.75"/>
  <cols>
    <col min="1" max="1" width="1.625" customWidth="1"/>
    <col min="2" max="2" width="77.625" customWidth="1"/>
    <col min="3" max="3" width="1.625" customWidth="1"/>
    <col min="5" max="5" width="12.625" customWidth="1"/>
    <col min="6" max="6" width="55.625" customWidth="1"/>
  </cols>
  <sheetData>
    <row r="2" spans="2:6">
      <c r="B2" s="3716" t="s">
        <v>1266</v>
      </c>
      <c r="E2" s="1453" t="s">
        <v>963</v>
      </c>
      <c r="F2" s="402" t="str">
        <f>HYPERLINK("#目次!A2","●")</f>
        <v>●</v>
      </c>
    </row>
    <row r="3" spans="2:6">
      <c r="B3" s="3716"/>
      <c r="E3" s="1453" t="s">
        <v>1058</v>
      </c>
      <c r="F3" s="1050" t="str">
        <f>HYPERLINK("#フロー!A2","●")</f>
        <v>●</v>
      </c>
    </row>
    <row r="4" spans="2:6">
      <c r="B4" s="3716"/>
    </row>
    <row r="5" spans="2:6">
      <c r="E5" t="s">
        <v>1063</v>
      </c>
    </row>
    <row r="6" spans="2:6" ht="19.5" thickBot="1">
      <c r="B6" s="3716" t="s">
        <v>1267</v>
      </c>
      <c r="E6" s="1215" t="s">
        <v>1059</v>
      </c>
      <c r="F6" s="1215" t="s">
        <v>1064</v>
      </c>
    </row>
    <row r="7" spans="2:6" ht="19.5" thickTop="1">
      <c r="B7" s="3716"/>
      <c r="E7" s="1461">
        <v>46031</v>
      </c>
      <c r="F7" s="1462" t="s">
        <v>845</v>
      </c>
    </row>
    <row r="8" spans="2:6">
      <c r="B8" s="3716"/>
      <c r="E8" s="382"/>
      <c r="F8" s="282"/>
    </row>
    <row r="9" spans="2:6">
      <c r="B9" s="3716"/>
      <c r="E9" s="382"/>
      <c r="F9" s="282"/>
    </row>
    <row r="10" spans="2:6">
      <c r="B10" s="3716"/>
      <c r="E10" s="382"/>
      <c r="F10" s="282"/>
    </row>
    <row r="11" spans="2:6">
      <c r="B11" s="3716"/>
      <c r="E11" s="382"/>
      <c r="F11" s="282"/>
    </row>
    <row r="12" spans="2:6">
      <c r="B12" s="3716"/>
      <c r="E12" s="382"/>
      <c r="F12" s="282"/>
    </row>
    <row r="14" spans="2:6">
      <c r="B14" s="3716" t="s">
        <v>1274</v>
      </c>
    </row>
    <row r="15" spans="2:6">
      <c r="B15" s="3716"/>
    </row>
    <row r="16" spans="2:6">
      <c r="B16" s="3716"/>
    </row>
    <row r="17" spans="2:2">
      <c r="B17" s="3716"/>
    </row>
    <row r="18" spans="2:2">
      <c r="B18" s="3716"/>
    </row>
    <row r="19" spans="2:2">
      <c r="B19" s="3716"/>
    </row>
    <row r="20" spans="2:2">
      <c r="B20" s="3716"/>
    </row>
    <row r="21" spans="2:2">
      <c r="B21" s="3716"/>
    </row>
    <row r="22" spans="2:2">
      <c r="B22" s="3716"/>
    </row>
    <row r="23" spans="2:2">
      <c r="B23" s="3716"/>
    </row>
    <row r="24" spans="2:2">
      <c r="B24" s="3716"/>
    </row>
    <row r="25" spans="2:2">
      <c r="B25" s="3716"/>
    </row>
    <row r="26" spans="2:2">
      <c r="B26" s="3716"/>
    </row>
    <row r="27" spans="2:2">
      <c r="B27" s="3716"/>
    </row>
  </sheetData>
  <mergeCells count="3">
    <mergeCell ref="B6:B12"/>
    <mergeCell ref="B14:B27"/>
    <mergeCell ref="B2:B4"/>
  </mergeCells>
  <phoneticPr fontId="1"/>
  <pageMargins left="0.70866141732283472" right="0.70866141732283472" top="0.74803149606299213" bottom="0.74803149606299213" header="0.31496062992125984" footer="0.31496062992125984"/>
  <pageSetup paperSize="9" scale="99"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441B-164F-4018-AD2F-90AC5116F2E5}">
  <sheetPr>
    <tabColor rgb="FFFFFF00"/>
  </sheetPr>
  <dimension ref="B1:AB38"/>
  <sheetViews>
    <sheetView view="pageBreakPreview" zoomScaleNormal="90" zoomScaleSheetLayoutView="100" workbookViewId="0">
      <selection activeCell="AB2" sqref="AB2"/>
    </sheetView>
  </sheetViews>
  <sheetFormatPr defaultColWidth="8.625" defaultRowHeight="18.75"/>
  <cols>
    <col min="1" max="1" width="0.875" style="1214" customWidth="1"/>
    <col min="2" max="9" width="8.625" style="1214"/>
    <col min="10" max="10" width="1.625" style="1214" customWidth="1"/>
    <col min="11" max="14" width="0.875" style="1214" customWidth="1"/>
    <col min="15" max="22" width="8.625" style="1214"/>
    <col min="23" max="23" width="1.625" style="1214" customWidth="1"/>
    <col min="24" max="25" width="0.875" style="1214" customWidth="1"/>
    <col min="26" max="26" width="8.625" style="1214"/>
    <col min="27" max="27" width="12.625" style="1214" customWidth="1"/>
    <col min="28" max="28" width="55.625" style="1214" customWidth="1"/>
    <col min="29" max="16384" width="8.625" style="1214"/>
  </cols>
  <sheetData>
    <row r="1" spans="2:28">
      <c r="B1" s="1463" t="s">
        <v>1341</v>
      </c>
    </row>
    <row r="2" spans="2:28">
      <c r="B2" s="1689" t="s">
        <v>1268</v>
      </c>
      <c r="O2" s="1689" t="s">
        <v>1269</v>
      </c>
      <c r="AA2" s="1464" t="s">
        <v>963</v>
      </c>
      <c r="AB2" s="1322" t="str">
        <f>HYPERLINK("#目次!A2","●")</f>
        <v>●</v>
      </c>
    </row>
    <row r="3" spans="2:28">
      <c r="B3" s="1214" t="s">
        <v>1270</v>
      </c>
      <c r="O3" s="1214" t="s">
        <v>1271</v>
      </c>
      <c r="AA3" s="1464" t="s">
        <v>1058</v>
      </c>
      <c r="AB3" s="1322" t="str">
        <f>HYPERLINK("#フロー!A2","●")</f>
        <v>●</v>
      </c>
    </row>
    <row r="5" spans="2:28">
      <c r="AA5" s="1214" t="s">
        <v>1063</v>
      </c>
    </row>
    <row r="6" spans="2:28" ht="19.5" thickBot="1">
      <c r="AA6" s="1326" t="s">
        <v>1059</v>
      </c>
      <c r="AB6" s="1326" t="s">
        <v>1064</v>
      </c>
    </row>
    <row r="7" spans="2:28" ht="19.5" thickTop="1">
      <c r="AA7" s="1687">
        <v>46031</v>
      </c>
      <c r="AB7" s="1688" t="s">
        <v>1245</v>
      </c>
    </row>
    <row r="8" spans="2:28">
      <c r="AA8" s="1323"/>
      <c r="AB8" s="1324"/>
    </row>
    <row r="9" spans="2:28">
      <c r="AA9" s="1323"/>
      <c r="AB9" s="1324"/>
    </row>
    <row r="10" spans="2:28">
      <c r="AA10" s="1323"/>
      <c r="AB10" s="1324"/>
    </row>
    <row r="11" spans="2:28">
      <c r="AA11" s="1323"/>
      <c r="AB11" s="1324"/>
    </row>
    <row r="12" spans="2:28">
      <c r="AA12" s="1323"/>
      <c r="AB12" s="1324"/>
    </row>
    <row r="13" spans="2:28">
      <c r="AA13" s="1335" t="s">
        <v>1379</v>
      </c>
    </row>
    <row r="14" spans="2:28">
      <c r="AA14" s="1214" t="s">
        <v>1355</v>
      </c>
    </row>
    <row r="15" spans="2:28">
      <c r="AA15" s="1214" t="s">
        <v>1356</v>
      </c>
    </row>
    <row r="16" spans="2:28">
      <c r="AA16" s="1214" t="s">
        <v>1357</v>
      </c>
    </row>
    <row r="17" spans="2:27">
      <c r="B17" s="1214" t="s">
        <v>1272</v>
      </c>
      <c r="AA17" s="1214" t="s">
        <v>1358</v>
      </c>
    </row>
    <row r="18" spans="2:27">
      <c r="B18" s="1214" t="s">
        <v>1273</v>
      </c>
      <c r="AA18" s="1214" t="s">
        <v>1591</v>
      </c>
    </row>
    <row r="19" spans="2:27">
      <c r="AA19" s="1214" t="s">
        <v>1359</v>
      </c>
    </row>
    <row r="20" spans="2:27">
      <c r="AA20" s="1214" t="s">
        <v>1360</v>
      </c>
    </row>
    <row r="21" spans="2:27">
      <c r="AA21" s="1214" t="s">
        <v>1361</v>
      </c>
    </row>
    <row r="22" spans="2:27">
      <c r="AA22" s="1214" t="s">
        <v>1362</v>
      </c>
    </row>
    <row r="23" spans="2:27">
      <c r="AA23" s="1214" t="s">
        <v>1363</v>
      </c>
    </row>
    <row r="24" spans="2:27">
      <c r="AA24" s="1214" t="s">
        <v>1364</v>
      </c>
    </row>
    <row r="25" spans="2:27">
      <c r="AA25" s="1214" t="s">
        <v>1365</v>
      </c>
    </row>
    <row r="26" spans="2:27">
      <c r="AA26" s="1214" t="s">
        <v>1366</v>
      </c>
    </row>
    <row r="27" spans="2:27">
      <c r="AA27" s="1214" t="s">
        <v>1367</v>
      </c>
    </row>
    <row r="28" spans="2:27">
      <c r="AA28" s="1214" t="s">
        <v>1368</v>
      </c>
    </row>
    <row r="29" spans="2:27">
      <c r="AA29" s="1214" t="s">
        <v>1369</v>
      </c>
    </row>
    <row r="30" spans="2:27">
      <c r="AA30" s="1214" t="s">
        <v>1370</v>
      </c>
    </row>
    <row r="31" spans="2:27">
      <c r="AA31" s="1214" t="s">
        <v>1371</v>
      </c>
    </row>
    <row r="32" spans="2:27">
      <c r="AA32" s="1214" t="s">
        <v>1372</v>
      </c>
    </row>
    <row r="33" spans="27:27">
      <c r="AA33" s="1214" t="s">
        <v>1373</v>
      </c>
    </row>
    <row r="34" spans="27:27">
      <c r="AA34" s="1214" t="s">
        <v>1374</v>
      </c>
    </row>
    <row r="35" spans="27:27">
      <c r="AA35" s="1214" t="s">
        <v>1375</v>
      </c>
    </row>
    <row r="36" spans="27:27">
      <c r="AA36" s="1214" t="s">
        <v>1376</v>
      </c>
    </row>
    <row r="37" spans="27:27">
      <c r="AA37" s="1214" t="s">
        <v>1377</v>
      </c>
    </row>
    <row r="38" spans="27:27">
      <c r="AA38" s="1214" t="s">
        <v>1378</v>
      </c>
    </row>
  </sheetData>
  <phoneticPr fontId="1"/>
  <pageMargins left="0.98425196850393704" right="0.98425196850393704" top="0.98425196850393704" bottom="0.59055118110236227" header="0.31496062992125984" footer="0.31496062992125984"/>
  <pageSetup paperSize="9" orientation="portrait" horizontalDpi="1200" verticalDpi="12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6215-23D2-42F9-82FA-7EB85F7354FF}">
  <dimension ref="B3:J29"/>
  <sheetViews>
    <sheetView view="pageBreakPreview" zoomScaleNormal="100" zoomScaleSheetLayoutView="100" workbookViewId="0">
      <selection activeCell="J3" sqref="J3"/>
    </sheetView>
  </sheetViews>
  <sheetFormatPr defaultRowHeight="18.75"/>
  <cols>
    <col min="1" max="1" width="0.875" customWidth="1"/>
    <col min="2" max="3" width="2.625" customWidth="1"/>
    <col min="4" max="4" width="4.125" customWidth="1"/>
    <col min="5" max="5" width="62.625" customWidth="1"/>
    <col min="6" max="7" width="0.875" customWidth="1"/>
    <col min="9" max="9" width="12.625" customWidth="1"/>
    <col min="10" max="10" width="50.625" customWidth="1"/>
    <col min="14" max="14" width="6.5" customWidth="1"/>
    <col min="15" max="15" width="70.5" customWidth="1"/>
  </cols>
  <sheetData>
    <row r="3" spans="9:10">
      <c r="I3" s="1895" t="s">
        <v>963</v>
      </c>
      <c r="J3" s="1322" t="str">
        <f>HYPERLINK("#目次!A2","●")</f>
        <v>●</v>
      </c>
    </row>
    <row r="4" spans="9:10">
      <c r="I4" s="1895" t="s">
        <v>1058</v>
      </c>
      <c r="J4" s="1322" t="str">
        <f>HYPERLINK("#フロー!A2","●")</f>
        <v>●</v>
      </c>
    </row>
    <row r="5" spans="9:10">
      <c r="I5" s="1214"/>
      <c r="J5" s="1214"/>
    </row>
    <row r="6" spans="9:10">
      <c r="I6" s="1214" t="s">
        <v>1063</v>
      </c>
      <c r="J6" s="1214"/>
    </row>
    <row r="7" spans="9:10" ht="19.5" thickBot="1">
      <c r="I7" s="1326" t="s">
        <v>1059</v>
      </c>
      <c r="J7" s="1326" t="s">
        <v>1064</v>
      </c>
    </row>
    <row r="8" spans="9:10" ht="19.5" thickTop="1">
      <c r="I8" s="1893">
        <v>46031</v>
      </c>
      <c r="J8" s="1894" t="s">
        <v>1245</v>
      </c>
    </row>
    <row r="9" spans="9:10">
      <c r="I9" s="1323"/>
      <c r="J9" s="1324"/>
    </row>
    <row r="10" spans="9:10">
      <c r="I10" s="1323"/>
      <c r="J10" s="1324"/>
    </row>
    <row r="11" spans="9:10">
      <c r="I11" s="1323"/>
      <c r="J11" s="1324"/>
    </row>
    <row r="12" spans="9:10">
      <c r="I12" s="1323"/>
      <c r="J12" s="1324"/>
    </row>
    <row r="13" spans="9:10">
      <c r="I13" s="1323"/>
      <c r="J13" s="1324"/>
    </row>
    <row r="24" spans="2:5">
      <c r="B24" s="1896" t="s">
        <v>1634</v>
      </c>
      <c r="C24" s="1896"/>
      <c r="D24" s="1896"/>
      <c r="E24" s="1896"/>
    </row>
    <row r="25" spans="2:5">
      <c r="B25" s="1896"/>
      <c r="C25" s="1896" t="s">
        <v>1635</v>
      </c>
      <c r="D25" s="1896"/>
      <c r="E25" s="1896"/>
    </row>
    <row r="26" spans="2:5" ht="54">
      <c r="B26" s="1896"/>
      <c r="C26" s="1896"/>
      <c r="D26" s="1897" t="s">
        <v>1636</v>
      </c>
      <c r="E26" s="1898" t="s">
        <v>1640</v>
      </c>
    </row>
    <row r="27" spans="2:5" ht="54">
      <c r="B27" s="1896"/>
      <c r="C27" s="1896"/>
      <c r="D27" s="1897" t="s">
        <v>1637</v>
      </c>
      <c r="E27" s="1898" t="s">
        <v>1641</v>
      </c>
    </row>
    <row r="28" spans="2:5" ht="54">
      <c r="B28" s="1896"/>
      <c r="C28" s="1896"/>
      <c r="D28" s="1897" t="s">
        <v>1638</v>
      </c>
      <c r="E28" s="1898" t="s">
        <v>1642</v>
      </c>
    </row>
    <row r="29" spans="2:5" ht="108">
      <c r="B29" s="1896"/>
      <c r="C29" s="1896"/>
      <c r="D29" s="1897" t="s">
        <v>1639</v>
      </c>
      <c r="E29" s="1898" t="s">
        <v>1643</v>
      </c>
    </row>
  </sheetData>
  <phoneticPr fontId="1"/>
  <pageMargins left="0.98425196850393704" right="0.98425196850393704" top="0.98425196850393704" bottom="0.98425196850393704" header="0.31496062992125984" footer="0.31496062992125984"/>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8E120-7EFE-4B9D-A87B-1BAD56C031E7}">
  <dimension ref="A1:G30"/>
  <sheetViews>
    <sheetView view="pageBreakPreview" zoomScaleNormal="100" zoomScaleSheetLayoutView="100" workbookViewId="0">
      <selection activeCell="G2" sqref="G2"/>
    </sheetView>
  </sheetViews>
  <sheetFormatPr defaultRowHeight="18.75"/>
  <cols>
    <col min="1" max="1" width="8.25" customWidth="1"/>
    <col min="2" max="2" width="12.25" customWidth="1"/>
    <col min="3" max="3" width="3.75" customWidth="1"/>
    <col min="4" max="4" width="116.625" customWidth="1"/>
    <col min="6" max="6" width="14.875" customWidth="1"/>
    <col min="7" max="7" width="50.625" customWidth="1"/>
  </cols>
  <sheetData>
    <row r="1" spans="1:7" ht="60" customHeight="1">
      <c r="B1" s="1880" t="s">
        <v>1594</v>
      </c>
    </row>
    <row r="2" spans="1:7">
      <c r="F2" s="1464" t="s">
        <v>963</v>
      </c>
      <c r="G2" s="1322" t="str">
        <f>HYPERLINK("#目次!A2","●")</f>
        <v>●</v>
      </c>
    </row>
    <row r="3" spans="1:7">
      <c r="F3" s="1464" t="s">
        <v>1058</v>
      </c>
      <c r="G3" s="1322" t="str">
        <f>HYPERLINK("#フロー!A2","●")</f>
        <v>●</v>
      </c>
    </row>
    <row r="4" spans="1:7">
      <c r="A4" s="1881" t="s">
        <v>1595</v>
      </c>
      <c r="B4" s="1882" t="s">
        <v>1415</v>
      </c>
      <c r="C4" s="1883" t="s">
        <v>1596</v>
      </c>
      <c r="D4" s="1882" t="s">
        <v>1597</v>
      </c>
      <c r="F4" s="1214"/>
      <c r="G4" s="1214"/>
    </row>
    <row r="5" spans="1:7">
      <c r="A5" s="1085" t="s">
        <v>1598</v>
      </c>
      <c r="B5" s="1884" t="s">
        <v>696</v>
      </c>
      <c r="C5" s="1085"/>
      <c r="D5" s="1085" t="s">
        <v>1599</v>
      </c>
      <c r="F5" s="1214" t="s">
        <v>1063</v>
      </c>
      <c r="G5" s="1214"/>
    </row>
    <row r="6" spans="1:7" ht="19.5" thickBot="1">
      <c r="A6" s="1085" t="s">
        <v>1598</v>
      </c>
      <c r="B6" s="1884" t="s">
        <v>1600</v>
      </c>
      <c r="C6" s="1085"/>
      <c r="D6" s="1085" t="s">
        <v>1601</v>
      </c>
      <c r="F6" s="1326" t="s">
        <v>1059</v>
      </c>
      <c r="G6" s="1326" t="s">
        <v>1064</v>
      </c>
    </row>
    <row r="7" spans="1:7" ht="19.5" thickTop="1">
      <c r="A7" s="1085" t="s">
        <v>1598</v>
      </c>
      <c r="B7" s="1884" t="s">
        <v>1600</v>
      </c>
      <c r="C7" s="1085"/>
      <c r="D7" s="1085" t="s">
        <v>1602</v>
      </c>
      <c r="F7" s="1687">
        <v>46031</v>
      </c>
      <c r="G7" s="1688" t="s">
        <v>1245</v>
      </c>
    </row>
    <row r="8" spans="1:7">
      <c r="A8" s="1085" t="s">
        <v>1598</v>
      </c>
      <c r="B8" s="1884" t="s">
        <v>1600</v>
      </c>
      <c r="C8" s="1085"/>
      <c r="D8" s="1085" t="s">
        <v>1603</v>
      </c>
      <c r="F8" s="1323"/>
      <c r="G8" s="1324"/>
    </row>
    <row r="9" spans="1:7">
      <c r="A9" s="1085" t="s">
        <v>1604</v>
      </c>
      <c r="B9" s="1885" t="s">
        <v>1600</v>
      </c>
      <c r="C9" s="1085"/>
      <c r="D9" s="1085" t="s">
        <v>1605</v>
      </c>
      <c r="F9" s="1323"/>
      <c r="G9" s="1324"/>
    </row>
    <row r="10" spans="1:7">
      <c r="A10" s="1085" t="s">
        <v>1606</v>
      </c>
      <c r="B10" s="1886" t="s">
        <v>1607</v>
      </c>
      <c r="C10" s="1085"/>
      <c r="D10" s="1085" t="s">
        <v>1608</v>
      </c>
      <c r="F10" s="1323"/>
      <c r="G10" s="1324"/>
    </row>
    <row r="11" spans="1:7">
      <c r="A11" s="1085" t="s">
        <v>1604</v>
      </c>
      <c r="B11" s="1886" t="s">
        <v>1609</v>
      </c>
      <c r="C11" s="1085"/>
      <c r="D11" s="1085" t="s">
        <v>1610</v>
      </c>
      <c r="F11" s="1323"/>
      <c r="G11" s="1324"/>
    </row>
    <row r="12" spans="1:7">
      <c r="A12" s="1085" t="s">
        <v>1604</v>
      </c>
      <c r="B12" s="1885" t="s">
        <v>1611</v>
      </c>
      <c r="C12" s="1085"/>
      <c r="D12" s="1085" t="s">
        <v>1612</v>
      </c>
      <c r="F12" s="1323"/>
      <c r="G12" s="1324"/>
    </row>
    <row r="13" spans="1:7">
      <c r="A13" s="1085" t="s">
        <v>1604</v>
      </c>
      <c r="B13" s="1885" t="s">
        <v>1611</v>
      </c>
      <c r="C13" s="1085"/>
      <c r="D13" s="1245" t="s">
        <v>1613</v>
      </c>
    </row>
    <row r="14" spans="1:7">
      <c r="A14" s="1085" t="s">
        <v>1604</v>
      </c>
      <c r="B14" s="1885" t="s">
        <v>1611</v>
      </c>
      <c r="C14" s="1085"/>
      <c r="D14" s="1245" t="s">
        <v>1614</v>
      </c>
    </row>
    <row r="15" spans="1:7" ht="37.5">
      <c r="A15" s="1085" t="s">
        <v>1606</v>
      </c>
      <c r="B15" s="1885" t="s">
        <v>1615</v>
      </c>
      <c r="C15" s="1085"/>
      <c r="D15" s="1887" t="s">
        <v>1616</v>
      </c>
    </row>
    <row r="16" spans="1:7" ht="37.5">
      <c r="A16" s="1085" t="s">
        <v>1604</v>
      </c>
      <c r="B16" s="1885" t="s">
        <v>1611</v>
      </c>
      <c r="C16" s="1085"/>
      <c r="D16" s="1888" t="s">
        <v>1617</v>
      </c>
    </row>
    <row r="17" spans="1:4">
      <c r="A17" s="1085" t="s">
        <v>1604</v>
      </c>
      <c r="B17" s="1885" t="s">
        <v>1611</v>
      </c>
      <c r="C17" s="1085"/>
      <c r="D17" s="1085" t="s">
        <v>1618</v>
      </c>
    </row>
    <row r="18" spans="1:4" ht="37.5">
      <c r="A18" s="1085" t="s">
        <v>1606</v>
      </c>
      <c r="B18" s="1885" t="s">
        <v>1619</v>
      </c>
      <c r="C18" s="1085"/>
      <c r="D18" s="1888" t="s">
        <v>1620</v>
      </c>
    </row>
    <row r="19" spans="1:4">
      <c r="A19" s="1085" t="s">
        <v>1606</v>
      </c>
      <c r="B19" s="1885" t="s">
        <v>1621</v>
      </c>
      <c r="C19" s="1085"/>
      <c r="D19" s="1085" t="s">
        <v>1622</v>
      </c>
    </row>
    <row r="20" spans="1:4">
      <c r="A20" s="1085" t="s">
        <v>1606</v>
      </c>
      <c r="B20" s="1885" t="s">
        <v>1621</v>
      </c>
      <c r="C20" s="1085"/>
      <c r="D20" s="1085" t="s">
        <v>1623</v>
      </c>
    </row>
    <row r="21" spans="1:4" ht="24" customHeight="1">
      <c r="A21" s="1085" t="s">
        <v>1606</v>
      </c>
      <c r="B21" s="1885" t="s">
        <v>1621</v>
      </c>
      <c r="C21" s="1085"/>
      <c r="D21" s="1085" t="s">
        <v>1624</v>
      </c>
    </row>
    <row r="22" spans="1:4" ht="37.5">
      <c r="A22" s="1085" t="s">
        <v>1606</v>
      </c>
      <c r="B22" s="1885" t="s">
        <v>1625</v>
      </c>
      <c r="C22" s="1085"/>
      <c r="D22" s="1888" t="s">
        <v>1626</v>
      </c>
    </row>
    <row r="23" spans="1:4">
      <c r="A23" s="1085" t="s">
        <v>1606</v>
      </c>
      <c r="B23" s="1885" t="s">
        <v>1627</v>
      </c>
      <c r="C23" s="1085"/>
      <c r="D23" s="1085" t="s">
        <v>1628</v>
      </c>
    </row>
    <row r="24" spans="1:4">
      <c r="A24" s="1085" t="s">
        <v>1606</v>
      </c>
      <c r="B24" s="1885" t="s">
        <v>1629</v>
      </c>
      <c r="C24" s="1085"/>
      <c r="D24" s="1085" t="s">
        <v>1630</v>
      </c>
    </row>
    <row r="25" spans="1:4">
      <c r="A25" s="1889" t="s">
        <v>1604</v>
      </c>
      <c r="B25" s="1890" t="s">
        <v>1631</v>
      </c>
      <c r="C25" s="1891"/>
      <c r="D25" s="1889" t="s">
        <v>1632</v>
      </c>
    </row>
    <row r="29" spans="1:4" ht="3.6" customHeight="1"/>
    <row r="30" spans="1:4" hidden="1"/>
  </sheetData>
  <phoneticPr fontId="1"/>
  <pageMargins left="0.23622047244094491" right="0.23622047244094491" top="0.45" bottom="0.35" header="0.31496062992125984" footer="0.31496062992125984"/>
  <pageSetup paperSize="9" scale="91" orientation="landscape" cellComments="asDisplayed"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A187-DB81-4DDA-A0F4-7C919A7A3ED9}">
  <sheetPr>
    <tabColor rgb="FFFFFF00"/>
  </sheetPr>
  <dimension ref="B1:I26"/>
  <sheetViews>
    <sheetView view="pageBreakPreview" zoomScaleNormal="50" zoomScaleSheetLayoutView="100" zoomScalePageLayoutView="70" workbookViewId="0">
      <selection activeCell="I4" sqref="I4"/>
    </sheetView>
  </sheetViews>
  <sheetFormatPr defaultColWidth="8.875" defaultRowHeight="18.75"/>
  <cols>
    <col min="1" max="1" width="1.125" style="1327" customWidth="1"/>
    <col min="2" max="2" width="4.125" style="1327" customWidth="1"/>
    <col min="3" max="3" width="110.625" style="1327" customWidth="1"/>
    <col min="4" max="4" width="47.625" style="1327" customWidth="1"/>
    <col min="5" max="5" width="15.625" style="1327" customWidth="1"/>
    <col min="6" max="6" width="18.625" style="1330" customWidth="1"/>
    <col min="7" max="7" width="8.875" style="1327"/>
    <col min="8" max="8" width="12.625" style="1327" customWidth="1"/>
    <col min="9" max="9" width="50.625" style="1327" customWidth="1"/>
    <col min="10" max="16384" width="8.875" style="1327"/>
  </cols>
  <sheetData>
    <row r="1" spans="2:9" s="1214" customFormat="1">
      <c r="B1" s="1214" t="s">
        <v>1346</v>
      </c>
      <c r="F1" s="1318" t="s">
        <v>1282</v>
      </c>
    </row>
    <row r="2" spans="2:9" s="1380" customFormat="1" ht="30.75" thickBot="1">
      <c r="C2" s="3719" t="s">
        <v>1525</v>
      </c>
      <c r="D2" s="3719"/>
      <c r="E2" s="3719"/>
      <c r="F2" s="3719"/>
    </row>
    <row r="3" spans="2:9">
      <c r="B3" s="1328"/>
      <c r="C3" s="1329"/>
      <c r="E3" s="1364" t="s">
        <v>1347</v>
      </c>
      <c r="F3" s="1365"/>
    </row>
    <row r="4" spans="2:9">
      <c r="B4" s="1328"/>
      <c r="C4" s="1329"/>
      <c r="E4" s="1366" t="s">
        <v>1348</v>
      </c>
      <c r="F4" s="1367"/>
      <c r="H4" s="1453" t="s">
        <v>963</v>
      </c>
      <c r="I4" s="402" t="str">
        <f>HYPERLINK("#目次!A2","●")</f>
        <v>●</v>
      </c>
    </row>
    <row r="5" spans="2:9" ht="19.5" thickBot="1">
      <c r="B5" s="1328"/>
      <c r="C5" s="1329"/>
      <c r="E5" s="1368" t="s">
        <v>1349</v>
      </c>
      <c r="F5" s="1369"/>
      <c r="H5" s="1453" t="s">
        <v>1058</v>
      </c>
      <c r="I5" s="402" t="str">
        <f>HYPERLINK("#フロー!A2","●")</f>
        <v>●</v>
      </c>
    </row>
    <row r="6" spans="2:9" ht="19.5" thickBot="1">
      <c r="B6" s="1328"/>
      <c r="C6" s="1329"/>
      <c r="H6" s="1363" t="s">
        <v>1063</v>
      </c>
      <c r="I6" s="1363"/>
    </row>
    <row r="7" spans="2:9" s="1371" customFormat="1" ht="19.5" thickBot="1">
      <c r="B7" s="3720" t="s">
        <v>1350</v>
      </c>
      <c r="C7" s="3720"/>
      <c r="D7" s="3721" t="s">
        <v>1351</v>
      </c>
      <c r="E7" s="3722"/>
      <c r="F7" s="1370" t="s">
        <v>1352</v>
      </c>
      <c r="H7" s="1086" t="s">
        <v>1059</v>
      </c>
      <c r="I7" s="1086" t="s">
        <v>1064</v>
      </c>
    </row>
    <row r="8" spans="2:9" ht="37.5">
      <c r="B8" s="3723" t="s">
        <v>1353</v>
      </c>
      <c r="C8" s="1372" t="s">
        <v>1435</v>
      </c>
      <c r="D8" s="3726"/>
      <c r="E8" s="3727"/>
      <c r="F8" s="1373"/>
      <c r="H8" s="1461">
        <v>46031</v>
      </c>
      <c r="I8" s="1462" t="s">
        <v>845</v>
      </c>
    </row>
    <row r="9" spans="2:9">
      <c r="B9" s="3724"/>
      <c r="C9" s="1374" t="s">
        <v>1354</v>
      </c>
      <c r="D9" s="3717"/>
      <c r="E9" s="3718"/>
      <c r="F9" s="1375"/>
      <c r="H9" s="382"/>
      <c r="I9" s="282"/>
    </row>
    <row r="10" spans="2:9" ht="75">
      <c r="B10" s="3724"/>
      <c r="C10" s="1376" t="s">
        <v>1436</v>
      </c>
      <c r="D10" s="3717"/>
      <c r="E10" s="3718"/>
      <c r="F10" s="1375"/>
      <c r="H10" s="382"/>
      <c r="I10" s="282"/>
    </row>
    <row r="11" spans="2:9" ht="56.25">
      <c r="B11" s="3724"/>
      <c r="C11" s="1376" t="s">
        <v>1437</v>
      </c>
      <c r="D11" s="3717"/>
      <c r="E11" s="3718"/>
      <c r="F11" s="1375"/>
      <c r="H11" s="382"/>
      <c r="I11" s="282"/>
    </row>
    <row r="12" spans="2:9" ht="37.5">
      <c r="B12" s="3724"/>
      <c r="C12" s="1376" t="s">
        <v>1438</v>
      </c>
      <c r="D12" s="3717"/>
      <c r="E12" s="3718"/>
      <c r="F12" s="1375"/>
      <c r="H12" s="382"/>
      <c r="I12" s="282"/>
    </row>
    <row r="13" spans="2:9" ht="37.5">
      <c r="B13" s="3724"/>
      <c r="C13" s="1376" t="s">
        <v>1439</v>
      </c>
      <c r="D13" s="3717"/>
      <c r="E13" s="3718"/>
      <c r="F13" s="1375"/>
      <c r="H13" s="382"/>
      <c r="I13" s="282"/>
    </row>
    <row r="14" spans="2:9" ht="56.25">
      <c r="B14" s="3724"/>
      <c r="C14" s="1376" t="s">
        <v>1440</v>
      </c>
      <c r="D14" s="3717"/>
      <c r="E14" s="3718"/>
      <c r="F14" s="1375"/>
    </row>
    <row r="15" spans="2:9" ht="37.5">
      <c r="B15" s="3724"/>
      <c r="C15" s="1376" t="s">
        <v>1441</v>
      </c>
      <c r="D15" s="3717"/>
      <c r="E15" s="3718"/>
      <c r="F15" s="1375"/>
    </row>
    <row r="16" spans="2:9" ht="37.5">
      <c r="B16" s="3724"/>
      <c r="C16" s="1376" t="s">
        <v>1442</v>
      </c>
      <c r="D16" s="3717"/>
      <c r="E16" s="3718"/>
      <c r="F16" s="1375"/>
    </row>
    <row r="17" spans="2:6" ht="56.25">
      <c r="B17" s="3724"/>
      <c r="C17" s="1376" t="s">
        <v>1443</v>
      </c>
      <c r="D17" s="3717"/>
      <c r="E17" s="3718"/>
      <c r="F17" s="1375"/>
    </row>
    <row r="18" spans="2:6" ht="56.25">
      <c r="B18" s="3724"/>
      <c r="C18" s="1377" t="s">
        <v>1444</v>
      </c>
      <c r="D18" s="3717"/>
      <c r="E18" s="3718"/>
      <c r="F18" s="1375"/>
    </row>
    <row r="19" spans="2:6" ht="56.25">
      <c r="B19" s="3724"/>
      <c r="C19" s="1376" t="s">
        <v>1445</v>
      </c>
      <c r="D19" s="3717"/>
      <c r="E19" s="3718"/>
      <c r="F19" s="1375"/>
    </row>
    <row r="20" spans="2:6" ht="56.25">
      <c r="B20" s="3724"/>
      <c r="C20" s="1376" t="s">
        <v>1446</v>
      </c>
      <c r="D20" s="3717"/>
      <c r="E20" s="3718"/>
      <c r="F20" s="1375"/>
    </row>
    <row r="21" spans="2:6" ht="57" thickBot="1">
      <c r="B21" s="3725"/>
      <c r="C21" s="1378" t="s">
        <v>1447</v>
      </c>
      <c r="D21" s="3728"/>
      <c r="E21" s="3729"/>
      <c r="F21" s="1379"/>
    </row>
    <row r="22" spans="2:6">
      <c r="B22" s="1331"/>
      <c r="C22" s="1332"/>
    </row>
    <row r="23" spans="2:6">
      <c r="B23" s="1331"/>
      <c r="C23" s="1333"/>
    </row>
    <row r="24" spans="2:6">
      <c r="B24" s="1334"/>
      <c r="C24" s="1334"/>
    </row>
    <row r="25" spans="2:6">
      <c r="B25" s="1334"/>
      <c r="C25" s="1334"/>
    </row>
    <row r="26" spans="2:6">
      <c r="B26" s="1334"/>
      <c r="C26" s="1334"/>
    </row>
  </sheetData>
  <mergeCells count="18">
    <mergeCell ref="D15:E15"/>
    <mergeCell ref="D16:E16"/>
    <mergeCell ref="D17:E17"/>
    <mergeCell ref="D18:E18"/>
    <mergeCell ref="D19:E19"/>
    <mergeCell ref="C2:F2"/>
    <mergeCell ref="B7:C7"/>
    <mergeCell ref="D7:E7"/>
    <mergeCell ref="B8:B21"/>
    <mergeCell ref="D8:E8"/>
    <mergeCell ref="D9:E9"/>
    <mergeCell ref="D10:E10"/>
    <mergeCell ref="D11:E11"/>
    <mergeCell ref="D12:E12"/>
    <mergeCell ref="D13:E13"/>
    <mergeCell ref="D20:E20"/>
    <mergeCell ref="D21:E21"/>
    <mergeCell ref="D14:E14"/>
  </mergeCells>
  <phoneticPr fontId="1"/>
  <printOptions horizontalCentered="1" verticalCentered="1"/>
  <pageMargins left="0.59055118110236227" right="0.59055118110236227" top="0.59055118110236227" bottom="0.59055118110236227" header="0.31496062992125984" footer="0.11811023622047245"/>
  <pageSetup paperSize="9" scale="62"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66"/>
  </sheetPr>
  <dimension ref="B1:O49"/>
  <sheetViews>
    <sheetView view="pageBreakPreview" zoomScaleNormal="75" zoomScaleSheetLayoutView="100" workbookViewId="0">
      <selection activeCell="O4" sqref="O4"/>
    </sheetView>
  </sheetViews>
  <sheetFormatPr defaultColWidth="9" defaultRowHeight="18.75"/>
  <cols>
    <col min="1" max="2" width="0.875" style="238" customWidth="1"/>
    <col min="3" max="6" width="10.625" style="238" customWidth="1"/>
    <col min="7" max="7" width="18.625" style="238" customWidth="1"/>
    <col min="8" max="8" width="0.875" style="238" customWidth="1"/>
    <col min="9" max="10" width="10.625" style="238" customWidth="1"/>
    <col min="11" max="12" width="0.875" style="238" customWidth="1"/>
    <col min="13" max="13" width="7.625" style="238" customWidth="1"/>
    <col min="14" max="14" width="11.625" style="238" customWidth="1"/>
    <col min="15" max="15" width="50.625" style="238" customWidth="1"/>
    <col min="16" max="17" width="10.625" style="238" customWidth="1"/>
    <col min="18" max="16384" width="9" style="238"/>
  </cols>
  <sheetData>
    <row r="1" spans="2:15" s="248" customFormat="1" ht="6"/>
    <row r="2" spans="2:15" s="250" customFormat="1" ht="15.75">
      <c r="B2" s="1089"/>
      <c r="C2" s="3736" t="s">
        <v>418</v>
      </c>
      <c r="D2" s="3736"/>
      <c r="E2" s="3736"/>
      <c r="F2" s="3736"/>
      <c r="I2" s="2361" t="s">
        <v>1330</v>
      </c>
      <c r="J2" s="2361"/>
      <c r="K2" s="2361"/>
      <c r="L2" s="2361"/>
    </row>
    <row r="3" spans="2:15" s="250" customFormat="1" ht="15.75">
      <c r="B3" s="1048"/>
      <c r="C3" s="1094"/>
      <c r="D3" s="1094"/>
      <c r="E3" s="1090" t="s">
        <v>419</v>
      </c>
      <c r="F3" s="1094"/>
    </row>
    <row r="4" spans="2:15">
      <c r="B4" s="347"/>
      <c r="C4" s="3737"/>
      <c r="D4" s="3737"/>
      <c r="E4" s="3737"/>
      <c r="F4" s="3737"/>
      <c r="N4" s="1453" t="s">
        <v>963</v>
      </c>
      <c r="O4" s="402" t="str">
        <f>HYPERLINK("#目次!A2","●")</f>
        <v>●</v>
      </c>
    </row>
    <row r="5" spans="2:15">
      <c r="B5" s="347"/>
      <c r="C5" s="3737"/>
      <c r="D5" s="3737"/>
      <c r="E5" s="3737"/>
      <c r="F5" s="3737"/>
      <c r="N5" s="1456" t="s">
        <v>1058</v>
      </c>
      <c r="O5" s="1050" t="str">
        <f>HYPERLINK("#フロー!A2","●")</f>
        <v>●</v>
      </c>
    </row>
    <row r="6" spans="2:15">
      <c r="B6" s="347"/>
      <c r="C6" s="3737"/>
      <c r="D6" s="3737"/>
      <c r="E6" s="3737"/>
      <c r="F6" s="3737"/>
    </row>
    <row r="7" spans="2:15" s="248" customFormat="1" ht="6.75" thickBot="1">
      <c r="B7" s="403"/>
      <c r="C7" s="403"/>
      <c r="D7" s="403"/>
      <c r="E7" s="403"/>
      <c r="F7" s="403"/>
    </row>
    <row r="8" spans="2:15">
      <c r="B8" s="3730" t="s">
        <v>1340</v>
      </c>
      <c r="C8" s="3731"/>
      <c r="D8" s="3731"/>
      <c r="E8" s="3731"/>
      <c r="F8" s="3731"/>
      <c r="G8" s="3731"/>
      <c r="H8" s="3731"/>
      <c r="I8" s="3731"/>
      <c r="J8" s="3731"/>
      <c r="K8" s="3732"/>
      <c r="N8" t="s">
        <v>1063</v>
      </c>
      <c r="O8"/>
    </row>
    <row r="9" spans="2:15" ht="19.5" thickBot="1">
      <c r="B9" s="3733"/>
      <c r="C9" s="3734"/>
      <c r="D9" s="3734"/>
      <c r="E9" s="3734"/>
      <c r="F9" s="3734"/>
      <c r="G9" s="3734"/>
      <c r="H9" s="3734"/>
      <c r="I9" s="3734"/>
      <c r="J9" s="3734"/>
      <c r="K9" s="3735"/>
      <c r="N9" s="1086" t="s">
        <v>1059</v>
      </c>
      <c r="O9" s="1086" t="s">
        <v>1064</v>
      </c>
    </row>
    <row r="10" spans="2:15">
      <c r="B10" s="3738" t="s">
        <v>420</v>
      </c>
      <c r="C10" s="3739"/>
      <c r="D10" s="3740"/>
      <c r="E10" s="3249" t="str">
        <f>基本データ!D3</f>
        <v>LG*****</v>
      </c>
      <c r="F10" s="3250"/>
      <c r="G10" s="3250"/>
      <c r="H10" s="3250"/>
      <c r="I10" s="3250"/>
      <c r="J10" s="3250"/>
      <c r="K10" s="3251"/>
      <c r="N10" s="1087">
        <v>45043</v>
      </c>
      <c r="O10" s="282" t="s">
        <v>1057</v>
      </c>
    </row>
    <row r="11" spans="2:15">
      <c r="B11" s="3741" t="s">
        <v>382</v>
      </c>
      <c r="C11" s="3272"/>
      <c r="D11" s="3180"/>
      <c r="E11" s="3742" t="s">
        <v>421</v>
      </c>
      <c r="F11" s="3743"/>
      <c r="G11" s="3743"/>
      <c r="H11" s="3743"/>
      <c r="I11" s="3743"/>
      <c r="J11" s="3743"/>
      <c r="K11" s="3744"/>
      <c r="N11" s="1457">
        <v>46031</v>
      </c>
      <c r="O11" s="1458" t="s">
        <v>1224</v>
      </c>
    </row>
    <row r="12" spans="2:15">
      <c r="B12" s="3745" t="s">
        <v>422</v>
      </c>
      <c r="C12" s="3746"/>
      <c r="D12" s="3746"/>
      <c r="E12" s="3747"/>
      <c r="F12" s="3747"/>
      <c r="G12" s="3747"/>
      <c r="H12" s="3747"/>
      <c r="I12" s="3747"/>
      <c r="J12" s="3747"/>
      <c r="K12" s="404"/>
      <c r="N12" s="1088"/>
      <c r="O12" s="282"/>
    </row>
    <row r="13" spans="2:15">
      <c r="B13" s="3745" t="s">
        <v>423</v>
      </c>
      <c r="C13" s="3746"/>
      <c r="D13" s="3746"/>
      <c r="E13" s="3747"/>
      <c r="F13" s="3747"/>
      <c r="G13" s="3747"/>
      <c r="H13" s="3747"/>
      <c r="I13" s="3747"/>
      <c r="J13" s="3747"/>
      <c r="K13" s="392"/>
      <c r="N13" s="1088"/>
      <c r="O13" s="282"/>
    </row>
    <row r="14" spans="2:15">
      <c r="B14" s="3745" t="s">
        <v>424</v>
      </c>
      <c r="C14" s="3746"/>
      <c r="D14" s="3746"/>
      <c r="E14" s="3747"/>
      <c r="F14" s="3747"/>
      <c r="G14" s="3747"/>
      <c r="H14" s="3747"/>
      <c r="I14" s="3747"/>
      <c r="J14" s="3747"/>
      <c r="K14" s="392"/>
    </row>
    <row r="15" spans="2:15">
      <c r="B15" s="3745" t="s">
        <v>425</v>
      </c>
      <c r="C15" s="3746"/>
      <c r="D15" s="3746"/>
      <c r="E15" s="3747"/>
      <c r="F15" s="3747"/>
      <c r="G15" s="3747"/>
      <c r="H15" s="3747"/>
      <c r="I15" s="3747"/>
      <c r="J15" s="3747"/>
      <c r="K15" s="392"/>
    </row>
    <row r="16" spans="2:15">
      <c r="B16" s="3749"/>
      <c r="C16" s="3750"/>
      <c r="D16" s="3129"/>
      <c r="E16" s="3129"/>
      <c r="F16" s="3129"/>
      <c r="G16" s="3129"/>
      <c r="H16" s="3129"/>
      <c r="I16" s="3129"/>
      <c r="J16" s="3129"/>
      <c r="K16" s="3131"/>
    </row>
    <row r="17" spans="2:11" s="248" customFormat="1" ht="6">
      <c r="B17" s="1091"/>
      <c r="C17" s="1092"/>
      <c r="D17" s="1092"/>
      <c r="E17" s="1092"/>
      <c r="F17" s="1092"/>
      <c r="G17" s="1092"/>
      <c r="H17" s="1092"/>
      <c r="I17" s="1092"/>
      <c r="J17" s="1092"/>
      <c r="K17" s="1093"/>
    </row>
    <row r="18" spans="2:11">
      <c r="B18" s="3751" t="s">
        <v>426</v>
      </c>
      <c r="C18" s="3752"/>
      <c r="D18" s="3753"/>
      <c r="E18" s="3753"/>
      <c r="F18" s="3753"/>
      <c r="G18" s="3753"/>
      <c r="H18" s="3753"/>
      <c r="I18" s="3753"/>
      <c r="J18" s="3753"/>
      <c r="K18" s="3754"/>
    </row>
    <row r="19" spans="2:11">
      <c r="B19" s="1046"/>
      <c r="C19" s="3748"/>
      <c r="D19" s="3748"/>
      <c r="E19" s="3748"/>
      <c r="F19" s="3748"/>
      <c r="G19" s="3748"/>
      <c r="H19" s="3748"/>
      <c r="I19" s="3748"/>
      <c r="J19" s="3748"/>
      <c r="K19" s="405"/>
    </row>
    <row r="20" spans="2:11">
      <c r="B20" s="406"/>
      <c r="C20" s="3748"/>
      <c r="D20" s="3748"/>
      <c r="E20" s="3748"/>
      <c r="F20" s="3748"/>
      <c r="G20" s="3748"/>
      <c r="H20" s="3748"/>
      <c r="I20" s="3748"/>
      <c r="J20" s="3748"/>
      <c r="K20" s="405"/>
    </row>
    <row r="21" spans="2:11">
      <c r="B21" s="406"/>
      <c r="C21" s="3748"/>
      <c r="D21" s="3748"/>
      <c r="E21" s="3748"/>
      <c r="F21" s="3748"/>
      <c r="G21" s="3748"/>
      <c r="H21" s="3748"/>
      <c r="I21" s="3748"/>
      <c r="J21" s="3748"/>
      <c r="K21" s="405"/>
    </row>
    <row r="22" spans="2:11">
      <c r="B22" s="406"/>
      <c r="C22" s="3748"/>
      <c r="D22" s="3748"/>
      <c r="E22" s="3748"/>
      <c r="F22" s="3748"/>
      <c r="G22" s="3748"/>
      <c r="H22" s="3748"/>
      <c r="I22" s="3748"/>
      <c r="J22" s="3748"/>
      <c r="K22" s="405"/>
    </row>
    <row r="23" spans="2:11">
      <c r="B23" s="406"/>
      <c r="C23" s="3748"/>
      <c r="D23" s="3748"/>
      <c r="E23" s="3748"/>
      <c r="F23" s="3748"/>
      <c r="G23" s="3748"/>
      <c r="H23" s="3748"/>
      <c r="I23" s="3748"/>
      <c r="J23" s="3748"/>
      <c r="K23" s="405"/>
    </row>
    <row r="24" spans="2:11">
      <c r="B24" s="406"/>
      <c r="C24" s="3748"/>
      <c r="D24" s="3748"/>
      <c r="E24" s="3748"/>
      <c r="F24" s="3748"/>
      <c r="G24" s="3748"/>
      <c r="H24" s="3748"/>
      <c r="I24" s="3748"/>
      <c r="J24" s="3748"/>
      <c r="K24" s="405"/>
    </row>
    <row r="25" spans="2:11">
      <c r="B25" s="406"/>
      <c r="C25" s="3748"/>
      <c r="D25" s="3748"/>
      <c r="E25" s="3748"/>
      <c r="F25" s="3748"/>
      <c r="G25" s="3748"/>
      <c r="H25" s="3748"/>
      <c r="I25" s="3748"/>
      <c r="J25" s="3748"/>
      <c r="K25" s="405"/>
    </row>
    <row r="26" spans="2:11">
      <c r="B26" s="406"/>
      <c r="C26" s="3748"/>
      <c r="D26" s="3748"/>
      <c r="E26" s="3748"/>
      <c r="F26" s="3748"/>
      <c r="G26" s="3748"/>
      <c r="H26" s="3748"/>
      <c r="I26" s="3748"/>
      <c r="J26" s="3748"/>
      <c r="K26" s="405"/>
    </row>
    <row r="27" spans="2:11">
      <c r="B27" s="406"/>
      <c r="C27" s="3748"/>
      <c r="D27" s="3748"/>
      <c r="E27" s="3748"/>
      <c r="F27" s="3748"/>
      <c r="G27" s="3748"/>
      <c r="H27" s="3748"/>
      <c r="I27" s="3748"/>
      <c r="J27" s="3748"/>
      <c r="K27" s="405"/>
    </row>
    <row r="28" spans="2:11">
      <c r="B28" s="406"/>
      <c r="C28" s="3748"/>
      <c r="D28" s="3748"/>
      <c r="E28" s="3748"/>
      <c r="F28" s="3748"/>
      <c r="G28" s="3748"/>
      <c r="H28" s="3748"/>
      <c r="I28" s="3748"/>
      <c r="J28" s="3748"/>
      <c r="K28" s="405"/>
    </row>
    <row r="29" spans="2:11">
      <c r="B29" s="406"/>
      <c r="C29" s="3748"/>
      <c r="D29" s="3748"/>
      <c r="E29" s="3748"/>
      <c r="F29" s="3748"/>
      <c r="G29" s="3748"/>
      <c r="H29" s="3748"/>
      <c r="I29" s="3748"/>
      <c r="J29" s="3748"/>
      <c r="K29" s="405"/>
    </row>
    <row r="30" spans="2:11">
      <c r="B30" s="406"/>
      <c r="C30" s="3748"/>
      <c r="D30" s="3748"/>
      <c r="E30" s="3748"/>
      <c r="F30" s="3748"/>
      <c r="G30" s="3748"/>
      <c r="H30" s="3748"/>
      <c r="I30" s="3748"/>
      <c r="J30" s="3748"/>
      <c r="K30" s="405"/>
    </row>
    <row r="31" spans="2:11">
      <c r="B31" s="406"/>
      <c r="C31" s="3748"/>
      <c r="D31" s="3748"/>
      <c r="E31" s="3748"/>
      <c r="F31" s="3748"/>
      <c r="G31" s="3748"/>
      <c r="H31" s="3748"/>
      <c r="I31" s="3748"/>
      <c r="J31" s="3748"/>
      <c r="K31" s="405"/>
    </row>
    <row r="32" spans="2:11">
      <c r="B32" s="406"/>
      <c r="C32" s="3748"/>
      <c r="D32" s="3748"/>
      <c r="E32" s="3748"/>
      <c r="F32" s="3748"/>
      <c r="G32" s="3748"/>
      <c r="H32" s="3748"/>
      <c r="I32" s="3748"/>
      <c r="J32" s="3748"/>
      <c r="K32" s="405"/>
    </row>
    <row r="33" spans="2:11">
      <c r="B33" s="406"/>
      <c r="C33" s="3748"/>
      <c r="D33" s="3748"/>
      <c r="E33" s="3748"/>
      <c r="F33" s="3748"/>
      <c r="G33" s="3748"/>
      <c r="H33" s="3748"/>
      <c r="I33" s="3748"/>
      <c r="J33" s="3748"/>
      <c r="K33" s="405"/>
    </row>
    <row r="34" spans="2:11">
      <c r="B34" s="406"/>
      <c r="C34" s="3748"/>
      <c r="D34" s="3748"/>
      <c r="E34" s="3748"/>
      <c r="F34" s="3748"/>
      <c r="G34" s="3748"/>
      <c r="H34" s="3748"/>
      <c r="I34" s="3748"/>
      <c r="J34" s="3748"/>
      <c r="K34" s="405"/>
    </row>
    <row r="35" spans="2:11">
      <c r="B35" s="406"/>
      <c r="C35" s="3748"/>
      <c r="D35" s="3748"/>
      <c r="E35" s="3748"/>
      <c r="F35" s="3748"/>
      <c r="G35" s="3748"/>
      <c r="H35" s="3748"/>
      <c r="I35" s="3748"/>
      <c r="J35" s="3748"/>
      <c r="K35" s="405"/>
    </row>
    <row r="36" spans="2:11">
      <c r="B36" s="406"/>
      <c r="C36" s="3748"/>
      <c r="D36" s="3748"/>
      <c r="E36" s="3748"/>
      <c r="F36" s="3748"/>
      <c r="G36" s="3748"/>
      <c r="H36" s="3748"/>
      <c r="I36" s="3748"/>
      <c r="J36" s="3748"/>
      <c r="K36" s="405"/>
    </row>
    <row r="37" spans="2:11">
      <c r="B37" s="406"/>
      <c r="C37" s="3748"/>
      <c r="D37" s="3748"/>
      <c r="E37" s="3748"/>
      <c r="F37" s="3748"/>
      <c r="G37" s="3748"/>
      <c r="H37" s="3748"/>
      <c r="I37" s="3748"/>
      <c r="J37" s="3748"/>
      <c r="K37" s="405"/>
    </row>
    <row r="38" spans="2:11">
      <c r="B38" s="406"/>
      <c r="C38" s="3748"/>
      <c r="D38" s="3748"/>
      <c r="E38" s="3748"/>
      <c r="F38" s="3748"/>
      <c r="G38" s="3748"/>
      <c r="H38" s="3748"/>
      <c r="I38" s="3748"/>
      <c r="J38" s="3748"/>
      <c r="K38" s="405"/>
    </row>
    <row r="39" spans="2:11">
      <c r="B39" s="406"/>
      <c r="C39" s="3748"/>
      <c r="D39" s="3748"/>
      <c r="E39" s="3748"/>
      <c r="F39" s="3748"/>
      <c r="G39" s="3748"/>
      <c r="H39" s="3748"/>
      <c r="I39" s="3748"/>
      <c r="J39" s="3748"/>
      <c r="K39" s="405"/>
    </row>
    <row r="40" spans="2:11">
      <c r="B40" s="406"/>
      <c r="C40" s="3748"/>
      <c r="D40" s="3748"/>
      <c r="E40" s="3748"/>
      <c r="F40" s="3748"/>
      <c r="G40" s="3748"/>
      <c r="H40" s="3748"/>
      <c r="I40" s="3748"/>
      <c r="J40" s="3748"/>
      <c r="K40" s="405"/>
    </row>
    <row r="41" spans="2:11" s="248" customFormat="1" ht="6">
      <c r="B41" s="407"/>
      <c r="C41" s="3757"/>
      <c r="D41" s="3757"/>
      <c r="E41" s="3757"/>
      <c r="F41" s="3757"/>
      <c r="G41" s="3757"/>
      <c r="H41" s="408"/>
      <c r="I41" s="408"/>
      <c r="J41" s="408"/>
      <c r="K41" s="409"/>
    </row>
    <row r="42" spans="2:11">
      <c r="B42" s="410"/>
      <c r="C42" s="3758"/>
      <c r="D42" s="3758"/>
      <c r="E42" s="3758"/>
      <c r="F42" s="3758"/>
      <c r="G42" s="3758"/>
      <c r="H42" s="1044"/>
      <c r="I42" s="1047" t="s">
        <v>235</v>
      </c>
      <c r="J42" s="1047" t="s">
        <v>427</v>
      </c>
      <c r="K42" s="1045"/>
    </row>
    <row r="43" spans="2:11">
      <c r="B43" s="406"/>
      <c r="C43" s="3759"/>
      <c r="D43" s="3759"/>
      <c r="E43" s="3759"/>
      <c r="F43" s="3759"/>
      <c r="G43" s="3759"/>
      <c r="H43" s="1044"/>
      <c r="I43" s="368"/>
      <c r="J43" s="368"/>
      <c r="K43" s="1045"/>
    </row>
    <row r="44" spans="2:11">
      <c r="B44" s="406"/>
      <c r="C44" s="3759"/>
      <c r="D44" s="3759"/>
      <c r="E44" s="3759"/>
      <c r="F44" s="3759"/>
      <c r="G44" s="3759"/>
      <c r="H44" s="1044"/>
      <c r="I44" s="3737"/>
      <c r="J44" s="3737"/>
      <c r="K44" s="1045"/>
    </row>
    <row r="45" spans="2:11">
      <c r="B45" s="406"/>
      <c r="C45" s="3759"/>
      <c r="D45" s="3759"/>
      <c r="E45" s="3759"/>
      <c r="F45" s="3759"/>
      <c r="G45" s="3759"/>
      <c r="H45" s="1044"/>
      <c r="I45" s="3737"/>
      <c r="J45" s="3737"/>
      <c r="K45" s="1045"/>
    </row>
    <row r="46" spans="2:11">
      <c r="B46" s="406"/>
      <c r="C46" s="3759"/>
      <c r="D46" s="3759"/>
      <c r="E46" s="3759"/>
      <c r="F46" s="3759"/>
      <c r="G46" s="3759"/>
      <c r="H46" s="1044"/>
      <c r="I46" s="3737"/>
      <c r="J46" s="3737"/>
      <c r="K46" s="1045"/>
    </row>
    <row r="47" spans="2:11" s="248" customFormat="1" ht="6.75" thickBot="1">
      <c r="B47" s="411"/>
      <c r="C47" s="412"/>
      <c r="D47" s="412"/>
      <c r="E47" s="412"/>
      <c r="F47" s="412"/>
      <c r="G47" s="412"/>
      <c r="H47" s="412"/>
      <c r="I47" s="412"/>
      <c r="J47" s="412"/>
      <c r="K47" s="413"/>
    </row>
    <row r="48" spans="2:11" s="250" customFormat="1" ht="15.75">
      <c r="B48" s="3755" t="s">
        <v>428</v>
      </c>
      <c r="C48" s="3755"/>
      <c r="D48" s="3755"/>
      <c r="E48" s="3755"/>
      <c r="F48" s="3755"/>
      <c r="G48" s="3756"/>
      <c r="H48" s="3756"/>
      <c r="I48" s="3756"/>
      <c r="J48" s="3756"/>
      <c r="K48" s="3756"/>
    </row>
    <row r="49" spans="2:11" s="250" customFormat="1" ht="15.75">
      <c r="B49" s="3755" t="s">
        <v>429</v>
      </c>
      <c r="C49" s="3755"/>
      <c r="D49" s="3755"/>
      <c r="E49" s="3755"/>
      <c r="F49" s="3755"/>
      <c r="G49" s="3756"/>
      <c r="H49" s="3756"/>
      <c r="I49" s="3756"/>
      <c r="J49" s="3756"/>
      <c r="K49" s="3756"/>
    </row>
  </sheetData>
  <mergeCells count="53">
    <mergeCell ref="B48:K48"/>
    <mergeCell ref="B49:K49"/>
    <mergeCell ref="C41:G41"/>
    <mergeCell ref="C42:G42"/>
    <mergeCell ref="C43:G43"/>
    <mergeCell ref="C44:G44"/>
    <mergeCell ref="I44:I46"/>
    <mergeCell ref="J44:J46"/>
    <mergeCell ref="C45:G45"/>
    <mergeCell ref="C46:G46"/>
    <mergeCell ref="C40:J40"/>
    <mergeCell ref="C29:J29"/>
    <mergeCell ref="C30:J30"/>
    <mergeCell ref="C31:J31"/>
    <mergeCell ref="C32:J32"/>
    <mergeCell ref="C33:J33"/>
    <mergeCell ref="C34:J34"/>
    <mergeCell ref="C35:J35"/>
    <mergeCell ref="C36:J36"/>
    <mergeCell ref="C37:J37"/>
    <mergeCell ref="C38:J38"/>
    <mergeCell ref="C39:J39"/>
    <mergeCell ref="C28:J28"/>
    <mergeCell ref="B16:K16"/>
    <mergeCell ref="B18:K18"/>
    <mergeCell ref="C19:J19"/>
    <mergeCell ref="C20:J20"/>
    <mergeCell ref="C21:J21"/>
    <mergeCell ref="C22:J22"/>
    <mergeCell ref="C23:J23"/>
    <mergeCell ref="C24:J24"/>
    <mergeCell ref="C25:J25"/>
    <mergeCell ref="C26:J26"/>
    <mergeCell ref="C27:J27"/>
    <mergeCell ref="B13:D13"/>
    <mergeCell ref="E13:J13"/>
    <mergeCell ref="B14:D14"/>
    <mergeCell ref="E14:J14"/>
    <mergeCell ref="B15:D15"/>
    <mergeCell ref="E15:J15"/>
    <mergeCell ref="B10:D10"/>
    <mergeCell ref="E10:K10"/>
    <mergeCell ref="B11:D11"/>
    <mergeCell ref="E11:K11"/>
    <mergeCell ref="B12:D12"/>
    <mergeCell ref="E12:J12"/>
    <mergeCell ref="B8:K9"/>
    <mergeCell ref="I2:L2"/>
    <mergeCell ref="C2:F2"/>
    <mergeCell ref="C4:C6"/>
    <mergeCell ref="D4:D6"/>
    <mergeCell ref="E4:E6"/>
    <mergeCell ref="F4:F6"/>
  </mergeCells>
  <phoneticPr fontId="1"/>
  <printOptions horizontalCentered="1"/>
  <pageMargins left="0.78740157480314965" right="0.78740157480314965" top="0.59055118110236227" bottom="0.59055118110236227" header="0.39370078740157483" footer="0.19685039370078741"/>
  <pageSetup paperSize="9" scale="90"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66"/>
  </sheetPr>
  <dimension ref="B1:R49"/>
  <sheetViews>
    <sheetView view="pageBreakPreview" zoomScaleNormal="75" zoomScaleSheetLayoutView="100" workbookViewId="0">
      <selection activeCell="R2" sqref="R2"/>
    </sheetView>
  </sheetViews>
  <sheetFormatPr defaultColWidth="9" defaultRowHeight="18.75"/>
  <cols>
    <col min="1" max="1" width="0.875" style="238" customWidth="1"/>
    <col min="2" max="3" width="2.625" style="238" customWidth="1"/>
    <col min="4" max="4" width="7.625" style="238" customWidth="1"/>
    <col min="5" max="5" width="21.625" style="238" customWidth="1"/>
    <col min="6" max="6" width="15.875" style="238" customWidth="1"/>
    <col min="7" max="7" width="7" style="238" customWidth="1"/>
    <col min="8" max="8" width="3.125" style="238" customWidth="1"/>
    <col min="9" max="9" width="6.75" style="238" customWidth="1"/>
    <col min="10" max="10" width="4.625" style="238" customWidth="1"/>
    <col min="11" max="11" width="6.125" style="238" customWidth="1"/>
    <col min="12" max="12" width="5.625" style="238" customWidth="1"/>
    <col min="13" max="15" width="0.875" style="238" customWidth="1"/>
    <col min="16" max="16" width="7.625" style="238" customWidth="1"/>
    <col min="17" max="17" width="11.625" style="238" customWidth="1"/>
    <col min="18" max="18" width="67.375" style="238" customWidth="1"/>
    <col min="19" max="19" width="9" style="238" customWidth="1"/>
    <col min="20" max="16384" width="9" style="238"/>
  </cols>
  <sheetData>
    <row r="1" spans="2:18" s="250" customFormat="1" ht="16.5" customHeight="1" thickBot="1">
      <c r="I1" s="2361" t="s">
        <v>1330</v>
      </c>
      <c r="J1" s="2967"/>
      <c r="K1" s="2967"/>
      <c r="L1" s="2967"/>
      <c r="M1" s="2967"/>
      <c r="N1" s="2967"/>
    </row>
    <row r="2" spans="2:18">
      <c r="B2" s="3760" t="s">
        <v>402</v>
      </c>
      <c r="C2" s="3761"/>
      <c r="D2" s="3761"/>
      <c r="E2" s="3761"/>
      <c r="F2" s="3761"/>
      <c r="G2" s="3762"/>
      <c r="H2" s="3766" t="s">
        <v>353</v>
      </c>
      <c r="I2" s="3767"/>
      <c r="J2" s="3118"/>
      <c r="K2" s="3118"/>
      <c r="L2" s="3119"/>
      <c r="M2" s="3120"/>
      <c r="Q2" s="1445" t="s">
        <v>963</v>
      </c>
      <c r="R2" s="330" t="str">
        <f>HYPERLINK("#目次!A2","●")</f>
        <v>●</v>
      </c>
    </row>
    <row r="3" spans="2:18" ht="19.5" thickBot="1">
      <c r="B3" s="3763"/>
      <c r="C3" s="3764"/>
      <c r="D3" s="3764"/>
      <c r="E3" s="3764"/>
      <c r="F3" s="3764"/>
      <c r="G3" s="3765"/>
      <c r="H3" s="3768" t="s">
        <v>332</v>
      </c>
      <c r="I3" s="3769"/>
      <c r="J3" s="3770" t="str">
        <f>基本データ!D10</f>
        <v>東設　三郎</v>
      </c>
      <c r="K3" s="3771"/>
      <c r="L3" s="3771"/>
      <c r="M3" s="3125"/>
      <c r="Q3" s="1445" t="s">
        <v>1058</v>
      </c>
      <c r="R3" s="1049" t="str">
        <f>HYPERLINK("#フロー!A2","●")</f>
        <v>●</v>
      </c>
    </row>
    <row r="4" spans="2:18">
      <c r="B4" s="3773" t="s">
        <v>245</v>
      </c>
      <c r="C4" s="3774"/>
      <c r="D4" s="3775"/>
      <c r="E4" s="3129" t="str">
        <f>基本データ!D3</f>
        <v>LG*****</v>
      </c>
      <c r="F4" s="3129"/>
      <c r="G4" s="3129"/>
      <c r="H4" s="3147"/>
      <c r="I4" s="3147"/>
      <c r="J4" s="3147"/>
      <c r="K4" s="3147"/>
      <c r="L4" s="3776"/>
      <c r="M4" s="3267"/>
      <c r="Q4" s="215"/>
      <c r="R4" s="215"/>
    </row>
    <row r="5" spans="2:18">
      <c r="B5" s="3777" t="s">
        <v>246</v>
      </c>
      <c r="C5" s="3778"/>
      <c r="D5" s="3779"/>
      <c r="E5" s="3147" t="str">
        <f>基本データ!D4</f>
        <v>〇〇設計業務委託</v>
      </c>
      <c r="F5" s="3147"/>
      <c r="G5" s="3147"/>
      <c r="H5" s="3147"/>
      <c r="I5" s="3147"/>
      <c r="J5" s="3147"/>
      <c r="K5" s="3147"/>
      <c r="L5" s="3776"/>
      <c r="M5" s="3267"/>
      <c r="Q5" t="s">
        <v>1063</v>
      </c>
      <c r="R5"/>
    </row>
    <row r="6" spans="2:18" ht="19.5" thickBot="1">
      <c r="B6" s="3777" t="s">
        <v>403</v>
      </c>
      <c r="C6" s="3778"/>
      <c r="D6" s="3779"/>
      <c r="E6" s="3147"/>
      <c r="F6" s="3147"/>
      <c r="G6" s="3147"/>
      <c r="H6" s="3147"/>
      <c r="I6" s="3147"/>
      <c r="J6" s="3147"/>
      <c r="K6" s="3147"/>
      <c r="L6" s="3776"/>
      <c r="M6" s="3267"/>
      <c r="Q6" s="1056" t="s">
        <v>1059</v>
      </c>
      <c r="R6" s="1056" t="s">
        <v>1064</v>
      </c>
    </row>
    <row r="7" spans="2:18" ht="19.5" thickTop="1">
      <c r="B7" s="3780" t="s">
        <v>404</v>
      </c>
      <c r="C7" s="3781"/>
      <c r="D7" s="3781"/>
      <c r="E7" s="3781"/>
      <c r="F7" s="3781"/>
      <c r="G7" s="3781"/>
      <c r="H7" s="3781"/>
      <c r="I7" s="3781"/>
      <c r="J7" s="3781"/>
      <c r="K7" s="3781"/>
      <c r="L7" s="3781"/>
      <c r="M7" s="3782"/>
      <c r="Q7" s="1123">
        <v>44977</v>
      </c>
      <c r="R7" s="1146" t="s">
        <v>355</v>
      </c>
    </row>
    <row r="8" spans="2:18">
      <c r="B8" s="3783" t="s">
        <v>1466</v>
      </c>
      <c r="C8" s="3784"/>
      <c r="D8" s="3784"/>
      <c r="E8" s="3784"/>
      <c r="F8" s="3784"/>
      <c r="G8" s="3784"/>
      <c r="H8" s="3784"/>
      <c r="I8" s="3784"/>
      <c r="J8" s="3784"/>
      <c r="K8" s="3784"/>
      <c r="L8" s="3784"/>
      <c r="M8" s="3785"/>
      <c r="Q8" s="1126">
        <v>44977</v>
      </c>
      <c r="R8" s="1146" t="s">
        <v>405</v>
      </c>
    </row>
    <row r="9" spans="2:18">
      <c r="B9" s="3786" t="s">
        <v>406</v>
      </c>
      <c r="C9" s="3787"/>
      <c r="D9" s="3787"/>
      <c r="E9" s="3787"/>
      <c r="F9" s="3787"/>
      <c r="G9" s="3787"/>
      <c r="H9" s="3787"/>
      <c r="I9" s="3787"/>
      <c r="J9" s="3787"/>
      <c r="K9" s="3787"/>
      <c r="L9" s="3787"/>
      <c r="M9" s="3788"/>
      <c r="Q9" s="1126">
        <v>44984</v>
      </c>
      <c r="R9" s="1146" t="s">
        <v>361</v>
      </c>
    </row>
    <row r="10" spans="2:18">
      <c r="B10" s="3786" t="s">
        <v>407</v>
      </c>
      <c r="C10" s="3787"/>
      <c r="D10" s="3787"/>
      <c r="E10" s="3787"/>
      <c r="F10" s="3787"/>
      <c r="G10" s="3787"/>
      <c r="H10" s="3787"/>
      <c r="I10" s="3787"/>
      <c r="J10" s="3787"/>
      <c r="K10" s="3787"/>
      <c r="L10" s="3787"/>
      <c r="M10" s="3788"/>
      <c r="Q10" s="1126">
        <v>45043</v>
      </c>
      <c r="R10" s="1146" t="s">
        <v>1124</v>
      </c>
    </row>
    <row r="11" spans="2:18">
      <c r="B11" s="3786" t="s">
        <v>408</v>
      </c>
      <c r="C11" s="3787"/>
      <c r="D11" s="3787"/>
      <c r="E11" s="3787"/>
      <c r="F11" s="3787"/>
      <c r="G11" s="3787"/>
      <c r="H11" s="3787"/>
      <c r="I11" s="3787"/>
      <c r="J11" s="3787"/>
      <c r="K11" s="3787"/>
      <c r="L11" s="3787"/>
      <c r="M11" s="3788"/>
      <c r="Q11" s="1459">
        <v>46031</v>
      </c>
      <c r="R11" s="1460" t="s">
        <v>1257</v>
      </c>
    </row>
    <row r="12" spans="2:18">
      <c r="B12" s="383"/>
      <c r="C12" s="384" t="s">
        <v>409</v>
      </c>
      <c r="D12" s="3772" t="s">
        <v>410</v>
      </c>
      <c r="E12" s="3772"/>
      <c r="F12" s="3772"/>
      <c r="G12" s="3772"/>
      <c r="H12" s="3772"/>
      <c r="I12" s="3772"/>
      <c r="J12" s="3772"/>
      <c r="K12" s="3772"/>
      <c r="L12" s="3772"/>
      <c r="M12" s="385"/>
      <c r="Q12" s="1126"/>
      <c r="R12" s="1146"/>
    </row>
    <row r="13" spans="2:18">
      <c r="B13" s="3789" t="s">
        <v>411</v>
      </c>
      <c r="C13" s="3790"/>
      <c r="D13" s="3790"/>
      <c r="E13" s="3790"/>
      <c r="F13" s="3790"/>
      <c r="G13" s="3790"/>
      <c r="H13" s="3790"/>
      <c r="I13" s="3790"/>
      <c r="J13" s="3790"/>
      <c r="K13" s="3790"/>
      <c r="L13" s="3790"/>
      <c r="M13" s="3791"/>
    </row>
    <row r="14" spans="2:18">
      <c r="B14" s="3777" t="s">
        <v>412</v>
      </c>
      <c r="C14" s="3778"/>
      <c r="D14" s="3779"/>
      <c r="E14" s="3779"/>
      <c r="F14" s="3779"/>
      <c r="G14" s="3779"/>
      <c r="H14" s="3779"/>
      <c r="I14" s="3779"/>
      <c r="J14" s="3779"/>
      <c r="K14" s="3779"/>
      <c r="L14" s="3792"/>
      <c r="M14" s="3793"/>
    </row>
    <row r="15" spans="2:18">
      <c r="B15" s="3150" t="s">
        <v>281</v>
      </c>
      <c r="C15" s="3151"/>
      <c r="D15" s="3154" t="s">
        <v>356</v>
      </c>
      <c r="E15" s="3154"/>
      <c r="F15" s="3154" t="s">
        <v>413</v>
      </c>
      <c r="G15" s="3154" t="s">
        <v>358</v>
      </c>
      <c r="H15" s="3154"/>
      <c r="I15" s="3820" t="s">
        <v>1467</v>
      </c>
      <c r="J15" s="3821"/>
      <c r="K15" s="332" t="s">
        <v>358</v>
      </c>
      <c r="L15" s="3141" t="s">
        <v>360</v>
      </c>
      <c r="M15" s="3142"/>
    </row>
    <row r="16" spans="2:18">
      <c r="B16" s="3152"/>
      <c r="C16" s="3153"/>
      <c r="D16" s="3154"/>
      <c r="E16" s="3154"/>
      <c r="F16" s="3154"/>
      <c r="G16" s="3154"/>
      <c r="H16" s="3154"/>
      <c r="I16" s="3822"/>
      <c r="J16" s="3823"/>
      <c r="K16" s="333" t="s">
        <v>362</v>
      </c>
      <c r="L16" s="3143" t="s">
        <v>362</v>
      </c>
      <c r="M16" s="3144"/>
    </row>
    <row r="17" spans="2:13">
      <c r="B17" s="3145"/>
      <c r="C17" s="3146"/>
      <c r="D17" s="3147"/>
      <c r="E17" s="3147"/>
      <c r="F17" s="334"/>
      <c r="G17" s="3147"/>
      <c r="H17" s="3147"/>
      <c r="I17" s="3147"/>
      <c r="J17" s="3147"/>
      <c r="K17" s="334"/>
      <c r="L17" s="3148"/>
      <c r="M17" s="3149"/>
    </row>
    <row r="18" spans="2:13">
      <c r="B18" s="3145"/>
      <c r="C18" s="3146"/>
      <c r="D18" s="3147"/>
      <c r="E18" s="3147"/>
      <c r="F18" s="334"/>
      <c r="G18" s="3147"/>
      <c r="H18" s="3147"/>
      <c r="I18" s="3147"/>
      <c r="J18" s="3147"/>
      <c r="K18" s="334"/>
      <c r="L18" s="3148"/>
      <c r="M18" s="3149"/>
    </row>
    <row r="19" spans="2:13">
      <c r="B19" s="3145"/>
      <c r="C19" s="3146"/>
      <c r="D19" s="3147"/>
      <c r="E19" s="3147"/>
      <c r="F19" s="334"/>
      <c r="G19" s="3147"/>
      <c r="H19" s="3147"/>
      <c r="I19" s="3147"/>
      <c r="J19" s="3147"/>
      <c r="K19" s="334"/>
      <c r="L19" s="3148"/>
      <c r="M19" s="3149"/>
    </row>
    <row r="20" spans="2:13">
      <c r="B20" s="3145"/>
      <c r="C20" s="3146"/>
      <c r="D20" s="3147"/>
      <c r="E20" s="3147"/>
      <c r="F20" s="334"/>
      <c r="G20" s="3147"/>
      <c r="H20" s="3147"/>
      <c r="I20" s="3147"/>
      <c r="J20" s="3147"/>
      <c r="K20" s="334"/>
      <c r="L20" s="3148"/>
      <c r="M20" s="3149"/>
    </row>
    <row r="21" spans="2:13">
      <c r="B21" s="3777" t="s">
        <v>414</v>
      </c>
      <c r="C21" s="3778"/>
      <c r="D21" s="3779"/>
      <c r="E21" s="3779"/>
      <c r="F21" s="3779"/>
      <c r="G21" s="3779"/>
      <c r="H21" s="3779"/>
      <c r="I21" s="3779"/>
      <c r="J21" s="3779"/>
      <c r="K21" s="3779"/>
      <c r="L21" s="3792"/>
      <c r="M21" s="3793"/>
    </row>
    <row r="22" spans="2:13">
      <c r="B22" s="386" t="s">
        <v>364</v>
      </c>
      <c r="C22" s="347"/>
      <c r="D22" s="347"/>
      <c r="E22" s="347"/>
      <c r="F22" s="347"/>
      <c r="G22" s="347"/>
      <c r="H22" s="347"/>
      <c r="I22" s="3803"/>
      <c r="J22" s="3803"/>
      <c r="K22" s="3804"/>
      <c r="L22" s="3804"/>
      <c r="M22" s="387"/>
    </row>
    <row r="23" spans="2:13">
      <c r="B23" s="386"/>
      <c r="C23" s="347" t="s">
        <v>415</v>
      </c>
      <c r="D23" s="388"/>
      <c r="E23" s="388"/>
      <c r="F23" s="388"/>
      <c r="G23" s="388"/>
      <c r="H23" s="347"/>
      <c r="I23" s="3802"/>
      <c r="J23" s="3802"/>
      <c r="M23" s="387"/>
    </row>
    <row r="24" spans="2:13">
      <c r="B24" s="386"/>
      <c r="C24" s="347"/>
      <c r="D24" s="388"/>
      <c r="E24" s="388"/>
      <c r="F24" s="388"/>
      <c r="G24" s="388"/>
      <c r="H24" s="347"/>
      <c r="I24" s="3802"/>
      <c r="J24" s="3802"/>
      <c r="M24" s="387"/>
    </row>
    <row r="25" spans="2:13">
      <c r="B25" s="389"/>
      <c r="C25" s="347" t="s">
        <v>366</v>
      </c>
      <c r="D25" s="388"/>
      <c r="E25" s="388"/>
      <c r="F25" s="388"/>
      <c r="G25" s="388"/>
      <c r="H25" s="390"/>
      <c r="I25" s="391"/>
      <c r="J25" s="391"/>
      <c r="K25" s="3737" t="s">
        <v>368</v>
      </c>
      <c r="L25" s="3737"/>
      <c r="M25" s="392"/>
    </row>
    <row r="26" spans="2:13">
      <c r="B26" s="389"/>
      <c r="C26" s="3772" t="s">
        <v>367</v>
      </c>
      <c r="D26" s="3772"/>
      <c r="E26" s="3772"/>
      <c r="F26" s="3772"/>
      <c r="G26" s="3772"/>
      <c r="H26" s="3772"/>
      <c r="I26" s="3772"/>
      <c r="J26" s="3805"/>
      <c r="K26" s="3154"/>
      <c r="L26" s="3154"/>
      <c r="M26" s="392"/>
    </row>
    <row r="27" spans="2:13">
      <c r="B27" s="389"/>
      <c r="C27" s="3794"/>
      <c r="D27" s="3794"/>
      <c r="E27" s="3794"/>
      <c r="F27" s="3794"/>
      <c r="G27" s="3794"/>
      <c r="H27" s="3794"/>
      <c r="I27" s="3794"/>
      <c r="J27" s="3795"/>
      <c r="K27" s="3796"/>
      <c r="L27" s="3797"/>
      <c r="M27" s="392"/>
    </row>
    <row r="28" spans="2:13">
      <c r="B28" s="389"/>
      <c r="C28" s="3794"/>
      <c r="D28" s="3794"/>
      <c r="E28" s="3794"/>
      <c r="F28" s="3794"/>
      <c r="G28" s="3794"/>
      <c r="H28" s="3794"/>
      <c r="I28" s="3794"/>
      <c r="J28" s="3795"/>
      <c r="K28" s="3798"/>
      <c r="L28" s="3799"/>
      <c r="M28" s="392"/>
    </row>
    <row r="29" spans="2:13">
      <c r="B29" s="389"/>
      <c r="C29" s="347" t="s">
        <v>369</v>
      </c>
      <c r="D29" s="393"/>
      <c r="E29" s="388" t="s">
        <v>370</v>
      </c>
      <c r="F29" s="388"/>
      <c r="G29" s="388"/>
      <c r="H29" s="390"/>
      <c r="I29" s="391"/>
      <c r="J29" s="391"/>
      <c r="K29" s="3800"/>
      <c r="L29" s="3801"/>
      <c r="M29" s="392"/>
    </row>
    <row r="30" spans="2:13" s="248" customFormat="1" ht="6.75" thickBot="1">
      <c r="B30" s="394"/>
      <c r="C30" s="395"/>
      <c r="D30" s="395"/>
      <c r="E30" s="395"/>
      <c r="F30" s="395"/>
      <c r="G30" s="395"/>
      <c r="H30" s="395"/>
      <c r="I30" s="395"/>
      <c r="J30" s="395"/>
      <c r="K30" s="395"/>
      <c r="L30" s="395"/>
      <c r="M30" s="396"/>
    </row>
    <row r="31" spans="2:13" ht="19.5" thickTop="1">
      <c r="B31" s="386" t="s">
        <v>371</v>
      </c>
      <c r="C31" s="347"/>
      <c r="D31" s="347"/>
      <c r="E31" s="347"/>
      <c r="F31" s="347"/>
      <c r="G31" s="347"/>
      <c r="H31" s="347"/>
      <c r="I31" s="344"/>
      <c r="J31" s="344"/>
      <c r="K31" s="397"/>
      <c r="L31" s="397"/>
      <c r="M31" s="387"/>
    </row>
    <row r="32" spans="2:13">
      <c r="B32" s="386"/>
      <c r="C32" s="347" t="s">
        <v>372</v>
      </c>
      <c r="D32" s="388"/>
      <c r="E32" s="388"/>
      <c r="F32" s="388"/>
      <c r="G32" s="388"/>
      <c r="H32" s="347"/>
      <c r="I32" s="391"/>
      <c r="J32" s="391"/>
      <c r="K32" s="391"/>
      <c r="L32" s="391"/>
      <c r="M32" s="387"/>
    </row>
    <row r="33" spans="2:13">
      <c r="B33" s="389"/>
      <c r="F33" s="390"/>
      <c r="G33" s="390"/>
      <c r="H33" s="390"/>
      <c r="I33" s="391"/>
      <c r="J33" s="391"/>
      <c r="K33" s="391"/>
      <c r="L33" s="391"/>
      <c r="M33" s="392"/>
    </row>
    <row r="34" spans="2:13">
      <c r="B34" s="389"/>
      <c r="C34" s="398" t="s">
        <v>373</v>
      </c>
      <c r="E34" s="390" t="s">
        <v>374</v>
      </c>
      <c r="F34" s="388"/>
      <c r="G34" s="388"/>
      <c r="H34" s="388"/>
      <c r="I34" s="391"/>
      <c r="J34" s="391"/>
      <c r="K34" s="347"/>
      <c r="L34" s="347"/>
      <c r="M34" s="392"/>
    </row>
    <row r="35" spans="2:13">
      <c r="B35" s="386"/>
      <c r="C35" s="347" t="s">
        <v>375</v>
      </c>
      <c r="E35" s="388"/>
      <c r="F35" s="388"/>
      <c r="G35" s="388"/>
      <c r="H35" s="388"/>
      <c r="I35" s="347"/>
      <c r="J35" s="347"/>
      <c r="K35" s="391"/>
      <c r="L35" s="391"/>
      <c r="M35" s="387"/>
    </row>
    <row r="36" spans="2:13">
      <c r="B36" s="386"/>
      <c r="C36" s="3772" t="s">
        <v>367</v>
      </c>
      <c r="D36" s="3772"/>
      <c r="E36" s="3772"/>
      <c r="F36" s="3772"/>
      <c r="G36" s="3772"/>
      <c r="H36" s="3772"/>
      <c r="I36" s="3772"/>
      <c r="J36" s="3772"/>
      <c r="K36" s="391"/>
      <c r="L36" s="391"/>
      <c r="M36" s="387"/>
    </row>
    <row r="37" spans="2:13">
      <c r="B37" s="386"/>
      <c r="C37" s="3794"/>
      <c r="D37" s="3794"/>
      <c r="E37" s="3794"/>
      <c r="F37" s="3794"/>
      <c r="G37" s="3794"/>
      <c r="H37" s="3794"/>
      <c r="I37" s="3794"/>
      <c r="J37" s="3794"/>
      <c r="K37" s="391"/>
      <c r="L37" s="391"/>
      <c r="M37" s="387"/>
    </row>
    <row r="38" spans="2:13">
      <c r="B38" s="389"/>
      <c r="C38" s="3794"/>
      <c r="D38" s="3794"/>
      <c r="E38" s="3794"/>
      <c r="F38" s="3794"/>
      <c r="G38" s="3794"/>
      <c r="H38" s="3794"/>
      <c r="I38" s="3794"/>
      <c r="J38" s="3794"/>
      <c r="K38" s="391"/>
      <c r="L38" s="391"/>
      <c r="M38" s="392"/>
    </row>
    <row r="39" spans="2:13">
      <c r="B39" s="389"/>
      <c r="D39" s="393" t="s">
        <v>376</v>
      </c>
      <c r="E39" s="347" t="s">
        <v>416</v>
      </c>
      <c r="F39" s="390"/>
      <c r="G39" s="391"/>
      <c r="H39" s="391"/>
      <c r="I39" s="391"/>
      <c r="J39" s="391"/>
      <c r="K39" s="391"/>
      <c r="L39" s="391"/>
      <c r="M39" s="392"/>
    </row>
    <row r="40" spans="2:13">
      <c r="B40" s="389"/>
      <c r="D40" s="393" t="s">
        <v>378</v>
      </c>
      <c r="E40" s="390" t="s">
        <v>370</v>
      </c>
      <c r="F40" s="390"/>
      <c r="G40" s="390"/>
      <c r="H40" s="390"/>
      <c r="I40" s="391"/>
      <c r="J40" s="391"/>
      <c r="K40" s="391"/>
      <c r="L40" s="391"/>
      <c r="M40" s="392"/>
    </row>
    <row r="41" spans="2:13" s="248" customFormat="1" ht="6.75" thickBot="1">
      <c r="B41" s="394"/>
      <c r="C41" s="395"/>
      <c r="D41" s="395"/>
      <c r="E41" s="395"/>
      <c r="F41" s="395"/>
      <c r="G41" s="395"/>
      <c r="H41" s="395"/>
      <c r="I41" s="395"/>
      <c r="J41" s="395"/>
      <c r="K41" s="395"/>
      <c r="L41" s="395"/>
      <c r="M41" s="396"/>
    </row>
    <row r="42" spans="2:13" ht="19.5" thickTop="1">
      <c r="B42" s="3811" t="s">
        <v>379</v>
      </c>
      <c r="C42" s="3812"/>
      <c r="D42" s="3812"/>
      <c r="E42" s="3812"/>
      <c r="F42" s="3812"/>
      <c r="G42" s="3812"/>
      <c r="H42" s="3812"/>
      <c r="I42" s="3812"/>
      <c r="J42" s="3812"/>
      <c r="K42" s="3812"/>
      <c r="L42" s="3812"/>
      <c r="M42" s="392"/>
    </row>
    <row r="43" spans="2:13" s="215" customFormat="1" ht="16.5" customHeight="1">
      <c r="B43" s="399"/>
      <c r="C43" s="2790" t="s">
        <v>417</v>
      </c>
      <c r="D43" s="2790"/>
      <c r="E43" s="2790"/>
      <c r="F43" s="2790"/>
      <c r="G43" s="2790"/>
      <c r="H43" s="3818"/>
      <c r="I43" s="3813" t="s">
        <v>381</v>
      </c>
      <c r="J43" s="3813"/>
      <c r="K43" s="3814" t="s">
        <v>387</v>
      </c>
      <c r="L43" s="3814"/>
      <c r="M43" s="400"/>
    </row>
    <row r="44" spans="2:13" s="215" customFormat="1" ht="16.5">
      <c r="B44" s="399"/>
      <c r="C44" s="2790"/>
      <c r="D44" s="2790"/>
      <c r="E44" s="2790"/>
      <c r="F44" s="2790"/>
      <c r="G44" s="2790"/>
      <c r="H44" s="3818"/>
      <c r="I44" s="3815"/>
      <c r="J44" s="3816"/>
      <c r="K44" s="3815"/>
      <c r="L44" s="3816"/>
      <c r="M44" s="400"/>
    </row>
    <row r="45" spans="2:13" s="215" customFormat="1" ht="16.5">
      <c r="B45" s="401"/>
      <c r="C45" s="3016"/>
      <c r="D45" s="3016"/>
      <c r="E45" s="3016"/>
      <c r="F45" s="3016"/>
      <c r="G45" s="3016"/>
      <c r="H45" s="3819"/>
      <c r="I45" s="3817"/>
      <c r="J45" s="3817"/>
      <c r="K45" s="3817"/>
      <c r="L45" s="3817"/>
      <c r="M45" s="400"/>
    </row>
    <row r="46" spans="2:13" s="215" customFormat="1" ht="16.5">
      <c r="B46" s="401"/>
      <c r="C46" s="3016"/>
      <c r="D46" s="3016"/>
      <c r="E46" s="3016"/>
      <c r="F46" s="3016"/>
      <c r="G46" s="3016"/>
      <c r="H46" s="3819"/>
      <c r="I46" s="3817"/>
      <c r="J46" s="3817"/>
      <c r="K46" s="3817"/>
      <c r="L46" s="3817"/>
      <c r="M46" s="400"/>
    </row>
    <row r="47" spans="2:13" s="215" customFormat="1" ht="16.5">
      <c r="B47" s="401"/>
      <c r="C47" s="3016"/>
      <c r="D47" s="3016"/>
      <c r="E47" s="3016"/>
      <c r="F47" s="3016"/>
      <c r="G47" s="3016"/>
      <c r="H47" s="3819"/>
      <c r="I47" s="3817"/>
      <c r="J47" s="3817"/>
      <c r="K47" s="3817"/>
      <c r="L47" s="3817"/>
      <c r="M47" s="400"/>
    </row>
    <row r="48" spans="2:13" s="248" customFormat="1" ht="6.75" thickBot="1">
      <c r="B48" s="3806"/>
      <c r="C48" s="3807"/>
      <c r="D48" s="3808"/>
      <c r="E48" s="3808"/>
      <c r="F48" s="3808"/>
      <c r="G48" s="3808"/>
      <c r="H48" s="3808"/>
      <c r="I48" s="3808"/>
      <c r="J48" s="3808"/>
      <c r="K48" s="3808"/>
      <c r="L48" s="3809"/>
      <c r="M48" s="3810"/>
    </row>
    <row r="49" spans="14:14" s="248" customFormat="1" ht="6">
      <c r="N49" s="248" t="s">
        <v>351</v>
      </c>
    </row>
  </sheetData>
  <mergeCells count="69">
    <mergeCell ref="B20:C20"/>
    <mergeCell ref="D20:E20"/>
    <mergeCell ref="G20:H20"/>
    <mergeCell ref="I20:J20"/>
    <mergeCell ref="L20:M20"/>
    <mergeCell ref="I1:N1"/>
    <mergeCell ref="I15:J16"/>
    <mergeCell ref="B19:C19"/>
    <mergeCell ref="D19:E19"/>
    <mergeCell ref="G19:H19"/>
    <mergeCell ref="I19:J19"/>
    <mergeCell ref="L19:M19"/>
    <mergeCell ref="B17:C17"/>
    <mergeCell ref="D17:E17"/>
    <mergeCell ref="G17:H17"/>
    <mergeCell ref="I17:J17"/>
    <mergeCell ref="L17:M17"/>
    <mergeCell ref="B18:C18"/>
    <mergeCell ref="D18:E18"/>
    <mergeCell ref="G18:H18"/>
    <mergeCell ref="I18:J18"/>
    <mergeCell ref="B48:M48"/>
    <mergeCell ref="B42:L42"/>
    <mergeCell ref="I43:J43"/>
    <mergeCell ref="K43:L43"/>
    <mergeCell ref="I44:J44"/>
    <mergeCell ref="K44:L44"/>
    <mergeCell ref="I45:J47"/>
    <mergeCell ref="K45:L47"/>
    <mergeCell ref="C43:H44"/>
    <mergeCell ref="C45:H47"/>
    <mergeCell ref="C37:J38"/>
    <mergeCell ref="B21:M21"/>
    <mergeCell ref="C27:J28"/>
    <mergeCell ref="K27:L29"/>
    <mergeCell ref="C36:J36"/>
    <mergeCell ref="I23:J23"/>
    <mergeCell ref="I24:J24"/>
    <mergeCell ref="K25:L25"/>
    <mergeCell ref="I22:J22"/>
    <mergeCell ref="K22:L22"/>
    <mergeCell ref="C26:J26"/>
    <mergeCell ref="K26:L26"/>
    <mergeCell ref="L18:M18"/>
    <mergeCell ref="B13:M13"/>
    <mergeCell ref="B14:M14"/>
    <mergeCell ref="B15:C16"/>
    <mergeCell ref="D15:E16"/>
    <mergeCell ref="F15:F16"/>
    <mergeCell ref="G15:H16"/>
    <mergeCell ref="L15:M15"/>
    <mergeCell ref="L16:M16"/>
    <mergeCell ref="D12:L12"/>
    <mergeCell ref="B4:D4"/>
    <mergeCell ref="E4:M4"/>
    <mergeCell ref="B5:D5"/>
    <mergeCell ref="E5:M5"/>
    <mergeCell ref="B6:D6"/>
    <mergeCell ref="E6:M6"/>
    <mergeCell ref="B7:M7"/>
    <mergeCell ref="B8:M8"/>
    <mergeCell ref="B9:M9"/>
    <mergeCell ref="B10:M10"/>
    <mergeCell ref="B11:M11"/>
    <mergeCell ref="B2:G3"/>
    <mergeCell ref="H2:I2"/>
    <mergeCell ref="J2:M2"/>
    <mergeCell ref="H3:I3"/>
    <mergeCell ref="J3:M3"/>
  </mergeCells>
  <phoneticPr fontId="1"/>
  <printOptions horizontalCentered="1"/>
  <pageMargins left="0.78740157480314965" right="0.78740157480314965" top="0.59055118110236227" bottom="0.39370078740157483" header="0.39370078740157483" footer="0.19685039370078741"/>
  <pageSetup paperSize="9" scale="91" orientation="portrait" r:id="rId1"/>
  <headerFooter alignWithMargins="0"/>
  <colBreaks count="1" manualBreakCount="1">
    <brk id="14" max="54" man="1"/>
  </colBreak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C97F-ECA6-4D3B-8280-65D71B9AC81D}">
  <sheetPr>
    <tabColor rgb="FFFFFF00"/>
  </sheetPr>
  <dimension ref="L2:M26"/>
  <sheetViews>
    <sheetView view="pageBreakPreview" zoomScaleNormal="90" zoomScaleSheetLayoutView="100" workbookViewId="0">
      <selection activeCell="M3" sqref="M3"/>
    </sheetView>
  </sheetViews>
  <sheetFormatPr defaultRowHeight="18.75"/>
  <cols>
    <col min="10" max="11" width="1.625" customWidth="1"/>
    <col min="12" max="12" width="12.25" customWidth="1"/>
    <col min="13" max="13" width="50.625" customWidth="1"/>
  </cols>
  <sheetData>
    <row r="2" spans="12:13">
      <c r="L2" s="1878" t="s">
        <v>963</v>
      </c>
      <c r="M2" s="330" t="str">
        <f>HYPERLINK("#目次!A2","●")</f>
        <v>●</v>
      </c>
    </row>
    <row r="3" spans="12:13">
      <c r="L3" s="1878" t="s">
        <v>1058</v>
      </c>
      <c r="M3" s="1049" t="str">
        <f>HYPERLINK("#フロー!A2","●")</f>
        <v>●</v>
      </c>
    </row>
    <row r="4" spans="12:13">
      <c r="L4" s="215"/>
      <c r="M4" s="215"/>
    </row>
    <row r="5" spans="12:13">
      <c r="L5" t="s">
        <v>1063</v>
      </c>
    </row>
    <row r="6" spans="12:13" ht="18.75" customHeight="1" thickBot="1">
      <c r="L6" s="1875" t="s">
        <v>1059</v>
      </c>
      <c r="M6" s="1875" t="s">
        <v>1064</v>
      </c>
    </row>
    <row r="7" spans="12:13" ht="19.5" thickTop="1">
      <c r="L7" s="1687">
        <v>46031</v>
      </c>
      <c r="M7" s="1688" t="s">
        <v>1245</v>
      </c>
    </row>
    <row r="8" spans="12:13">
      <c r="L8" s="1126"/>
      <c r="M8" s="1146"/>
    </row>
    <row r="9" spans="12:13">
      <c r="L9" s="1126"/>
      <c r="M9" s="1146"/>
    </row>
    <row r="10" spans="12:13">
      <c r="L10" s="1126"/>
      <c r="M10" s="1146"/>
    </row>
    <row r="11" spans="12:13">
      <c r="L11" s="1459"/>
      <c r="M11" s="1460"/>
    </row>
    <row r="12" spans="12:13">
      <c r="L12" s="1126"/>
      <c r="M12" s="1146"/>
    </row>
    <row r="26" ht="18.75" customHeight="1"/>
  </sheetData>
  <phoneticPr fontId="1"/>
  <pageMargins left="0.59055118110236227" right="0.59055118110236227" top="0.74803149606299213" bottom="0.74803149606299213" header="0.31496062992125984" footer="0.31496062992125984"/>
  <pageSetup paperSize="9" orientation="portrait" r:id="rId1"/>
  <drawing r:id="rId2"/>
  <legacyDrawing r:id="rId3"/>
  <oleObjects>
    <mc:AlternateContent xmlns:mc="http://schemas.openxmlformats.org/markup-compatibility/2006">
      <mc:Choice Requires="x14">
        <oleObject progId="Document" dvAspect="DVASPECT_ICON" shapeId="160769" r:id="rId4">
          <objectPr defaultSize="0" autoPict="0" r:id="rId5">
            <anchor moveWithCells="1">
              <from>
                <xdr:col>1</xdr:col>
                <xdr:colOff>200025</xdr:colOff>
                <xdr:row>0</xdr:row>
                <xdr:rowOff>228600</xdr:rowOff>
              </from>
              <to>
                <xdr:col>5</xdr:col>
                <xdr:colOff>114300</xdr:colOff>
                <xdr:row>8</xdr:row>
                <xdr:rowOff>114300</xdr:rowOff>
              </to>
            </anchor>
          </objectPr>
        </oleObject>
      </mc:Choice>
      <mc:Fallback>
        <oleObject progId="Document" dvAspect="DVASPECT_ICON" shapeId="160769" r:id="rId4"/>
      </mc:Fallback>
    </mc:AlternateContent>
  </oleObjec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66"/>
  </sheetPr>
  <dimension ref="B1:AH49"/>
  <sheetViews>
    <sheetView view="pageBreakPreview" zoomScaleNormal="75" zoomScaleSheetLayoutView="100" workbookViewId="0">
      <selection activeCell="AH2" sqref="AH2"/>
    </sheetView>
  </sheetViews>
  <sheetFormatPr defaultColWidth="9" defaultRowHeight="12.75"/>
  <cols>
    <col min="1" max="1" width="0.875" style="931" customWidth="1"/>
    <col min="2" max="28" width="2.625" style="931" customWidth="1"/>
    <col min="29" max="29" width="1.25" style="931" customWidth="1"/>
    <col min="30" max="31" width="0.875" style="931" customWidth="1"/>
    <col min="32" max="32" width="7.625" style="931" customWidth="1"/>
    <col min="33" max="33" width="11.625" style="931" customWidth="1"/>
    <col min="34" max="34" width="50.625" style="931" customWidth="1"/>
    <col min="35" max="35" width="9" style="931" customWidth="1"/>
    <col min="36" max="16384" width="9" style="931"/>
  </cols>
  <sheetData>
    <row r="1" spans="2:34" ht="18" customHeight="1">
      <c r="B1" s="1723"/>
      <c r="C1" s="1723"/>
      <c r="D1" s="1723"/>
      <c r="E1" s="1723"/>
      <c r="F1" s="1723"/>
      <c r="G1" s="1723"/>
      <c r="H1" s="1723"/>
      <c r="I1" s="1723"/>
      <c r="J1" s="1723"/>
      <c r="K1" s="1723"/>
      <c r="L1" s="1723"/>
      <c r="M1" s="1723"/>
      <c r="N1" s="1723"/>
      <c r="O1" s="1723"/>
      <c r="P1" s="1723"/>
      <c r="Q1" s="1723"/>
      <c r="R1" s="1723"/>
      <c r="S1" s="1723"/>
      <c r="T1" s="1723"/>
      <c r="U1" s="1723"/>
      <c r="V1" s="1723"/>
      <c r="W1" s="1723"/>
      <c r="X1" s="1723"/>
      <c r="Y1" s="1723"/>
      <c r="Z1" s="1723"/>
      <c r="AA1" s="1723"/>
      <c r="AB1" s="3828"/>
      <c r="AC1" s="3828"/>
      <c r="AD1" s="3828"/>
    </row>
    <row r="2" spans="2:34" ht="18" customHeight="1">
      <c r="B2" s="3829" t="s">
        <v>858</v>
      </c>
      <c r="C2" s="3829"/>
      <c r="D2" s="3829"/>
      <c r="E2" s="3829"/>
      <c r="F2" s="3829"/>
      <c r="G2" s="3829"/>
      <c r="H2" s="3829"/>
      <c r="I2" s="3829"/>
      <c r="J2" s="3829"/>
      <c r="K2" s="3829"/>
      <c r="L2" s="3829"/>
      <c r="M2" s="3829"/>
      <c r="N2" s="3829"/>
      <c r="O2" s="3829"/>
      <c r="P2" s="3829"/>
      <c r="Q2" s="3829"/>
      <c r="R2" s="3829"/>
      <c r="S2" s="3829"/>
      <c r="T2" s="3829"/>
      <c r="U2" s="3829"/>
      <c r="V2" s="3829"/>
      <c r="W2" s="3829"/>
      <c r="X2" s="3829"/>
      <c r="Y2" s="3829"/>
      <c r="Z2" s="3829"/>
      <c r="AA2" s="3829"/>
      <c r="AB2" s="3829"/>
      <c r="AC2" s="3829"/>
      <c r="AD2" s="1724"/>
      <c r="AG2" s="1725" t="s">
        <v>962</v>
      </c>
      <c r="AH2" s="1726" t="str">
        <f>HYPERLINK("#目次!A1","●")</f>
        <v>●</v>
      </c>
    </row>
    <row r="3" spans="2:34" ht="18" customHeight="1">
      <c r="B3" s="3829"/>
      <c r="C3" s="3829"/>
      <c r="D3" s="3829"/>
      <c r="E3" s="3829"/>
      <c r="F3" s="3829"/>
      <c r="G3" s="3829"/>
      <c r="H3" s="3829"/>
      <c r="I3" s="3829"/>
      <c r="J3" s="3829"/>
      <c r="K3" s="3829"/>
      <c r="L3" s="3829"/>
      <c r="M3" s="3829"/>
      <c r="N3" s="3829"/>
      <c r="O3" s="3829"/>
      <c r="P3" s="3829"/>
      <c r="Q3" s="3829"/>
      <c r="R3" s="3829"/>
      <c r="S3" s="3829"/>
      <c r="T3" s="3829"/>
      <c r="U3" s="3829"/>
      <c r="V3" s="3829"/>
      <c r="W3" s="3829"/>
      <c r="X3" s="3829"/>
      <c r="Y3" s="3829"/>
      <c r="Z3" s="3829"/>
      <c r="AA3" s="3829"/>
      <c r="AB3" s="3829"/>
      <c r="AC3" s="3829"/>
      <c r="AD3" s="1724"/>
      <c r="AG3" s="1727" t="s">
        <v>1058</v>
      </c>
      <c r="AH3" s="1726" t="str">
        <f>HYPERLINK("#フロー!A2","●")</f>
        <v>●</v>
      </c>
    </row>
    <row r="4" spans="2:34" ht="18" customHeight="1">
      <c r="B4" s="1728"/>
      <c r="C4" s="1728"/>
      <c r="D4" s="1728"/>
      <c r="E4" s="1728"/>
      <c r="F4" s="1728"/>
      <c r="G4" s="1728"/>
      <c r="H4" s="1728"/>
      <c r="I4" s="1728"/>
      <c r="J4" s="1728"/>
      <c r="K4" s="1728"/>
      <c r="L4" s="1728"/>
      <c r="M4" s="1728"/>
      <c r="N4" s="1728"/>
      <c r="O4" s="1728"/>
      <c r="P4" s="1728"/>
      <c r="Q4" s="1728"/>
      <c r="R4" s="1728"/>
      <c r="S4" s="1728"/>
      <c r="T4" s="1728"/>
      <c r="U4" s="1728"/>
      <c r="V4" s="1728"/>
      <c r="W4" s="1728"/>
      <c r="X4" s="1728"/>
      <c r="Y4" s="1728"/>
      <c r="Z4" s="1728"/>
      <c r="AA4" s="1728"/>
      <c r="AB4" s="1728"/>
      <c r="AC4" s="1728"/>
      <c r="AD4" s="1728"/>
    </row>
    <row r="5" spans="2:34" ht="18" customHeight="1">
      <c r="B5" s="1683"/>
      <c r="C5" s="1683"/>
      <c r="D5" s="1683"/>
      <c r="E5" s="1683"/>
      <c r="F5" s="1683"/>
      <c r="G5" s="1683"/>
      <c r="H5" s="1683"/>
      <c r="I5" s="1683"/>
      <c r="J5" s="1683"/>
      <c r="K5" s="1683"/>
      <c r="L5" s="1683"/>
      <c r="M5" s="1683"/>
      <c r="N5" s="1683"/>
      <c r="O5" s="1683"/>
      <c r="P5" s="1683"/>
      <c r="Q5" s="1683"/>
      <c r="R5" s="1683"/>
      <c r="S5" s="1683"/>
      <c r="T5" s="1683"/>
      <c r="U5" s="1683"/>
      <c r="V5" s="3824" t="s">
        <v>860</v>
      </c>
      <c r="W5" s="3824"/>
      <c r="X5" s="3824"/>
      <c r="Y5" s="3824"/>
      <c r="Z5" s="3824"/>
      <c r="AA5" s="3824"/>
      <c r="AB5" s="3824"/>
      <c r="AC5" s="3824"/>
      <c r="AD5" s="1729"/>
      <c r="AG5" s="1730" t="s">
        <v>1063</v>
      </c>
      <c r="AH5" s="1730"/>
    </row>
    <row r="6" spans="2:34" ht="18" customHeight="1" thickBot="1">
      <c r="AD6" s="1729"/>
      <c r="AG6" s="1731" t="s">
        <v>1059</v>
      </c>
      <c r="AH6" s="1731" t="s">
        <v>1064</v>
      </c>
    </row>
    <row r="7" spans="2:34" s="1732" customFormat="1" ht="18" customHeight="1" thickTop="1">
      <c r="B7" s="1685" t="s">
        <v>861</v>
      </c>
      <c r="C7" s="1683"/>
      <c r="D7" s="1683"/>
      <c r="E7" s="1683"/>
      <c r="F7" s="1683"/>
      <c r="G7" s="1683"/>
      <c r="H7" s="1683"/>
      <c r="I7" s="1683"/>
      <c r="J7" s="1683"/>
      <c r="K7" s="1683"/>
      <c r="L7" s="1683"/>
      <c r="M7" s="1683"/>
      <c r="N7" s="1683"/>
      <c r="O7" s="1683"/>
      <c r="AD7" s="1683"/>
      <c r="AG7" s="1733">
        <v>45839</v>
      </c>
      <c r="AH7" s="1734" t="s">
        <v>859</v>
      </c>
    </row>
    <row r="8" spans="2:34" s="1732" customFormat="1" ht="18" customHeight="1">
      <c r="C8" s="1685" t="s">
        <v>862</v>
      </c>
      <c r="D8" s="1685"/>
      <c r="E8" s="1685"/>
      <c r="F8" s="1685"/>
      <c r="G8" s="1685"/>
      <c r="H8" s="922"/>
      <c r="I8" s="922"/>
      <c r="J8" s="922"/>
      <c r="K8" s="922"/>
      <c r="L8" s="922"/>
      <c r="M8" s="922"/>
      <c r="AD8" s="1684"/>
      <c r="AG8" s="1735"/>
      <c r="AH8" s="1736"/>
    </row>
    <row r="9" spans="2:34" s="1732" customFormat="1" ht="18" customHeight="1">
      <c r="B9" s="1683"/>
      <c r="C9" s="3830" t="s">
        <v>1558</v>
      </c>
      <c r="D9" s="3830"/>
      <c r="E9" s="3830"/>
      <c r="F9" s="3830"/>
      <c r="G9" s="3830"/>
      <c r="H9" s="3830"/>
      <c r="I9" s="3830"/>
      <c r="J9" s="3830"/>
      <c r="K9" s="3830"/>
      <c r="L9" s="3830"/>
      <c r="M9" s="3830"/>
      <c r="N9" s="1683"/>
      <c r="O9" s="1683"/>
      <c r="AD9" s="1683"/>
      <c r="AG9" s="1735"/>
      <c r="AH9" s="1736"/>
    </row>
    <row r="10" spans="2:34" s="1732" customFormat="1" ht="18" customHeight="1">
      <c r="B10" s="1683"/>
      <c r="C10" s="1683"/>
      <c r="D10" s="1683"/>
      <c r="E10" s="1683"/>
      <c r="F10" s="1683"/>
      <c r="G10" s="1683"/>
      <c r="H10" s="1683"/>
      <c r="I10" s="1683"/>
      <c r="J10" s="1683"/>
      <c r="K10" s="1683"/>
      <c r="L10" s="1683"/>
      <c r="M10" s="1683"/>
      <c r="N10" s="1683"/>
      <c r="O10" s="1683"/>
      <c r="AD10" s="1683"/>
      <c r="AG10" s="1735"/>
      <c r="AH10" s="1736"/>
    </row>
    <row r="11" spans="2:34" s="1732" customFormat="1" ht="18" customHeight="1">
      <c r="B11" s="1683"/>
      <c r="C11" s="1683"/>
      <c r="D11" s="1683"/>
      <c r="E11" s="1683"/>
      <c r="F11" s="1683"/>
      <c r="G11" s="1683"/>
      <c r="H11" s="1683"/>
      <c r="I11" s="1683"/>
      <c r="J11" s="1683"/>
      <c r="K11" s="1683"/>
      <c r="L11" s="1683"/>
      <c r="M11" s="1683"/>
      <c r="N11" s="1683"/>
      <c r="O11" s="1683"/>
      <c r="AD11" s="1683"/>
      <c r="AG11" s="1735"/>
      <c r="AH11" s="1736"/>
    </row>
    <row r="12" spans="2:34" s="1732" customFormat="1" ht="18" customHeight="1">
      <c r="N12" s="1686" t="s">
        <v>863</v>
      </c>
      <c r="O12" s="1686"/>
      <c r="P12" s="1685"/>
      <c r="Q12" s="1685"/>
      <c r="R12" s="1683"/>
      <c r="S12" s="1683"/>
      <c r="T12" s="1683"/>
      <c r="U12" s="1683"/>
      <c r="V12" s="1683"/>
      <c r="W12" s="1683"/>
      <c r="X12" s="1722"/>
      <c r="Y12" s="1722"/>
      <c r="Z12" s="1722"/>
      <c r="AA12" s="1722"/>
      <c r="AB12" s="1683"/>
      <c r="AD12" s="1683"/>
      <c r="AG12" s="1735"/>
      <c r="AH12" s="1736"/>
    </row>
    <row r="13" spans="2:34" s="1732" customFormat="1" ht="18" customHeight="1">
      <c r="N13" s="1685" t="s">
        <v>864</v>
      </c>
      <c r="O13" s="1685"/>
      <c r="P13" s="1685"/>
      <c r="Q13" s="1685"/>
      <c r="R13" s="3833"/>
      <c r="S13" s="3833"/>
      <c r="T13" s="3833"/>
      <c r="U13" s="3833"/>
      <c r="V13" s="3833"/>
      <c r="W13" s="3833"/>
      <c r="X13" s="3833"/>
      <c r="Y13" s="3833"/>
      <c r="Z13" s="3833"/>
      <c r="AA13" s="3833"/>
      <c r="AB13" s="3833"/>
      <c r="AC13" s="3833"/>
      <c r="AD13" s="922"/>
      <c r="AG13" s="1735"/>
      <c r="AH13" s="1736"/>
    </row>
    <row r="14" spans="2:34" s="1732" customFormat="1" ht="18" customHeight="1">
      <c r="N14" s="1685" t="s">
        <v>865</v>
      </c>
      <c r="O14" s="1685"/>
      <c r="P14" s="1685"/>
      <c r="Q14" s="1685"/>
      <c r="R14" s="3833"/>
      <c r="S14" s="3833"/>
      <c r="T14" s="3833"/>
      <c r="U14" s="3833"/>
      <c r="V14" s="3833"/>
      <c r="W14" s="3833"/>
      <c r="X14" s="3833"/>
      <c r="Y14" s="3833"/>
      <c r="Z14" s="3833"/>
      <c r="AA14" s="3833"/>
      <c r="AB14" s="3833"/>
      <c r="AC14" s="3833"/>
      <c r="AD14" s="1683"/>
    </row>
    <row r="15" spans="2:34" s="1732" customFormat="1" ht="18" customHeight="1">
      <c r="B15" s="1683"/>
      <c r="C15" s="1683"/>
      <c r="D15" s="1683"/>
      <c r="E15" s="1683"/>
      <c r="F15" s="1683"/>
      <c r="G15" s="1683"/>
      <c r="H15" s="1683"/>
      <c r="I15" s="1683"/>
      <c r="J15" s="1683"/>
      <c r="K15" s="1683"/>
      <c r="L15" s="1683"/>
      <c r="M15" s="1683"/>
      <c r="N15" s="1685" t="s">
        <v>866</v>
      </c>
      <c r="O15" s="1685"/>
      <c r="P15" s="1685"/>
      <c r="Q15" s="1685"/>
      <c r="R15" s="3826"/>
      <c r="S15" s="3826"/>
      <c r="T15" s="3826"/>
      <c r="U15" s="3826"/>
      <c r="V15" s="3826"/>
      <c r="W15" s="3826"/>
      <c r="X15" s="3826"/>
      <c r="Y15" s="3826"/>
      <c r="Z15" s="3826"/>
      <c r="AA15" s="3826"/>
      <c r="AB15" s="3826" t="s">
        <v>867</v>
      </c>
      <c r="AC15" s="3826"/>
      <c r="AD15" s="1683"/>
    </row>
    <row r="16" spans="2:34" s="1732" customFormat="1" ht="18" customHeight="1">
      <c r="B16" s="1683"/>
      <c r="C16" s="1683"/>
      <c r="D16" s="1683"/>
      <c r="E16" s="1683"/>
      <c r="F16" s="1683"/>
      <c r="G16" s="1683"/>
      <c r="H16" s="1683"/>
      <c r="I16" s="1683"/>
      <c r="J16" s="1683"/>
      <c r="K16" s="1683"/>
      <c r="L16" s="1683"/>
      <c r="M16" s="1683"/>
      <c r="N16" s="1683"/>
      <c r="O16" s="1683"/>
      <c r="P16" s="1683"/>
      <c r="Q16" s="1683"/>
      <c r="R16" s="1683"/>
      <c r="AD16" s="1683"/>
    </row>
    <row r="17" spans="2:30" s="1732" customFormat="1" ht="18" customHeight="1">
      <c r="B17" s="1683"/>
      <c r="C17" s="1683"/>
      <c r="D17" s="1683"/>
      <c r="E17" s="1683"/>
      <c r="F17" s="1683"/>
      <c r="G17" s="1683"/>
      <c r="H17" s="1683"/>
      <c r="I17" s="1683"/>
      <c r="J17" s="1683"/>
      <c r="K17" s="1683"/>
      <c r="L17" s="1683"/>
      <c r="M17" s="1737"/>
      <c r="N17" s="1737"/>
      <c r="O17" s="1737"/>
      <c r="P17" s="1737"/>
      <c r="Q17" s="1737"/>
      <c r="R17" s="1737"/>
      <c r="AD17" s="1683"/>
    </row>
    <row r="18" spans="2:30" s="1732" customFormat="1" ht="18" customHeight="1">
      <c r="B18" s="3832" t="s">
        <v>868</v>
      </c>
      <c r="C18" s="3832"/>
      <c r="D18" s="3832"/>
      <c r="E18" s="3832"/>
      <c r="F18" s="3832"/>
      <c r="G18" s="3832"/>
      <c r="H18" s="3832"/>
      <c r="I18" s="3832"/>
      <c r="J18" s="3832"/>
      <c r="K18" s="3832"/>
      <c r="L18" s="3832"/>
      <c r="M18" s="3832"/>
      <c r="N18" s="3832"/>
      <c r="O18" s="3832"/>
      <c r="P18" s="3832"/>
      <c r="Q18" s="3832"/>
      <c r="R18" s="3832"/>
      <c r="S18" s="3832"/>
      <c r="T18" s="3832"/>
      <c r="U18" s="3832"/>
      <c r="V18" s="3832"/>
      <c r="W18" s="3832"/>
      <c r="X18" s="3832"/>
      <c r="Y18" s="3832"/>
      <c r="Z18" s="3832"/>
      <c r="AA18" s="3832"/>
      <c r="AB18" s="3832"/>
      <c r="AC18" s="3832"/>
      <c r="AD18" s="1683"/>
    </row>
    <row r="19" spans="2:30" s="1732" customFormat="1" ht="18" customHeight="1">
      <c r="B19" s="1683"/>
      <c r="C19" s="1683"/>
      <c r="D19" s="1683"/>
      <c r="E19" s="1683"/>
      <c r="F19" s="1683"/>
      <c r="G19" s="1683"/>
      <c r="H19" s="1683"/>
      <c r="I19" s="1683"/>
      <c r="J19" s="1683"/>
      <c r="K19" s="1683"/>
      <c r="L19" s="1683"/>
      <c r="M19" s="1737"/>
      <c r="N19" s="1737"/>
      <c r="O19" s="1737"/>
      <c r="P19" s="1737"/>
      <c r="Q19" s="1737"/>
      <c r="R19" s="1737"/>
      <c r="AD19" s="1683"/>
    </row>
    <row r="20" spans="2:30" s="1732" customFormat="1" ht="18" customHeight="1">
      <c r="B20" s="1685" t="s">
        <v>869</v>
      </c>
      <c r="C20" s="1738"/>
      <c r="D20" s="1738"/>
      <c r="E20" s="1738"/>
      <c r="F20" s="1738"/>
      <c r="G20" s="1738"/>
      <c r="H20" s="1738"/>
      <c r="I20" s="3831"/>
      <c r="J20" s="3831"/>
      <c r="K20" s="3831"/>
      <c r="L20" s="3831"/>
      <c r="M20" s="3831"/>
      <c r="N20" s="3831"/>
      <c r="O20" s="3831"/>
      <c r="P20" s="3831"/>
      <c r="Q20" s="3831"/>
      <c r="R20" s="3831"/>
      <c r="S20" s="3831"/>
      <c r="T20" s="3831"/>
      <c r="U20" s="3831"/>
      <c r="V20" s="3831"/>
      <c r="W20" s="3831"/>
      <c r="X20" s="3831"/>
      <c r="Y20" s="3831"/>
      <c r="Z20" s="3831"/>
      <c r="AA20" s="3831"/>
      <c r="AB20" s="3831"/>
      <c r="AC20" s="3831"/>
      <c r="AD20" s="1685"/>
    </row>
    <row r="21" spans="2:30" s="1732" customFormat="1" ht="18" customHeight="1">
      <c r="B21" s="1685"/>
      <c r="C21" s="1685"/>
      <c r="D21" s="1685"/>
      <c r="E21" s="1685"/>
      <c r="F21" s="1685"/>
      <c r="G21" s="1685"/>
      <c r="H21" s="1683"/>
      <c r="I21" s="1683"/>
      <c r="J21" s="1683"/>
      <c r="K21" s="1683"/>
      <c r="L21" s="1683"/>
      <c r="M21" s="1683"/>
      <c r="N21" s="1683"/>
      <c r="O21" s="1683"/>
      <c r="P21" s="1683"/>
      <c r="Q21" s="1683"/>
      <c r="R21" s="1683"/>
      <c r="S21" s="1683"/>
      <c r="T21" s="1683"/>
      <c r="U21" s="1683"/>
      <c r="V21" s="1685"/>
      <c r="W21" s="1685"/>
      <c r="X21" s="1685"/>
      <c r="Y21" s="1685"/>
      <c r="Z21" s="1685"/>
      <c r="AA21" s="923"/>
      <c r="AB21" s="923"/>
      <c r="AC21" s="1685"/>
      <c r="AD21" s="1685"/>
    </row>
    <row r="22" spans="2:30" s="1732" customFormat="1" ht="18" customHeight="1">
      <c r="B22" s="1685" t="s">
        <v>870</v>
      </c>
      <c r="C22" s="1685"/>
      <c r="D22" s="1685"/>
      <c r="E22" s="1685"/>
      <c r="F22" s="1685"/>
      <c r="G22" s="1685"/>
      <c r="H22" s="1683"/>
      <c r="I22" s="3824" t="s">
        <v>871</v>
      </c>
      <c r="J22" s="3824"/>
      <c r="K22" s="3824"/>
      <c r="L22" s="3824"/>
      <c r="M22" s="3824"/>
      <c r="N22" s="3824"/>
      <c r="O22" s="1684"/>
      <c r="P22" s="1722" t="s">
        <v>782</v>
      </c>
      <c r="Q22" s="1722"/>
      <c r="R22" s="3825" t="s">
        <v>871</v>
      </c>
      <c r="S22" s="3825"/>
      <c r="T22" s="3825"/>
      <c r="U22" s="3825"/>
      <c r="V22" s="3825"/>
      <c r="W22" s="3825"/>
      <c r="X22" s="3825"/>
      <c r="Y22" s="1740"/>
      <c r="Z22" s="1740"/>
      <c r="AA22" s="1683"/>
      <c r="AB22" s="1683"/>
      <c r="AC22" s="923"/>
      <c r="AD22" s="1686"/>
    </row>
    <row r="23" spans="2:30" s="1732" customFormat="1" ht="18" customHeight="1">
      <c r="B23" s="1683"/>
      <c r="C23" s="1685"/>
      <c r="D23" s="1685"/>
      <c r="E23" s="1685"/>
      <c r="F23" s="1685"/>
      <c r="G23" s="1685"/>
      <c r="H23" s="1683"/>
      <c r="I23" s="1683"/>
      <c r="J23" s="1683"/>
      <c r="K23" s="1683"/>
      <c r="L23" s="1683"/>
      <c r="M23" s="1683"/>
      <c r="N23" s="1683"/>
      <c r="O23" s="1683"/>
      <c r="P23" s="1683"/>
      <c r="Q23" s="1683"/>
      <c r="R23" s="1683"/>
      <c r="S23" s="1683"/>
      <c r="T23" s="1683"/>
      <c r="U23" s="1683"/>
      <c r="V23" s="1683"/>
      <c r="W23" s="1683"/>
      <c r="X23" s="1683"/>
      <c r="Y23" s="1683"/>
      <c r="Z23" s="1683"/>
      <c r="AA23" s="923"/>
      <c r="AB23" s="923"/>
      <c r="AC23" s="1685"/>
      <c r="AD23" s="1685"/>
    </row>
    <row r="24" spans="2:30" s="1732" customFormat="1" ht="18" customHeight="1">
      <c r="B24" s="1685" t="s">
        <v>872</v>
      </c>
      <c r="C24" s="1685"/>
      <c r="D24" s="1685"/>
      <c r="E24" s="1685"/>
      <c r="F24" s="1685"/>
      <c r="G24" s="1685"/>
      <c r="H24" s="1685"/>
      <c r="I24" s="1685"/>
      <c r="J24" s="1685"/>
      <c r="K24" s="1685"/>
      <c r="L24" s="1685"/>
      <c r="M24" s="1685"/>
      <c r="N24" s="1685"/>
      <c r="O24" s="1685"/>
      <c r="P24" s="1685"/>
      <c r="Q24" s="1685"/>
      <c r="R24" s="1685"/>
      <c r="S24" s="1685"/>
      <c r="T24" s="1685"/>
      <c r="U24" s="1685"/>
      <c r="V24" s="1685"/>
      <c r="W24" s="1685"/>
      <c r="X24" s="1685"/>
      <c r="Y24" s="1685"/>
      <c r="Z24" s="1685"/>
      <c r="AA24" s="1738"/>
      <c r="AB24" s="1738"/>
      <c r="AC24" s="1739"/>
      <c r="AD24" s="1683"/>
    </row>
    <row r="25" spans="2:30" s="1732" customFormat="1" ht="18" customHeight="1">
      <c r="B25" s="1685"/>
      <c r="C25" s="1685"/>
      <c r="D25" s="1685"/>
      <c r="E25" s="1685"/>
      <c r="F25" s="1685"/>
      <c r="G25" s="1685"/>
      <c r="H25" s="1685"/>
      <c r="I25" s="1685"/>
      <c r="J25" s="1685"/>
      <c r="K25" s="1685"/>
      <c r="L25" s="1685"/>
      <c r="M25" s="1685"/>
      <c r="N25" s="1685"/>
      <c r="O25" s="1685"/>
      <c r="P25" s="1685"/>
      <c r="Q25" s="1685"/>
      <c r="R25" s="1685"/>
      <c r="S25" s="1685"/>
      <c r="T25" s="1685"/>
      <c r="U25" s="1685"/>
      <c r="V25" s="1685"/>
      <c r="W25" s="1685"/>
      <c r="X25" s="1685"/>
      <c r="Y25" s="1685"/>
      <c r="Z25" s="1685"/>
      <c r="AA25" s="1738"/>
      <c r="AB25" s="1738"/>
      <c r="AC25" s="1739"/>
      <c r="AD25" s="1683"/>
    </row>
    <row r="26" spans="2:30" s="1732" customFormat="1" ht="18" customHeight="1">
      <c r="B26" s="1685" t="s">
        <v>1554</v>
      </c>
      <c r="C26" s="1685"/>
      <c r="D26" s="1685"/>
      <c r="E26" s="1685"/>
      <c r="F26" s="1685"/>
      <c r="G26" s="1685"/>
      <c r="H26" s="1683"/>
      <c r="I26" s="1683"/>
      <c r="J26" s="1683"/>
      <c r="K26" s="1683"/>
      <c r="L26" s="1683"/>
      <c r="M26" s="1683"/>
      <c r="N26" s="1683"/>
      <c r="O26" s="1683"/>
      <c r="P26" s="1683"/>
      <c r="Q26" s="1683"/>
      <c r="R26" s="1683"/>
      <c r="S26" s="1683"/>
      <c r="T26" s="1683"/>
      <c r="U26" s="1683"/>
      <c r="V26" s="1685"/>
      <c r="W26" s="1685"/>
      <c r="X26" s="1685"/>
      <c r="Y26" s="1685"/>
      <c r="Z26" s="1685"/>
      <c r="AA26" s="923"/>
      <c r="AB26" s="923"/>
      <c r="AC26" s="923"/>
      <c r="AD26" s="923"/>
    </row>
    <row r="27" spans="2:30" s="1732" customFormat="1" ht="18" customHeight="1">
      <c r="B27" s="1685"/>
      <c r="C27" s="1685"/>
      <c r="D27" s="1685"/>
      <c r="E27" s="1685"/>
      <c r="F27" s="1685"/>
      <c r="G27" s="1685"/>
      <c r="H27" s="1683"/>
      <c r="I27" s="1683"/>
      <c r="J27" s="1683"/>
      <c r="K27" s="1683"/>
      <c r="L27" s="1683"/>
      <c r="M27" s="1683"/>
      <c r="N27" s="1683"/>
      <c r="O27" s="1683"/>
      <c r="P27" s="1683"/>
      <c r="Q27" s="1683"/>
      <c r="R27" s="1683"/>
      <c r="S27" s="1683"/>
      <c r="T27" s="1683"/>
      <c r="U27" s="1683"/>
      <c r="V27" s="1683"/>
      <c r="W27" s="1683"/>
      <c r="X27" s="1683"/>
      <c r="Y27" s="1683"/>
      <c r="Z27" s="1683"/>
      <c r="AA27" s="1683"/>
      <c r="AB27" s="1683"/>
      <c r="AC27" s="923"/>
      <c r="AD27" s="923"/>
    </row>
    <row r="28" spans="2:30" s="1732" customFormat="1" ht="18" customHeight="1">
      <c r="AD28" s="923"/>
    </row>
    <row r="29" spans="2:30" s="1732" customFormat="1" ht="18" customHeight="1">
      <c r="B29" s="1741" t="s">
        <v>1555</v>
      </c>
      <c r="C29" s="1724"/>
      <c r="D29" s="1724"/>
      <c r="E29" s="1724"/>
      <c r="F29" s="1724"/>
      <c r="G29" s="1724"/>
      <c r="H29" s="1724"/>
      <c r="I29" s="1724"/>
      <c r="J29" s="1724"/>
      <c r="K29" s="1724"/>
      <c r="L29" s="1724"/>
      <c r="M29" s="1724"/>
      <c r="N29" s="1724"/>
      <c r="O29" s="1724"/>
      <c r="P29" s="1724"/>
      <c r="Q29" s="1724"/>
      <c r="R29" s="1724"/>
      <c r="S29" s="1724"/>
      <c r="T29" s="1724"/>
      <c r="U29" s="1724"/>
      <c r="V29" s="1724"/>
      <c r="W29" s="1724"/>
      <c r="X29" s="1724"/>
      <c r="Y29" s="1724"/>
      <c r="Z29" s="1724"/>
      <c r="AA29" s="1724"/>
      <c r="AB29" s="1724"/>
      <c r="AC29" s="1724"/>
      <c r="AD29" s="923"/>
    </row>
    <row r="30" spans="2:30" s="1732" customFormat="1" ht="18" customHeight="1">
      <c r="B30" s="1741" t="s">
        <v>1556</v>
      </c>
      <c r="C30" s="1724"/>
      <c r="D30" s="1724"/>
      <c r="E30" s="1724"/>
      <c r="F30" s="1724"/>
      <c r="G30" s="1724"/>
      <c r="H30" s="1724"/>
      <c r="I30" s="1724"/>
      <c r="J30" s="1724"/>
      <c r="K30" s="1724"/>
      <c r="L30" s="1724"/>
      <c r="M30" s="1724"/>
      <c r="N30" s="1724"/>
      <c r="O30" s="1724"/>
      <c r="P30" s="1724"/>
      <c r="Q30" s="1724"/>
      <c r="R30" s="1724"/>
      <c r="S30" s="1724"/>
      <c r="T30" s="1724"/>
      <c r="U30" s="1724"/>
      <c r="V30" s="1724"/>
      <c r="W30" s="1724"/>
      <c r="X30" s="1724"/>
      <c r="Y30" s="1724"/>
      <c r="Z30" s="1724"/>
      <c r="AA30" s="1724"/>
      <c r="AB30" s="1724"/>
      <c r="AC30" s="1724"/>
      <c r="AD30" s="1739"/>
    </row>
    <row r="31" spans="2:30" s="1732" customFormat="1" ht="18" customHeight="1">
      <c r="B31" s="1741" t="s">
        <v>1557</v>
      </c>
      <c r="C31" s="1724"/>
      <c r="D31" s="1724"/>
      <c r="E31" s="1724"/>
      <c r="F31" s="1724"/>
      <c r="G31" s="1724"/>
      <c r="H31" s="1724"/>
      <c r="I31" s="1724"/>
      <c r="J31" s="1724"/>
      <c r="K31" s="1724"/>
      <c r="L31" s="1724"/>
      <c r="M31" s="1724"/>
      <c r="N31" s="1724"/>
      <c r="O31" s="1724"/>
      <c r="P31" s="1724"/>
      <c r="Q31" s="1724"/>
      <c r="R31" s="1724"/>
      <c r="S31" s="1724"/>
      <c r="T31" s="1724"/>
      <c r="U31" s="1724"/>
      <c r="V31" s="1724"/>
      <c r="W31" s="1724"/>
      <c r="X31" s="1724"/>
      <c r="Y31" s="1724"/>
      <c r="Z31" s="1724"/>
      <c r="AA31" s="1724"/>
      <c r="AB31" s="1724"/>
      <c r="AC31" s="1724"/>
      <c r="AD31" s="1739"/>
    </row>
    <row r="32" spans="2:30" s="1732" customFormat="1" ht="18" customHeight="1">
      <c r="B32" s="1724"/>
      <c r="C32" s="1724"/>
      <c r="D32" s="1724"/>
      <c r="E32" s="1724"/>
      <c r="F32" s="1724"/>
      <c r="G32" s="1724"/>
      <c r="H32" s="1724"/>
      <c r="I32" s="1724"/>
      <c r="J32" s="1724"/>
      <c r="K32" s="1724"/>
      <c r="L32" s="1724"/>
      <c r="M32" s="1724"/>
      <c r="N32" s="1724"/>
      <c r="O32" s="1724"/>
      <c r="P32" s="1724"/>
      <c r="Q32" s="1724"/>
      <c r="R32" s="1724"/>
      <c r="S32" s="1724"/>
      <c r="T32" s="1724"/>
      <c r="U32" s="1724"/>
      <c r="V32" s="1724"/>
      <c r="W32" s="1724"/>
      <c r="X32" s="1724"/>
      <c r="Y32" s="1724"/>
      <c r="Z32" s="1724"/>
      <c r="AA32" s="1724"/>
      <c r="AB32" s="1724"/>
      <c r="AC32" s="1724"/>
      <c r="AD32" s="1739"/>
    </row>
    <row r="33" spans="2:30" s="1732" customFormat="1" ht="18" customHeight="1">
      <c r="AA33" s="3827" t="s">
        <v>873</v>
      </c>
      <c r="AB33" s="3827"/>
      <c r="AC33" s="3827"/>
      <c r="AD33" s="923"/>
    </row>
    <row r="34" spans="2:30" s="1732" customFormat="1" ht="18" customHeight="1">
      <c r="B34" s="1685"/>
      <c r="C34" s="1685"/>
      <c r="D34" s="1685"/>
      <c r="E34" s="1685"/>
      <c r="F34" s="1685"/>
      <c r="G34" s="1685"/>
      <c r="H34" s="1685"/>
      <c r="I34" s="1685"/>
      <c r="J34" s="1685"/>
      <c r="K34" s="1685"/>
      <c r="L34" s="1685"/>
      <c r="M34" s="1683"/>
      <c r="N34" s="1683"/>
      <c r="O34" s="1683"/>
      <c r="P34" s="1683"/>
      <c r="Q34" s="1683"/>
      <c r="R34" s="1683"/>
      <c r="S34" s="1683"/>
      <c r="T34" s="1683"/>
      <c r="U34" s="1683"/>
      <c r="V34" s="1683"/>
      <c r="W34" s="1683"/>
      <c r="X34" s="1683"/>
      <c r="Y34" s="1683"/>
      <c r="Z34" s="1683"/>
      <c r="AA34" s="923"/>
      <c r="AB34" s="923"/>
      <c r="AC34" s="923"/>
      <c r="AD34" s="923"/>
    </row>
    <row r="35" spans="2:30" s="1732" customFormat="1" ht="18" customHeight="1">
      <c r="B35" s="1685"/>
      <c r="C35" s="1685"/>
      <c r="D35" s="1685"/>
      <c r="E35" s="1685"/>
      <c r="F35" s="1685"/>
      <c r="G35" s="1685"/>
      <c r="H35" s="1685"/>
      <c r="I35" s="1685"/>
      <c r="J35" s="1685"/>
      <c r="K35" s="1685"/>
      <c r="L35" s="1683"/>
      <c r="M35" s="1683"/>
      <c r="N35" s="1683"/>
      <c r="O35" s="1683"/>
      <c r="P35" s="1683"/>
      <c r="Q35" s="1683"/>
      <c r="R35" s="1683"/>
      <c r="S35" s="1683"/>
      <c r="T35" s="1683"/>
      <c r="U35" s="1683"/>
      <c r="V35" s="1683"/>
      <c r="W35" s="1683"/>
      <c r="X35" s="1683"/>
      <c r="Y35" s="1683"/>
      <c r="Z35" s="3827" t="s">
        <v>874</v>
      </c>
      <c r="AA35" s="3827"/>
      <c r="AB35" s="3827"/>
      <c r="AC35" s="3827"/>
      <c r="AD35" s="923"/>
    </row>
    <row r="38" spans="2:30">
      <c r="C38" s="1730"/>
      <c r="D38" s="1730"/>
      <c r="E38" s="1730"/>
      <c r="F38" s="1730"/>
      <c r="G38" s="1730"/>
      <c r="H38" s="1730"/>
      <c r="I38" s="1730"/>
      <c r="J38" s="1730"/>
    </row>
    <row r="39" spans="2:30">
      <c r="C39" s="1730"/>
      <c r="D39" s="1730"/>
      <c r="E39" s="1730"/>
      <c r="F39" s="1730"/>
      <c r="G39" s="1730"/>
      <c r="H39" s="1730"/>
      <c r="I39" s="1730"/>
      <c r="J39" s="1730"/>
    </row>
    <row r="40" spans="2:30">
      <c r="C40" s="1730"/>
      <c r="D40" s="1730"/>
      <c r="E40" s="1730"/>
      <c r="F40" s="1730"/>
      <c r="G40" s="1730"/>
      <c r="H40" s="1730"/>
      <c r="I40" s="1730"/>
      <c r="J40" s="1730"/>
    </row>
    <row r="41" spans="2:30">
      <c r="C41" s="1730"/>
      <c r="D41" s="1730"/>
      <c r="E41" s="1730"/>
      <c r="F41" s="1730"/>
      <c r="G41" s="1730"/>
      <c r="H41" s="1730"/>
      <c r="I41" s="1730"/>
      <c r="J41" s="1730"/>
    </row>
    <row r="42" spans="2:30">
      <c r="C42" s="1730"/>
      <c r="D42" s="1730"/>
      <c r="E42" s="1730"/>
      <c r="F42" s="1730"/>
      <c r="G42" s="1730"/>
      <c r="H42" s="1730"/>
      <c r="I42" s="1730"/>
      <c r="J42" s="1730"/>
    </row>
    <row r="43" spans="2:30">
      <c r="C43" s="1730"/>
      <c r="D43" s="1730"/>
      <c r="E43" s="1730"/>
      <c r="F43" s="1730"/>
      <c r="G43" s="1730"/>
      <c r="H43" s="1730"/>
      <c r="I43" s="1730"/>
      <c r="J43" s="1730"/>
    </row>
    <row r="44" spans="2:30">
      <c r="C44" s="1730"/>
      <c r="D44" s="1730"/>
      <c r="E44" s="1730"/>
      <c r="F44" s="1730"/>
      <c r="G44" s="1730"/>
      <c r="H44" s="1730"/>
      <c r="I44" s="1730"/>
      <c r="J44" s="1730"/>
    </row>
    <row r="45" spans="2:30">
      <c r="C45" s="1730"/>
      <c r="D45" s="1730"/>
      <c r="E45" s="1730"/>
      <c r="F45" s="1730"/>
      <c r="G45" s="1730"/>
      <c r="H45" s="1730"/>
      <c r="I45" s="1730"/>
      <c r="J45" s="1730"/>
    </row>
    <row r="46" spans="2:30">
      <c r="C46" s="1730"/>
      <c r="D46" s="1730"/>
      <c r="E46" s="1730"/>
      <c r="F46" s="1730"/>
      <c r="G46" s="1730"/>
      <c r="H46" s="1730"/>
      <c r="I46" s="1730"/>
      <c r="J46" s="1730"/>
    </row>
    <row r="47" spans="2:30">
      <c r="C47" s="1730"/>
      <c r="D47" s="1730"/>
      <c r="E47" s="1730"/>
      <c r="F47" s="1730"/>
      <c r="G47" s="1730"/>
      <c r="H47" s="1730"/>
      <c r="I47" s="1730"/>
      <c r="J47" s="1730"/>
    </row>
    <row r="48" spans="2:30">
      <c r="C48" s="1730"/>
      <c r="D48" s="1730"/>
      <c r="E48" s="1730"/>
      <c r="F48" s="1730"/>
      <c r="G48" s="1730"/>
      <c r="H48" s="1730"/>
      <c r="I48" s="1730"/>
      <c r="J48" s="1730"/>
    </row>
    <row r="49" spans="3:10">
      <c r="C49" s="1730"/>
      <c r="D49" s="1730"/>
      <c r="E49" s="1730"/>
      <c r="F49" s="1730"/>
      <c r="G49" s="1730"/>
      <c r="H49" s="1730"/>
      <c r="I49" s="1730"/>
      <c r="J49" s="1730"/>
    </row>
  </sheetData>
  <mergeCells count="14">
    <mergeCell ref="AB1:AD1"/>
    <mergeCell ref="B2:AC3"/>
    <mergeCell ref="C9:M9"/>
    <mergeCell ref="I20:AC20"/>
    <mergeCell ref="R15:AA15"/>
    <mergeCell ref="B18:AC18"/>
    <mergeCell ref="V5:AC5"/>
    <mergeCell ref="R13:AC13"/>
    <mergeCell ref="R14:AC14"/>
    <mergeCell ref="I22:N22"/>
    <mergeCell ref="R22:X22"/>
    <mergeCell ref="AB15:AC15"/>
    <mergeCell ref="AA33:AC33"/>
    <mergeCell ref="Z35:AC35"/>
  </mergeCells>
  <phoneticPr fontId="1"/>
  <printOptions horizontalCentered="1"/>
  <pageMargins left="0.98425196850393704" right="0.98425196850393704" top="1.3779527559055118" bottom="1.1811023622047245" header="0.59055118110236227" footer="0.70866141732283472"/>
  <pageSetup paperSize="9" orientation="portrait" r:id="rId1"/>
  <headerFooter alignWithMargins="0"/>
  <colBreaks count="1" manualBreakCount="1">
    <brk id="30" max="56" man="1"/>
  </colBreaks>
  <drawing r:id="rId2"/>
  <legacyDrawing r:id="rId3"/>
  <oleObjects>
    <mc:AlternateContent xmlns:mc="http://schemas.openxmlformats.org/markup-compatibility/2006">
      <mc:Choice Requires="x14">
        <oleObject progId="文書" dvAspect="DVASPECT_ICON" shapeId="95233" r:id="rId4">
          <objectPr defaultSize="0" autoPict="0" r:id="rId5">
            <anchor moveWithCells="1" sizeWithCells="1">
              <from>
                <xdr:col>32</xdr:col>
                <xdr:colOff>247650</xdr:colOff>
                <xdr:row>14</xdr:row>
                <xdr:rowOff>66675</xdr:rowOff>
              </from>
              <to>
                <xdr:col>33</xdr:col>
                <xdr:colOff>1476375</xdr:colOff>
                <xdr:row>22</xdr:row>
                <xdr:rowOff>85725</xdr:rowOff>
              </to>
            </anchor>
          </objectPr>
        </oleObject>
      </mc:Choice>
      <mc:Fallback>
        <oleObject progId="文書" dvAspect="DVASPECT_ICON" shapeId="95233" r:id="rId4"/>
      </mc:Fallback>
    </mc:AlternateContent>
  </oleObjec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pageSetUpPr fitToPage="1"/>
  </sheetPr>
  <dimension ref="A1:U52"/>
  <sheetViews>
    <sheetView view="pageBreakPreview" zoomScaleNormal="75" zoomScaleSheetLayoutView="100" workbookViewId="0"/>
  </sheetViews>
  <sheetFormatPr defaultColWidth="9" defaultRowHeight="18.75"/>
  <cols>
    <col min="1" max="2" width="0.875" style="238" customWidth="1"/>
    <col min="3" max="3" width="4.625" style="238" customWidth="1"/>
    <col min="4" max="4" width="1.625" style="238" customWidth="1"/>
    <col min="5" max="5" width="9.375" style="238" customWidth="1"/>
    <col min="6" max="6" width="8.125" style="238" customWidth="1"/>
    <col min="7" max="7" width="12.625" style="238" customWidth="1"/>
    <col min="8" max="8" width="6.625" style="238" customWidth="1"/>
    <col min="9" max="9" width="5.625" style="238" customWidth="1"/>
    <col min="10" max="10" width="3.625" style="238" customWidth="1"/>
    <col min="11" max="11" width="8.625" style="238" customWidth="1"/>
    <col min="12" max="12" width="7.125" style="238" customWidth="1"/>
    <col min="13" max="13" width="3.625" style="238" customWidth="1"/>
    <col min="14" max="14" width="0.875" style="238" customWidth="1"/>
    <col min="15" max="15" width="10.625" style="238" customWidth="1"/>
    <col min="16" max="18" width="0.875" style="238" customWidth="1"/>
    <col min="19" max="19" width="7.625" style="238" customWidth="1"/>
    <col min="20" max="20" width="11.625" style="238" customWidth="1"/>
    <col min="21" max="21" width="50.625" style="238" customWidth="1"/>
    <col min="22" max="16384" width="9" style="238"/>
  </cols>
  <sheetData>
    <row r="1" spans="1:21" s="250" customFormat="1" ht="16.5" thickBot="1">
      <c r="K1" s="2361" t="s">
        <v>1339</v>
      </c>
      <c r="L1" s="2361"/>
      <c r="M1" s="2361"/>
      <c r="N1" s="2361"/>
      <c r="O1" s="2361"/>
      <c r="P1" s="2361"/>
      <c r="Q1" s="2361"/>
    </row>
    <row r="2" spans="1:21" ht="33.75" thickBot="1">
      <c r="A2" s="218"/>
      <c r="B2" s="3859" t="s">
        <v>430</v>
      </c>
      <c r="C2" s="3860"/>
      <c r="D2" s="3860"/>
      <c r="E2" s="3860"/>
      <c r="F2" s="3860"/>
      <c r="G2" s="3860"/>
      <c r="H2" s="3860"/>
      <c r="I2" s="3860"/>
      <c r="J2" s="3860"/>
      <c r="K2" s="3860"/>
      <c r="L2" s="3860"/>
      <c r="M2" s="3860"/>
      <c r="N2" s="3860"/>
      <c r="O2" s="3860"/>
      <c r="P2" s="3861"/>
      <c r="Q2" s="218"/>
      <c r="R2" s="218"/>
      <c r="S2" s="218"/>
      <c r="T2" s="1451" t="s">
        <v>963</v>
      </c>
      <c r="U2" s="1064" t="str">
        <f>HYPERLINK("#目次!A2","●")</f>
        <v>●</v>
      </c>
    </row>
    <row r="3" spans="1:21">
      <c r="B3" s="3862" t="s">
        <v>1150</v>
      </c>
      <c r="C3" s="3863"/>
      <c r="D3" s="3863"/>
      <c r="E3" s="3863"/>
      <c r="F3" s="3864" t="str">
        <f>基本データ!D3</f>
        <v>LG*****</v>
      </c>
      <c r="G3" s="3864"/>
      <c r="H3" s="3864"/>
      <c r="I3" s="3864"/>
      <c r="J3" s="3864"/>
      <c r="K3" s="3864"/>
      <c r="L3" s="3864"/>
      <c r="M3" s="3864"/>
      <c r="N3" s="3864"/>
      <c r="O3" s="3864"/>
      <c r="P3" s="3865"/>
      <c r="T3" s="1451" t="s">
        <v>1058</v>
      </c>
      <c r="U3" s="1065" t="str">
        <f>HYPERLINK("#フロー!A2","●")</f>
        <v>●</v>
      </c>
    </row>
    <row r="4" spans="1:21">
      <c r="B4" s="3866" t="s">
        <v>1151</v>
      </c>
      <c r="C4" s="3867"/>
      <c r="D4" s="3867"/>
      <c r="E4" s="3867"/>
      <c r="F4" s="3868" t="str">
        <f>基本データ!D4</f>
        <v>〇〇設計業務委託</v>
      </c>
      <c r="G4" s="3868"/>
      <c r="H4" s="3868"/>
      <c r="I4" s="3868"/>
      <c r="J4" s="3868"/>
      <c r="K4" s="3868"/>
      <c r="L4" s="3868"/>
      <c r="M4" s="3868"/>
      <c r="N4" s="3868"/>
      <c r="O4" s="3868"/>
      <c r="P4" s="3869"/>
    </row>
    <row r="5" spans="1:21">
      <c r="B5" s="3855" t="s">
        <v>431</v>
      </c>
      <c r="C5" s="3856"/>
      <c r="D5" s="3856"/>
      <c r="E5" s="3856"/>
      <c r="F5" s="3857"/>
      <c r="G5" s="3857"/>
      <c r="H5" s="3857"/>
      <c r="I5" s="3857"/>
      <c r="J5" s="3857"/>
      <c r="K5" s="3857"/>
      <c r="L5" s="3857"/>
      <c r="M5" s="3857"/>
      <c r="N5" s="3857"/>
      <c r="O5" s="3857"/>
      <c r="P5" s="3858"/>
      <c r="T5" t="s">
        <v>1063</v>
      </c>
      <c r="U5"/>
    </row>
    <row r="6" spans="1:21" ht="19.5" thickBot="1">
      <c r="B6" s="3745" t="s">
        <v>432</v>
      </c>
      <c r="C6" s="3746"/>
      <c r="D6" s="3746"/>
      <c r="E6" s="3746"/>
      <c r="F6" s="1190" t="s">
        <v>1167</v>
      </c>
      <c r="G6" s="1190"/>
      <c r="H6" s="1190"/>
      <c r="I6" s="1190"/>
      <c r="J6" s="1190"/>
      <c r="K6" s="1190"/>
      <c r="L6" s="1190"/>
      <c r="M6" s="1190"/>
      <c r="N6" s="1190"/>
      <c r="O6" s="1190"/>
      <c r="P6" s="1191"/>
      <c r="T6" s="1056" t="s">
        <v>1059</v>
      </c>
      <c r="U6" s="1056" t="s">
        <v>1064</v>
      </c>
    </row>
    <row r="7" spans="1:21" ht="19.5" thickTop="1">
      <c r="B7" s="3745" t="s">
        <v>479</v>
      </c>
      <c r="C7" s="3746"/>
      <c r="D7" s="3746"/>
      <c r="E7" s="3746"/>
      <c r="F7" s="390"/>
      <c r="G7" s="390"/>
      <c r="H7" s="390"/>
      <c r="I7" s="390"/>
      <c r="J7" s="390"/>
      <c r="K7" s="390"/>
      <c r="L7" s="390"/>
      <c r="M7" s="390"/>
      <c r="N7" s="390"/>
      <c r="O7" s="390"/>
      <c r="P7" s="414"/>
      <c r="Q7" s="240"/>
      <c r="R7" s="240"/>
      <c r="T7" s="1139">
        <v>44917</v>
      </c>
      <c r="U7" s="1140" t="s">
        <v>433</v>
      </c>
    </row>
    <row r="8" spans="1:21">
      <c r="B8" s="1182"/>
      <c r="C8" s="1183"/>
      <c r="D8" s="1183"/>
      <c r="E8" s="1189"/>
      <c r="F8" s="390"/>
      <c r="G8" s="390"/>
      <c r="H8" s="390"/>
      <c r="I8" s="390"/>
      <c r="J8" s="390"/>
      <c r="K8" s="390"/>
      <c r="L8" s="390"/>
      <c r="M8" s="390"/>
      <c r="N8" s="390"/>
      <c r="O8" s="390"/>
      <c r="P8" s="414"/>
      <c r="Q8" s="240"/>
      <c r="R8" s="240"/>
      <c r="T8" s="1139">
        <v>44922</v>
      </c>
      <c r="U8" s="1140" t="s">
        <v>434</v>
      </c>
    </row>
    <row r="9" spans="1:21">
      <c r="B9" s="3745" t="s">
        <v>435</v>
      </c>
      <c r="C9" s="3746"/>
      <c r="D9" s="3746"/>
      <c r="E9" s="3746"/>
      <c r="F9" s="1190" t="s">
        <v>436</v>
      </c>
      <c r="G9" s="390"/>
      <c r="H9" s="390"/>
      <c r="I9" s="390"/>
      <c r="J9" s="390"/>
      <c r="K9" s="390"/>
      <c r="L9" s="390"/>
      <c r="M9" s="390"/>
      <c r="N9" s="390"/>
      <c r="O9" s="390"/>
      <c r="P9" s="414"/>
      <c r="Q9" s="240"/>
      <c r="R9" s="240"/>
      <c r="T9" s="1139">
        <v>45043</v>
      </c>
      <c r="U9" s="1140" t="s">
        <v>28</v>
      </c>
    </row>
    <row r="10" spans="1:21">
      <c r="B10" s="3875"/>
      <c r="C10" s="3876"/>
      <c r="D10" s="3876"/>
      <c r="E10" s="3876"/>
      <c r="F10" s="415" t="s">
        <v>437</v>
      </c>
      <c r="G10" s="1181"/>
      <c r="H10" s="1181"/>
      <c r="I10" s="1181"/>
      <c r="J10" s="1181"/>
      <c r="K10" s="1181"/>
      <c r="L10" s="1181"/>
      <c r="M10" s="1181"/>
      <c r="N10" s="1181"/>
      <c r="O10" s="1181"/>
      <c r="P10" s="416"/>
      <c r="Q10" s="240"/>
      <c r="R10" s="240"/>
      <c r="T10" s="1139">
        <v>45120</v>
      </c>
      <c r="U10" s="1140" t="s">
        <v>708</v>
      </c>
    </row>
    <row r="11" spans="1:21">
      <c r="B11" s="417"/>
      <c r="C11" s="3849" t="s">
        <v>438</v>
      </c>
      <c r="D11" s="3849"/>
      <c r="E11" s="3849"/>
      <c r="F11" s="3849"/>
      <c r="G11" s="3849"/>
      <c r="H11" s="3849"/>
      <c r="I11" s="3849"/>
      <c r="J11" s="3849"/>
      <c r="K11" s="3849"/>
      <c r="L11" s="3849"/>
      <c r="M11" s="3849"/>
      <c r="N11" s="3849"/>
      <c r="O11" s="3849"/>
      <c r="P11" s="414"/>
      <c r="Q11" s="240"/>
      <c r="R11" s="240"/>
      <c r="T11" s="1139">
        <v>45309</v>
      </c>
      <c r="U11" s="1140" t="s">
        <v>721</v>
      </c>
    </row>
    <row r="12" spans="1:21" s="215" customFormat="1" ht="16.5">
      <c r="B12" s="418"/>
      <c r="C12" s="3877" t="s">
        <v>439</v>
      </c>
      <c r="D12" s="3879" t="s">
        <v>440</v>
      </c>
      <c r="E12" s="3880"/>
      <c r="F12" s="3880"/>
      <c r="G12" s="3880"/>
      <c r="H12" s="3880"/>
      <c r="I12" s="3880"/>
      <c r="J12" s="3881"/>
      <c r="K12" s="3879" t="s">
        <v>441</v>
      </c>
      <c r="L12" s="3881"/>
      <c r="M12" s="3879" t="s">
        <v>442</v>
      </c>
      <c r="N12" s="3880"/>
      <c r="O12" s="3881"/>
      <c r="P12" s="419"/>
      <c r="Q12" s="231"/>
      <c r="R12" s="231"/>
      <c r="T12" s="1454">
        <v>46031</v>
      </c>
      <c r="U12" s="1455" t="s">
        <v>1246</v>
      </c>
    </row>
    <row r="13" spans="1:21" s="215" customFormat="1" ht="16.5">
      <c r="B13" s="418"/>
      <c r="C13" s="3878"/>
      <c r="D13" s="3882"/>
      <c r="E13" s="3883"/>
      <c r="F13" s="3883"/>
      <c r="G13" s="3883"/>
      <c r="H13" s="3883"/>
      <c r="I13" s="3883"/>
      <c r="J13" s="3884"/>
      <c r="K13" s="3882"/>
      <c r="L13" s="3884"/>
      <c r="M13" s="3882"/>
      <c r="N13" s="3883"/>
      <c r="O13" s="3884"/>
      <c r="P13" s="419"/>
      <c r="Q13" s="231"/>
      <c r="R13" s="231"/>
      <c r="T13" s="1138"/>
      <c r="U13" s="1141"/>
    </row>
    <row r="14" spans="1:21" s="215" customFormat="1" ht="16.5" customHeight="1">
      <c r="B14" s="418"/>
      <c r="C14" s="1405" t="s">
        <v>184</v>
      </c>
      <c r="D14" s="3846" t="s">
        <v>443</v>
      </c>
      <c r="E14" s="3847"/>
      <c r="F14" s="3847"/>
      <c r="G14" s="3847"/>
      <c r="H14" s="3847"/>
      <c r="I14" s="3847"/>
      <c r="J14" s="3848"/>
      <c r="K14" s="1400" t="s">
        <v>1143</v>
      </c>
      <c r="L14" s="1401" t="s">
        <v>1144</v>
      </c>
      <c r="M14" s="1177"/>
      <c r="N14" s="1178"/>
      <c r="O14" s="1142"/>
      <c r="P14" s="419"/>
      <c r="Q14" s="231"/>
      <c r="R14" s="231"/>
      <c r="T14" s="1138"/>
      <c r="U14" s="1141"/>
    </row>
    <row r="15" spans="1:21" s="215" customFormat="1" ht="16.5">
      <c r="B15" s="418"/>
      <c r="C15" s="3873" t="s">
        <v>184</v>
      </c>
      <c r="D15" s="3843" t="s">
        <v>444</v>
      </c>
      <c r="E15" s="3844"/>
      <c r="F15" s="3844"/>
      <c r="G15" s="3844"/>
      <c r="H15" s="3844"/>
      <c r="I15" s="3844"/>
      <c r="J15" s="3845"/>
      <c r="K15" s="3851" t="s">
        <v>1143</v>
      </c>
      <c r="L15" s="3853" t="s">
        <v>1144</v>
      </c>
      <c r="M15" s="1179"/>
      <c r="N15" s="1180"/>
      <c r="O15" s="1144"/>
      <c r="P15" s="419"/>
      <c r="Q15" s="231"/>
      <c r="R15" s="231"/>
    </row>
    <row r="16" spans="1:21" s="215" customFormat="1" ht="16.5">
      <c r="B16" s="418"/>
      <c r="C16" s="3874"/>
      <c r="D16" s="3870" t="s">
        <v>445</v>
      </c>
      <c r="E16" s="3871"/>
      <c r="F16" s="3871"/>
      <c r="G16" s="3871"/>
      <c r="H16" s="3871"/>
      <c r="I16" s="3871"/>
      <c r="J16" s="3872"/>
      <c r="K16" s="3852"/>
      <c r="L16" s="3854"/>
      <c r="M16" s="1179"/>
      <c r="N16" s="1180"/>
      <c r="O16" s="1144"/>
      <c r="P16" s="419"/>
      <c r="Q16" s="231"/>
      <c r="R16" s="231"/>
    </row>
    <row r="17" spans="1:19" s="215" customFormat="1" ht="16.5">
      <c r="B17" s="418"/>
      <c r="C17" s="3873" t="s">
        <v>184</v>
      </c>
      <c r="D17" s="3843" t="s">
        <v>446</v>
      </c>
      <c r="E17" s="3844"/>
      <c r="F17" s="3844"/>
      <c r="G17" s="3844"/>
      <c r="H17" s="3844"/>
      <c r="I17" s="3844"/>
      <c r="J17" s="3845"/>
      <c r="K17" s="3851" t="s">
        <v>1143</v>
      </c>
      <c r="L17" s="3853" t="s">
        <v>1144</v>
      </c>
      <c r="M17" s="1179"/>
      <c r="N17" s="1180"/>
      <c r="O17" s="1144"/>
      <c r="P17" s="419"/>
      <c r="Q17" s="231"/>
      <c r="R17" s="231"/>
    </row>
    <row r="18" spans="1:19" s="215" customFormat="1" ht="16.5">
      <c r="B18" s="418"/>
      <c r="C18" s="3874"/>
      <c r="D18" s="3870" t="s">
        <v>445</v>
      </c>
      <c r="E18" s="3871"/>
      <c r="F18" s="3871"/>
      <c r="G18" s="3871"/>
      <c r="H18" s="3871"/>
      <c r="I18" s="3871"/>
      <c r="J18" s="3872"/>
      <c r="K18" s="3852"/>
      <c r="L18" s="3854"/>
      <c r="M18" s="1179"/>
      <c r="N18" s="1180"/>
      <c r="O18" s="1144"/>
      <c r="P18" s="419"/>
      <c r="Q18" s="231"/>
      <c r="R18" s="231"/>
    </row>
    <row r="19" spans="1:19" s="215" customFormat="1" ht="16.5">
      <c r="B19" s="418"/>
      <c r="C19" s="3873" t="s">
        <v>184</v>
      </c>
      <c r="D19" s="3843" t="s">
        <v>447</v>
      </c>
      <c r="E19" s="3844"/>
      <c r="F19" s="3844"/>
      <c r="G19" s="3844"/>
      <c r="H19" s="3844"/>
      <c r="I19" s="3844"/>
      <c r="J19" s="3845"/>
      <c r="K19" s="3851" t="s">
        <v>1143</v>
      </c>
      <c r="L19" s="3853" t="s">
        <v>1144</v>
      </c>
      <c r="M19" s="1179"/>
      <c r="N19" s="1180"/>
      <c r="O19" s="1144"/>
      <c r="P19" s="419"/>
      <c r="Q19" s="231"/>
      <c r="R19" s="231"/>
    </row>
    <row r="20" spans="1:19" s="215" customFormat="1" ht="16.5">
      <c r="B20" s="418"/>
      <c r="C20" s="3874"/>
      <c r="D20" s="3870" t="s">
        <v>445</v>
      </c>
      <c r="E20" s="3871"/>
      <c r="F20" s="3871"/>
      <c r="G20" s="3871"/>
      <c r="H20" s="3871"/>
      <c r="I20" s="3871"/>
      <c r="J20" s="3872"/>
      <c r="K20" s="3852"/>
      <c r="L20" s="3854"/>
      <c r="M20" s="1179"/>
      <c r="N20" s="1180"/>
      <c r="O20" s="1144"/>
      <c r="P20" s="419"/>
      <c r="Q20" s="231"/>
      <c r="R20" s="231"/>
    </row>
    <row r="21" spans="1:19" s="215" customFormat="1" ht="16.5" customHeight="1">
      <c r="B21" s="418"/>
      <c r="C21" s="3873" t="s">
        <v>184</v>
      </c>
      <c r="D21" s="3843" t="s">
        <v>448</v>
      </c>
      <c r="E21" s="3844"/>
      <c r="F21" s="3844"/>
      <c r="G21" s="3844"/>
      <c r="H21" s="3844"/>
      <c r="I21" s="3844"/>
      <c r="J21" s="3845"/>
      <c r="K21" s="3851" t="s">
        <v>1143</v>
      </c>
      <c r="L21" s="3853" t="s">
        <v>1144</v>
      </c>
      <c r="M21" s="3834" t="s">
        <v>1127</v>
      </c>
      <c r="N21" s="3835"/>
      <c r="O21" s="3836"/>
      <c r="P21" s="419"/>
      <c r="Q21" s="231"/>
      <c r="R21" s="231"/>
    </row>
    <row r="22" spans="1:19" s="215" customFormat="1" ht="16.5">
      <c r="B22" s="418"/>
      <c r="C22" s="3874"/>
      <c r="D22" s="3870" t="s">
        <v>445</v>
      </c>
      <c r="E22" s="3871"/>
      <c r="F22" s="3871"/>
      <c r="G22" s="3871"/>
      <c r="H22" s="3871"/>
      <c r="I22" s="3871"/>
      <c r="J22" s="3872"/>
      <c r="K22" s="3852"/>
      <c r="L22" s="3854"/>
      <c r="M22" s="1402"/>
      <c r="N22" s="1403"/>
      <c r="O22" s="1404"/>
      <c r="P22" s="419"/>
      <c r="Q22" s="231"/>
      <c r="R22" s="231"/>
    </row>
    <row r="23" spans="1:19" s="215" customFormat="1" ht="16.5" customHeight="1">
      <c r="B23" s="418"/>
      <c r="C23" s="1406" t="s">
        <v>184</v>
      </c>
      <c r="D23" s="3843" t="s">
        <v>449</v>
      </c>
      <c r="E23" s="3844"/>
      <c r="F23" s="3844"/>
      <c r="G23" s="3844"/>
      <c r="H23" s="3844"/>
      <c r="I23" s="3844"/>
      <c r="J23" s="3845"/>
      <c r="K23" s="1400" t="s">
        <v>1143</v>
      </c>
      <c r="L23" s="1401" t="s">
        <v>1144</v>
      </c>
      <c r="M23" s="3834" t="s">
        <v>1129</v>
      </c>
      <c r="N23" s="3835"/>
      <c r="O23" s="3836"/>
      <c r="P23" s="419"/>
      <c r="Q23" s="231"/>
      <c r="R23" s="231"/>
    </row>
    <row r="24" spans="1:19" s="215" customFormat="1" ht="16.5">
      <c r="B24" s="418"/>
      <c r="C24" s="1405" t="s">
        <v>184</v>
      </c>
      <c r="D24" s="3846" t="s">
        <v>450</v>
      </c>
      <c r="E24" s="3847"/>
      <c r="F24" s="3847"/>
      <c r="G24" s="3847"/>
      <c r="H24" s="3847"/>
      <c r="I24" s="3847"/>
      <c r="J24" s="3848"/>
      <c r="K24" s="1400" t="s">
        <v>1143</v>
      </c>
      <c r="L24" s="1401" t="s">
        <v>1144</v>
      </c>
      <c r="M24" s="1179"/>
      <c r="N24" s="1180"/>
      <c r="O24" s="1144"/>
      <c r="P24" s="419"/>
      <c r="Q24" s="231"/>
      <c r="R24" s="231"/>
    </row>
    <row r="25" spans="1:19" s="215" customFormat="1" ht="16.5">
      <c r="B25" s="418"/>
      <c r="C25" s="1405" t="s">
        <v>184</v>
      </c>
      <c r="D25" s="3846" t="s">
        <v>451</v>
      </c>
      <c r="E25" s="3847"/>
      <c r="F25" s="3847"/>
      <c r="G25" s="3847"/>
      <c r="H25" s="3847"/>
      <c r="I25" s="3847"/>
      <c r="J25" s="3848"/>
      <c r="K25" s="1400" t="s">
        <v>1143</v>
      </c>
      <c r="L25" s="1401" t="s">
        <v>1144</v>
      </c>
      <c r="M25" s="1179"/>
      <c r="N25" s="1180"/>
      <c r="O25" s="1144"/>
      <c r="P25" s="419"/>
      <c r="Q25" s="231"/>
      <c r="R25" s="231"/>
    </row>
    <row r="26" spans="1:19" s="215" customFormat="1" ht="16.5">
      <c r="B26" s="418"/>
      <c r="C26" s="3873" t="s">
        <v>184</v>
      </c>
      <c r="D26" s="3885" t="s">
        <v>1145</v>
      </c>
      <c r="E26" s="3886"/>
      <c r="F26" s="3886"/>
      <c r="G26" s="3886"/>
      <c r="H26" s="3886"/>
      <c r="I26" s="3886"/>
      <c r="J26" s="3887"/>
      <c r="K26" s="3851" t="s">
        <v>1143</v>
      </c>
      <c r="L26" s="3853" t="s">
        <v>1144</v>
      </c>
      <c r="M26" s="1179"/>
      <c r="N26" s="1180"/>
      <c r="O26" s="1144"/>
      <c r="P26" s="419"/>
      <c r="Q26" s="231"/>
      <c r="R26" s="231"/>
    </row>
    <row r="27" spans="1:19" s="215" customFormat="1" ht="16.5">
      <c r="B27" s="418"/>
      <c r="C27" s="3874"/>
      <c r="D27" s="3888"/>
      <c r="E27" s="3889"/>
      <c r="F27" s="3889"/>
      <c r="G27" s="3889"/>
      <c r="H27" s="3889"/>
      <c r="I27" s="3889"/>
      <c r="J27" s="3890"/>
      <c r="K27" s="3852"/>
      <c r="L27" s="3854"/>
      <c r="M27" s="1179"/>
      <c r="N27" s="1180"/>
      <c r="O27" s="1144"/>
      <c r="P27" s="419"/>
      <c r="Q27" s="231"/>
      <c r="R27" s="231"/>
    </row>
    <row r="28" spans="1:19" s="215" customFormat="1" ht="16.5">
      <c r="B28" s="418"/>
      <c r="C28" s="3873" t="s">
        <v>184</v>
      </c>
      <c r="D28" s="3891"/>
      <c r="E28" s="3892"/>
      <c r="F28" s="3892"/>
      <c r="G28" s="3892"/>
      <c r="H28" s="3892"/>
      <c r="I28" s="3892"/>
      <c r="J28" s="3893"/>
      <c r="K28" s="3851" t="s">
        <v>1143</v>
      </c>
      <c r="L28" s="3853" t="s">
        <v>1144</v>
      </c>
      <c r="M28" s="1179"/>
      <c r="N28" s="1180"/>
      <c r="O28" s="1144"/>
      <c r="P28" s="419"/>
      <c r="Q28" s="231"/>
      <c r="R28" s="231"/>
    </row>
    <row r="29" spans="1:19" s="215" customFormat="1" ht="16.5">
      <c r="A29" s="420"/>
      <c r="B29" s="418"/>
      <c r="C29" s="3874"/>
      <c r="D29" s="3894"/>
      <c r="E29" s="3895"/>
      <c r="F29" s="3895"/>
      <c r="G29" s="3895"/>
      <c r="H29" s="3895"/>
      <c r="I29" s="3895"/>
      <c r="J29" s="3896"/>
      <c r="K29" s="3852"/>
      <c r="L29" s="3854"/>
      <c r="M29" s="1179"/>
      <c r="N29" s="1180"/>
      <c r="O29" s="1144"/>
      <c r="P29" s="419"/>
      <c r="Q29" s="231"/>
      <c r="R29" s="231"/>
    </row>
    <row r="30" spans="1:19" s="215" customFormat="1" ht="16.5">
      <c r="A30" s="420"/>
      <c r="B30" s="418"/>
      <c r="C30" s="1405" t="s">
        <v>184</v>
      </c>
      <c r="D30" s="3846"/>
      <c r="E30" s="3847"/>
      <c r="F30" s="3847"/>
      <c r="G30" s="3847"/>
      <c r="H30" s="3847"/>
      <c r="I30" s="3847"/>
      <c r="J30" s="3848"/>
      <c r="K30" s="1400" t="s">
        <v>1143</v>
      </c>
      <c r="L30" s="1401" t="s">
        <v>1144</v>
      </c>
      <c r="M30" s="1198"/>
      <c r="N30" s="1199"/>
      <c r="O30" s="1143"/>
      <c r="P30" s="419"/>
      <c r="Q30" s="231"/>
      <c r="R30" s="231"/>
    </row>
    <row r="31" spans="1:19" s="250" customFormat="1" ht="16.5" customHeight="1">
      <c r="B31" s="421"/>
      <c r="C31" s="1145" t="s">
        <v>1149</v>
      </c>
      <c r="D31" s="3837" t="s">
        <v>1460</v>
      </c>
      <c r="E31" s="3837"/>
      <c r="F31" s="3837"/>
      <c r="G31" s="3837"/>
      <c r="H31" s="3837"/>
      <c r="I31" s="3837"/>
      <c r="J31" s="3837"/>
      <c r="K31" s="3837"/>
      <c r="L31" s="3837"/>
      <c r="M31" s="3837"/>
      <c r="N31" s="3837"/>
      <c r="O31" s="3837"/>
      <c r="P31" s="331"/>
      <c r="Q31" s="262"/>
      <c r="R31" s="262"/>
      <c r="S31" s="215"/>
    </row>
    <row r="32" spans="1:19" s="250" customFormat="1" ht="16.5" customHeight="1">
      <c r="B32" s="421"/>
      <c r="C32" s="775"/>
      <c r="D32" s="3838"/>
      <c r="E32" s="3838"/>
      <c r="F32" s="3838"/>
      <c r="G32" s="3838"/>
      <c r="H32" s="3838"/>
      <c r="I32" s="3838"/>
      <c r="J32" s="3838"/>
      <c r="K32" s="3838"/>
      <c r="L32" s="3838"/>
      <c r="M32" s="3838"/>
      <c r="N32" s="3838"/>
      <c r="O32" s="3838"/>
      <c r="P32" s="331"/>
      <c r="Q32" s="262"/>
      <c r="R32" s="262"/>
      <c r="S32" s="215"/>
    </row>
    <row r="33" spans="2:18" ht="6" customHeight="1">
      <c r="B33" s="417"/>
      <c r="C33" s="390"/>
      <c r="D33" s="769"/>
      <c r="E33" s="769"/>
      <c r="F33" s="769"/>
      <c r="G33" s="769"/>
      <c r="H33" s="769"/>
      <c r="I33" s="769"/>
      <c r="J33" s="769"/>
      <c r="K33" s="769"/>
      <c r="L33" s="769"/>
      <c r="M33" s="769"/>
      <c r="N33" s="769"/>
      <c r="O33" s="769"/>
      <c r="P33" s="414"/>
      <c r="Q33" s="240"/>
      <c r="R33" s="240"/>
    </row>
    <row r="34" spans="2:18">
      <c r="B34" s="417"/>
      <c r="C34" s="3849" t="s">
        <v>1459</v>
      </c>
      <c r="D34" s="3849"/>
      <c r="E34" s="3849"/>
      <c r="F34" s="3849"/>
      <c r="G34" s="3849"/>
      <c r="H34" s="3849"/>
      <c r="I34" s="3849"/>
      <c r="J34" s="3849"/>
      <c r="K34" s="3849"/>
      <c r="L34" s="3849"/>
      <c r="M34" s="3849"/>
      <c r="N34" s="3849"/>
      <c r="O34" s="3849"/>
      <c r="P34" s="414"/>
      <c r="Q34" s="240"/>
      <c r="R34" s="240"/>
    </row>
    <row r="35" spans="2:18" ht="16.5" customHeight="1">
      <c r="B35" s="417"/>
      <c r="C35" s="3850" t="s">
        <v>1152</v>
      </c>
      <c r="D35" s="3850" t="s">
        <v>452</v>
      </c>
      <c r="E35" s="3850"/>
      <c r="F35" s="3850"/>
      <c r="G35" s="3850"/>
      <c r="H35" s="3850" t="s">
        <v>453</v>
      </c>
      <c r="I35" s="3850"/>
      <c r="J35" s="3850"/>
      <c r="K35" s="3850"/>
      <c r="L35" s="3850" t="s">
        <v>454</v>
      </c>
      <c r="M35" s="3850"/>
      <c r="N35" s="3850"/>
      <c r="O35" s="3850"/>
      <c r="P35" s="414"/>
      <c r="Q35" s="240"/>
      <c r="R35" s="240"/>
    </row>
    <row r="36" spans="2:18" ht="16.5" customHeight="1">
      <c r="B36" s="417"/>
      <c r="C36" s="3850"/>
      <c r="D36" s="3850"/>
      <c r="E36" s="3850"/>
      <c r="F36" s="3850"/>
      <c r="G36" s="3850"/>
      <c r="H36" s="3850" t="s">
        <v>455</v>
      </c>
      <c r="I36" s="3850"/>
      <c r="J36" s="3850" t="s">
        <v>456</v>
      </c>
      <c r="K36" s="3850"/>
      <c r="L36" s="3850" t="s">
        <v>457</v>
      </c>
      <c r="M36" s="3850"/>
      <c r="N36" s="3850"/>
      <c r="O36" s="1185" t="s">
        <v>458</v>
      </c>
      <c r="P36" s="414"/>
      <c r="Q36" s="240"/>
      <c r="R36" s="240"/>
    </row>
    <row r="37" spans="2:18" ht="16.5" customHeight="1">
      <c r="B37" s="417"/>
      <c r="C37" s="3900"/>
      <c r="D37" s="3902"/>
      <c r="E37" s="3902"/>
      <c r="F37" s="3902"/>
      <c r="G37" s="3902"/>
      <c r="H37" s="3902"/>
      <c r="I37" s="3902"/>
      <c r="J37" s="3902"/>
      <c r="K37" s="3902"/>
      <c r="L37" s="3899"/>
      <c r="M37" s="3899"/>
      <c r="N37" s="3899"/>
      <c r="O37" s="3839" t="s">
        <v>1146</v>
      </c>
      <c r="P37" s="414"/>
      <c r="Q37" s="240"/>
      <c r="R37" s="240"/>
    </row>
    <row r="38" spans="2:18" ht="16.5" customHeight="1">
      <c r="B38" s="417"/>
      <c r="C38" s="3901"/>
      <c r="D38" s="3903"/>
      <c r="E38" s="3903"/>
      <c r="F38" s="3903"/>
      <c r="G38" s="3903"/>
      <c r="H38" s="3903"/>
      <c r="I38" s="3903"/>
      <c r="J38" s="3903"/>
      <c r="K38" s="3903"/>
      <c r="L38" s="3904"/>
      <c r="M38" s="3904"/>
      <c r="N38" s="3904"/>
      <c r="O38" s="3840"/>
      <c r="P38" s="414"/>
      <c r="Q38" s="240"/>
      <c r="R38" s="240"/>
    </row>
    <row r="39" spans="2:18" ht="16.5" customHeight="1">
      <c r="B39" s="417"/>
      <c r="C39" s="3900"/>
      <c r="D39" s="3902"/>
      <c r="E39" s="3902"/>
      <c r="F39" s="3902"/>
      <c r="G39" s="3902"/>
      <c r="H39" s="3902"/>
      <c r="I39" s="3902"/>
      <c r="J39" s="3902"/>
      <c r="K39" s="3902"/>
      <c r="L39" s="3899"/>
      <c r="M39" s="3899"/>
      <c r="N39" s="3899"/>
      <c r="O39" s="3841" t="s">
        <v>1147</v>
      </c>
      <c r="P39" s="414"/>
      <c r="Q39" s="240"/>
      <c r="R39" s="240"/>
    </row>
    <row r="40" spans="2:18" ht="16.5" customHeight="1">
      <c r="B40" s="417"/>
      <c r="C40" s="3900"/>
      <c r="D40" s="3902"/>
      <c r="E40" s="3902"/>
      <c r="F40" s="3902"/>
      <c r="G40" s="3902"/>
      <c r="H40" s="3899"/>
      <c r="I40" s="3899"/>
      <c r="J40" s="3899"/>
      <c r="K40" s="3899"/>
      <c r="L40" s="3899"/>
      <c r="M40" s="3899"/>
      <c r="N40" s="3899"/>
      <c r="O40" s="3842"/>
      <c r="P40" s="414"/>
      <c r="Q40" s="240"/>
      <c r="R40" s="240"/>
    </row>
    <row r="41" spans="2:18" ht="16.5" customHeight="1">
      <c r="B41" s="417"/>
      <c r="C41" s="3900"/>
      <c r="D41" s="3902"/>
      <c r="E41" s="3902"/>
      <c r="F41" s="3902"/>
      <c r="G41" s="3902"/>
      <c r="H41" s="3902"/>
      <c r="I41" s="3902"/>
      <c r="J41" s="3902"/>
      <c r="K41" s="3902"/>
      <c r="L41" s="3899"/>
      <c r="M41" s="3899"/>
      <c r="N41" s="3899"/>
      <c r="O41" s="3839" t="s">
        <v>1146</v>
      </c>
      <c r="P41" s="414"/>
      <c r="Q41" s="240"/>
      <c r="R41" s="240"/>
    </row>
    <row r="42" spans="2:18" ht="16.5" customHeight="1">
      <c r="B42" s="417"/>
      <c r="C42" s="3901"/>
      <c r="D42" s="3903"/>
      <c r="E42" s="3903"/>
      <c r="F42" s="3903"/>
      <c r="G42" s="3903"/>
      <c r="H42" s="3903"/>
      <c r="I42" s="3903"/>
      <c r="J42" s="3903"/>
      <c r="K42" s="3903"/>
      <c r="L42" s="3904"/>
      <c r="M42" s="3904"/>
      <c r="N42" s="3904"/>
      <c r="O42" s="3840"/>
      <c r="P42" s="414"/>
      <c r="Q42" s="240"/>
      <c r="R42" s="240"/>
    </row>
    <row r="43" spans="2:18" ht="16.5" customHeight="1">
      <c r="B43" s="417"/>
      <c r="C43" s="3900"/>
      <c r="D43" s="3902"/>
      <c r="E43" s="3902"/>
      <c r="F43" s="3902"/>
      <c r="G43" s="3902"/>
      <c r="H43" s="3902"/>
      <c r="I43" s="3902"/>
      <c r="J43" s="3902"/>
      <c r="K43" s="3902"/>
      <c r="L43" s="3899"/>
      <c r="M43" s="3899"/>
      <c r="N43" s="3899"/>
      <c r="O43" s="3841" t="s">
        <v>1147</v>
      </c>
      <c r="P43" s="414"/>
      <c r="Q43" s="240"/>
      <c r="R43" s="240"/>
    </row>
    <row r="44" spans="2:18" ht="16.5" customHeight="1">
      <c r="B44" s="417"/>
      <c r="C44" s="3900"/>
      <c r="D44" s="3902"/>
      <c r="E44" s="3902"/>
      <c r="F44" s="3902"/>
      <c r="G44" s="3902"/>
      <c r="H44" s="3899"/>
      <c r="I44" s="3899"/>
      <c r="J44" s="3899"/>
      <c r="K44" s="3899"/>
      <c r="L44" s="3899"/>
      <c r="M44" s="3899"/>
      <c r="N44" s="3899"/>
      <c r="O44" s="3842"/>
      <c r="P44" s="414"/>
      <c r="Q44" s="240"/>
      <c r="R44" s="240"/>
    </row>
    <row r="45" spans="2:18" s="248" customFormat="1" ht="6">
      <c r="B45" s="422"/>
      <c r="C45" s="423"/>
      <c r="D45" s="423"/>
      <c r="E45" s="423"/>
      <c r="F45" s="423"/>
      <c r="G45" s="423"/>
      <c r="H45" s="423"/>
      <c r="I45" s="423"/>
      <c r="J45" s="423"/>
      <c r="K45" s="423"/>
      <c r="L45" s="423"/>
      <c r="M45" s="423"/>
      <c r="N45" s="423"/>
      <c r="O45" s="424"/>
      <c r="P45" s="425"/>
      <c r="Q45" s="424"/>
      <c r="R45" s="424"/>
    </row>
    <row r="46" spans="2:18" ht="16.5" customHeight="1">
      <c r="B46" s="417"/>
      <c r="D46" s="1190"/>
      <c r="E46" s="390"/>
      <c r="F46" s="1190"/>
      <c r="G46" s="390"/>
      <c r="H46" s="390"/>
      <c r="I46" s="390"/>
      <c r="J46" s="390"/>
      <c r="K46" s="390"/>
      <c r="L46" s="1190"/>
      <c r="M46" s="1190"/>
      <c r="N46" s="1190"/>
      <c r="O46" s="1186" t="s">
        <v>427</v>
      </c>
      <c r="P46" s="414"/>
      <c r="Q46" s="240"/>
      <c r="R46" s="240"/>
    </row>
    <row r="47" spans="2:18" ht="16.5" customHeight="1">
      <c r="B47" s="417"/>
      <c r="C47" s="1190"/>
      <c r="D47" s="1190"/>
      <c r="E47" s="1399" t="s">
        <v>184</v>
      </c>
      <c r="F47" s="1160" t="s">
        <v>1148</v>
      </c>
      <c r="G47" s="1190"/>
      <c r="H47" s="1190"/>
      <c r="I47" s="1190"/>
      <c r="J47" s="1190"/>
      <c r="K47" s="1190"/>
      <c r="L47" s="1190"/>
      <c r="M47" s="1190"/>
      <c r="N47" s="1190"/>
      <c r="O47" s="1186"/>
      <c r="P47" s="414"/>
      <c r="Q47" s="240"/>
      <c r="R47" s="240"/>
    </row>
    <row r="48" spans="2:18" ht="16.5" customHeight="1">
      <c r="B48" s="417"/>
      <c r="D48" s="1190"/>
      <c r="E48" s="1190"/>
      <c r="F48" s="1190"/>
      <c r="G48" s="1190"/>
      <c r="H48" s="1190"/>
      <c r="I48" s="1190"/>
      <c r="J48" s="1190"/>
      <c r="K48" s="1190"/>
      <c r="L48" s="1190"/>
      <c r="M48" s="1190"/>
      <c r="N48" s="1190"/>
      <c r="O48" s="3897"/>
      <c r="P48" s="414"/>
      <c r="Q48" s="240"/>
      <c r="R48" s="240"/>
    </row>
    <row r="49" spans="2:18" ht="16.5" customHeight="1">
      <c r="B49" s="417"/>
      <c r="C49" s="1190"/>
      <c r="D49" s="1190"/>
      <c r="E49" s="1190"/>
      <c r="F49" s="1190"/>
      <c r="G49" s="1190"/>
      <c r="H49" s="1190"/>
      <c r="I49" s="1190"/>
      <c r="J49" s="1190"/>
      <c r="K49" s="1190"/>
      <c r="L49" s="1190"/>
      <c r="M49" s="1190"/>
      <c r="N49" s="1190"/>
      <c r="O49" s="3897"/>
      <c r="P49" s="414"/>
      <c r="Q49" s="240"/>
      <c r="R49" s="240"/>
    </row>
    <row r="50" spans="2:18" ht="16.5" customHeight="1">
      <c r="B50" s="417"/>
      <c r="C50" s="1190"/>
      <c r="D50" s="1190"/>
      <c r="E50" s="1190"/>
      <c r="F50" s="1190"/>
      <c r="G50" s="1190"/>
      <c r="H50" s="1190"/>
      <c r="I50" s="1190"/>
      <c r="J50" s="1190"/>
      <c r="K50" s="1190"/>
      <c r="L50" s="1190"/>
      <c r="M50" s="1190"/>
      <c r="N50" s="1190"/>
      <c r="O50" s="3897"/>
      <c r="P50" s="414"/>
      <c r="Q50" s="240"/>
      <c r="R50" s="240"/>
    </row>
    <row r="51" spans="2:18" s="248" customFormat="1" ht="6.75" thickBot="1">
      <c r="B51" s="426"/>
      <c r="C51" s="3898"/>
      <c r="D51" s="3898"/>
      <c r="E51" s="3898"/>
      <c r="F51" s="3898"/>
      <c r="G51" s="3898"/>
      <c r="H51" s="3898"/>
      <c r="I51" s="3898"/>
      <c r="J51" s="3898"/>
      <c r="K51" s="3898"/>
      <c r="L51" s="3898"/>
      <c r="M51" s="3898"/>
      <c r="N51" s="3898"/>
      <c r="O51" s="3898"/>
      <c r="P51" s="427"/>
      <c r="Q51" s="424"/>
      <c r="R51" s="424"/>
    </row>
    <row r="52" spans="2:18" s="248" customFormat="1" ht="6">
      <c r="Q52" s="248" t="s">
        <v>351</v>
      </c>
    </row>
  </sheetData>
  <mergeCells count="79">
    <mergeCell ref="O43:O44"/>
    <mergeCell ref="H36:I36"/>
    <mergeCell ref="O48:O50"/>
    <mergeCell ref="C51:O51"/>
    <mergeCell ref="H40:I40"/>
    <mergeCell ref="J40:K40"/>
    <mergeCell ref="C41:C44"/>
    <mergeCell ref="D41:G44"/>
    <mergeCell ref="H41:K43"/>
    <mergeCell ref="L41:N44"/>
    <mergeCell ref="H44:I44"/>
    <mergeCell ref="J44:K44"/>
    <mergeCell ref="C37:C40"/>
    <mergeCell ref="D37:G40"/>
    <mergeCell ref="H37:K39"/>
    <mergeCell ref="L37:N40"/>
    <mergeCell ref="O41:O42"/>
    <mergeCell ref="C26:C27"/>
    <mergeCell ref="D26:J27"/>
    <mergeCell ref="K26:K27"/>
    <mergeCell ref="L26:L27"/>
    <mergeCell ref="C28:C29"/>
    <mergeCell ref="K28:K29"/>
    <mergeCell ref="L28:L29"/>
    <mergeCell ref="D28:J29"/>
    <mergeCell ref="C19:C20"/>
    <mergeCell ref="D19:J19"/>
    <mergeCell ref="D20:J20"/>
    <mergeCell ref="C21:C22"/>
    <mergeCell ref="C11:O11"/>
    <mergeCell ref="C12:C13"/>
    <mergeCell ref="D12:J13"/>
    <mergeCell ref="K12:L13"/>
    <mergeCell ref="M12:O13"/>
    <mergeCell ref="D21:J21"/>
    <mergeCell ref="D22:J22"/>
    <mergeCell ref="K21:K22"/>
    <mergeCell ref="L21:L22"/>
    <mergeCell ref="D14:J14"/>
    <mergeCell ref="C15:C16"/>
    <mergeCell ref="D15:J15"/>
    <mergeCell ref="D16:J16"/>
    <mergeCell ref="C17:C18"/>
    <mergeCell ref="D17:J17"/>
    <mergeCell ref="D18:J18"/>
    <mergeCell ref="B10:E10"/>
    <mergeCell ref="K1:Q1"/>
    <mergeCell ref="B2:P2"/>
    <mergeCell ref="B3:E3"/>
    <mergeCell ref="F3:P3"/>
    <mergeCell ref="B4:E4"/>
    <mergeCell ref="F4:P4"/>
    <mergeCell ref="B5:E5"/>
    <mergeCell ref="F5:P5"/>
    <mergeCell ref="B6:E6"/>
    <mergeCell ref="B7:E7"/>
    <mergeCell ref="B9:E9"/>
    <mergeCell ref="K15:K16"/>
    <mergeCell ref="L15:L16"/>
    <mergeCell ref="K17:K18"/>
    <mergeCell ref="L17:L18"/>
    <mergeCell ref="K19:K20"/>
    <mergeCell ref="L19:L20"/>
    <mergeCell ref="M21:O21"/>
    <mergeCell ref="M23:O23"/>
    <mergeCell ref="D31:O32"/>
    <mergeCell ref="O37:O38"/>
    <mergeCell ref="O39:O40"/>
    <mergeCell ref="D23:J23"/>
    <mergeCell ref="D24:J24"/>
    <mergeCell ref="D25:J25"/>
    <mergeCell ref="D30:J30"/>
    <mergeCell ref="C34:O34"/>
    <mergeCell ref="J36:K36"/>
    <mergeCell ref="L36:N36"/>
    <mergeCell ref="C35:C36"/>
    <mergeCell ref="D35:G36"/>
    <mergeCell ref="H35:K35"/>
    <mergeCell ref="L35:O35"/>
  </mergeCells>
  <phoneticPr fontId="1"/>
  <dataValidations count="7">
    <dataValidation type="list" allowBlank="1" showInputMessage="1" showErrorMessage="1" sqref="C14:C30 E47" xr:uid="{00000000-0002-0000-1700-000000000000}">
      <formula1>"□,■"</formula1>
    </dataValidation>
    <dataValidation type="list" allowBlank="1" showInputMessage="1" showErrorMessage="1" sqref="K14:K30" xr:uid="{00000000-0002-0000-1700-000001000000}">
      <formula1>"□YES,■YES"</formula1>
    </dataValidation>
    <dataValidation type="list" allowBlank="1" showInputMessage="1" showErrorMessage="1" sqref="L14:L30" xr:uid="{00000000-0002-0000-1700-000002000000}">
      <formula1>"□NO,■NO"</formula1>
    </dataValidation>
    <dataValidation type="list" allowBlank="1" showInputMessage="1" showErrorMessage="1" sqref="M21:O21" xr:uid="{00000000-0002-0000-1700-000003000000}">
      <formula1>"□有,■有"</formula1>
    </dataValidation>
    <dataValidation type="list" allowBlank="1" showInputMessage="1" showErrorMessage="1" sqref="M23:O23" xr:uid="{00000000-0002-0000-1700-000004000000}">
      <formula1>"□無,■無"</formula1>
    </dataValidation>
    <dataValidation type="list" allowBlank="1" showInputMessage="1" showErrorMessage="1" sqref="O37:O38 O41:O42" xr:uid="{00000000-0002-0000-1700-000005000000}">
      <formula1>"□合,■合"</formula1>
    </dataValidation>
    <dataValidation type="list" allowBlank="1" showInputMessage="1" showErrorMessage="1" sqref="O39:O40 O43:O44" xr:uid="{00000000-0002-0000-1700-000006000000}">
      <formula1>"□否,■否"</formula1>
    </dataValidation>
  </dataValidations>
  <printOptions horizontalCentered="1"/>
  <pageMargins left="0.78740157480314965" right="0.78740157480314965" top="0.59055118110236227" bottom="0.39370078740157483" header="0.39370078740157483" footer="0.19685039370078741"/>
  <pageSetup paperSize="9" scale="91"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indexed="42"/>
  </sheetPr>
  <dimension ref="A1:U52"/>
  <sheetViews>
    <sheetView view="pageBreakPreview" zoomScaleNormal="75" zoomScaleSheetLayoutView="100" workbookViewId="0">
      <selection activeCell="U2" sqref="U2"/>
    </sheetView>
  </sheetViews>
  <sheetFormatPr defaultColWidth="9" defaultRowHeight="18.75"/>
  <cols>
    <col min="1" max="2" width="0.625" style="238" customWidth="1"/>
    <col min="3" max="3" width="4.625" style="238" customWidth="1"/>
    <col min="4" max="4" width="0.75" style="238" customWidth="1"/>
    <col min="5" max="5" width="10.625" style="238" customWidth="1"/>
    <col min="6" max="6" width="12.625" style="238" customWidth="1"/>
    <col min="7" max="7" width="10.625" style="238" customWidth="1"/>
    <col min="8" max="8" width="6.625" style="238" customWidth="1"/>
    <col min="9" max="9" width="5.625" style="238" customWidth="1"/>
    <col min="10" max="10" width="4.125" style="238" customWidth="1"/>
    <col min="11" max="11" width="7.625" style="238" customWidth="1"/>
    <col min="12" max="12" width="5.625" style="238" customWidth="1"/>
    <col min="13" max="13" width="3.125" style="238" customWidth="1"/>
    <col min="14" max="14" width="0.625" style="238" customWidth="1"/>
    <col min="15" max="15" width="11.5" style="238" customWidth="1"/>
    <col min="16" max="18" width="0.625" style="238" customWidth="1"/>
    <col min="19" max="19" width="7.625" style="238" customWidth="1"/>
    <col min="20" max="20" width="11.625" style="238" customWidth="1"/>
    <col min="21" max="21" width="50.625" style="238" customWidth="1"/>
    <col min="22" max="16384" width="9" style="238"/>
  </cols>
  <sheetData>
    <row r="1" spans="2:21" s="250" customFormat="1" ht="16.5" customHeight="1" thickBot="1">
      <c r="K1" s="320"/>
      <c r="L1" s="2361" t="s">
        <v>1330</v>
      </c>
      <c r="M1" s="2967"/>
      <c r="N1" s="2967"/>
      <c r="O1" s="2967"/>
      <c r="P1" s="2967"/>
      <c r="Q1" s="2967"/>
    </row>
    <row r="2" spans="2:21" s="218" customFormat="1" ht="33.75" thickBot="1">
      <c r="B2" s="3859" t="s">
        <v>1343</v>
      </c>
      <c r="C2" s="3860"/>
      <c r="D2" s="3860"/>
      <c r="E2" s="3860"/>
      <c r="F2" s="3860"/>
      <c r="G2" s="3860"/>
      <c r="H2" s="3860"/>
      <c r="I2" s="3860"/>
      <c r="J2" s="3860"/>
      <c r="K2" s="3860"/>
      <c r="L2" s="3860"/>
      <c r="M2" s="3860"/>
      <c r="N2" s="3860"/>
      <c r="O2" s="3860"/>
      <c r="P2" s="3861"/>
      <c r="T2" s="1453" t="s">
        <v>963</v>
      </c>
      <c r="U2" s="402" t="str">
        <f>HYPERLINK("#目次!A2","●")</f>
        <v>●</v>
      </c>
    </row>
    <row r="3" spans="2:21">
      <c r="B3" s="3862" t="s">
        <v>1150</v>
      </c>
      <c r="C3" s="3863"/>
      <c r="D3" s="3863"/>
      <c r="E3" s="3863"/>
      <c r="F3" s="3864" t="str">
        <f>基本データ!D3</f>
        <v>LG*****</v>
      </c>
      <c r="G3" s="3864"/>
      <c r="H3" s="3864"/>
      <c r="I3" s="3864"/>
      <c r="J3" s="3864"/>
      <c r="K3" s="3864"/>
      <c r="L3" s="3864"/>
      <c r="M3" s="3864"/>
      <c r="N3" s="3864"/>
      <c r="O3" s="3864"/>
      <c r="P3" s="3865"/>
      <c r="T3" s="1453" t="s">
        <v>1058</v>
      </c>
      <c r="U3" s="402" t="str">
        <f>HYPERLINK("#フロー!A2","●")</f>
        <v>●</v>
      </c>
    </row>
    <row r="4" spans="2:21">
      <c r="B4" s="3866" t="s">
        <v>1151</v>
      </c>
      <c r="C4" s="3905"/>
      <c r="D4" s="3905"/>
      <c r="E4" s="3905"/>
      <c r="F4" s="3906" t="str">
        <f>基本データ!D4</f>
        <v>〇〇設計業務委託</v>
      </c>
      <c r="G4" s="3906"/>
      <c r="H4" s="3906"/>
      <c r="I4" s="3906"/>
      <c r="J4" s="3906"/>
      <c r="K4" s="3906"/>
      <c r="L4" s="3906"/>
      <c r="M4" s="3906"/>
      <c r="N4" s="3906"/>
      <c r="O4" s="3906"/>
      <c r="P4" s="3869"/>
    </row>
    <row r="5" spans="2:21">
      <c r="B5" s="3912" t="s">
        <v>478</v>
      </c>
      <c r="C5" s="3913"/>
      <c r="D5" s="3913"/>
      <c r="E5" s="3913"/>
      <c r="F5" s="3914" t="s">
        <v>1167</v>
      </c>
      <c r="G5" s="3914"/>
      <c r="H5" s="3914"/>
      <c r="I5" s="3914"/>
      <c r="J5" s="3914"/>
      <c r="K5" s="3914"/>
      <c r="L5" s="3914"/>
      <c r="M5" s="3914"/>
      <c r="N5" s="3914"/>
      <c r="O5" s="3914"/>
      <c r="P5" s="3915"/>
      <c r="T5" t="s">
        <v>1063</v>
      </c>
      <c r="U5"/>
    </row>
    <row r="6" spans="2:21" ht="19.5" thickBot="1">
      <c r="B6" s="3916" t="s">
        <v>1155</v>
      </c>
      <c r="C6" s="3917"/>
      <c r="D6" s="3917"/>
      <c r="E6" s="3917"/>
      <c r="F6" s="348"/>
      <c r="G6" s="348"/>
      <c r="H6" s="348"/>
      <c r="I6" s="348"/>
      <c r="J6" s="348"/>
      <c r="K6" s="348"/>
      <c r="L6" s="348"/>
      <c r="M6" s="348"/>
      <c r="N6" s="348"/>
      <c r="O6" s="348"/>
      <c r="P6" s="428"/>
      <c r="Q6" s="240"/>
      <c r="R6" s="240"/>
      <c r="T6" s="1056" t="s">
        <v>1059</v>
      </c>
      <c r="U6" s="1056" t="s">
        <v>1064</v>
      </c>
    </row>
    <row r="7" spans="2:21" ht="19.5" thickTop="1">
      <c r="B7" s="3916" t="s">
        <v>435</v>
      </c>
      <c r="C7" s="3917"/>
      <c r="D7" s="3917"/>
      <c r="E7" s="3917"/>
      <c r="F7" s="1395" t="s">
        <v>1461</v>
      </c>
      <c r="G7" s="348"/>
      <c r="H7" s="348"/>
      <c r="I7" s="348"/>
      <c r="J7" s="348"/>
      <c r="K7" s="348"/>
      <c r="L7" s="348"/>
      <c r="M7" s="348"/>
      <c r="N7" s="348"/>
      <c r="O7" s="348"/>
      <c r="P7" s="428"/>
      <c r="Q7" s="240"/>
      <c r="R7" s="240"/>
      <c r="T7" s="1123">
        <v>44917</v>
      </c>
      <c r="U7" s="1146" t="s">
        <v>1156</v>
      </c>
    </row>
    <row r="8" spans="2:21">
      <c r="B8" s="1195"/>
      <c r="C8" s="1196"/>
      <c r="D8" s="1196"/>
      <c r="E8" s="1196"/>
      <c r="F8" s="1194" t="s">
        <v>1154</v>
      </c>
      <c r="G8" s="348"/>
      <c r="H8" s="348"/>
      <c r="I8" s="348"/>
      <c r="J8" s="348"/>
      <c r="K8" s="348"/>
      <c r="L8" s="348"/>
      <c r="M8" s="348"/>
      <c r="N8" s="348"/>
      <c r="O8" s="348"/>
      <c r="P8" s="428"/>
      <c r="Q8" s="240"/>
      <c r="R8" s="240"/>
      <c r="T8" s="1123">
        <v>45043</v>
      </c>
      <c r="U8" s="1146" t="s">
        <v>1124</v>
      </c>
    </row>
    <row r="9" spans="2:21">
      <c r="B9" s="3918"/>
      <c r="C9" s="3919"/>
      <c r="D9" s="3919"/>
      <c r="E9" s="3919"/>
      <c r="F9" s="429" t="s">
        <v>459</v>
      </c>
      <c r="G9" s="430"/>
      <c r="H9" s="430"/>
      <c r="I9" s="430"/>
      <c r="J9" s="430"/>
      <c r="K9" s="430"/>
      <c r="L9" s="430"/>
      <c r="M9" s="430"/>
      <c r="N9" s="430"/>
      <c r="O9" s="430"/>
      <c r="P9" s="431"/>
      <c r="Q9" s="240"/>
      <c r="R9" s="240"/>
      <c r="T9" s="1454">
        <v>46031</v>
      </c>
      <c r="U9" s="1455" t="s">
        <v>1246</v>
      </c>
    </row>
    <row r="10" spans="2:21">
      <c r="B10" s="305"/>
      <c r="C10" s="3920" t="s">
        <v>438</v>
      </c>
      <c r="D10" s="3920"/>
      <c r="E10" s="3920"/>
      <c r="F10" s="3920"/>
      <c r="G10" s="3920"/>
      <c r="H10" s="3920"/>
      <c r="I10" s="3920"/>
      <c r="J10" s="3920"/>
      <c r="K10" s="3920"/>
      <c r="L10" s="3920"/>
      <c r="M10" s="3920"/>
      <c r="N10" s="3920"/>
      <c r="O10" s="3920"/>
      <c r="P10" s="428"/>
      <c r="Q10" s="240"/>
      <c r="R10" s="240"/>
      <c r="T10" s="1138"/>
      <c r="U10" s="1141"/>
    </row>
    <row r="11" spans="2:21" s="215" customFormat="1" ht="16.5" customHeight="1">
      <c r="B11" s="432"/>
      <c r="C11" s="3877" t="s">
        <v>460</v>
      </c>
      <c r="D11" s="3879" t="s">
        <v>440</v>
      </c>
      <c r="E11" s="3880"/>
      <c r="F11" s="3880"/>
      <c r="G11" s="3880"/>
      <c r="H11" s="3880"/>
      <c r="I11" s="3880"/>
      <c r="J11" s="3881"/>
      <c r="K11" s="3879" t="s">
        <v>441</v>
      </c>
      <c r="L11" s="3881"/>
      <c r="M11" s="3879" t="s">
        <v>442</v>
      </c>
      <c r="N11" s="3880"/>
      <c r="O11" s="3881"/>
      <c r="P11" s="433"/>
      <c r="Q11" s="231"/>
      <c r="R11" s="231"/>
      <c r="T11" s="1138"/>
      <c r="U11" s="1141"/>
    </row>
    <row r="12" spans="2:21" s="215" customFormat="1" ht="16.5" customHeight="1">
      <c r="B12" s="432"/>
      <c r="C12" s="3878"/>
      <c r="D12" s="3882"/>
      <c r="E12" s="3883"/>
      <c r="F12" s="3883"/>
      <c r="G12" s="3883"/>
      <c r="H12" s="3883"/>
      <c r="I12" s="3883"/>
      <c r="J12" s="3884"/>
      <c r="K12" s="3882"/>
      <c r="L12" s="3884"/>
      <c r="M12" s="3882"/>
      <c r="N12" s="3883"/>
      <c r="O12" s="3884"/>
      <c r="P12" s="433"/>
      <c r="Q12" s="231"/>
      <c r="R12" s="231"/>
    </row>
    <row r="13" spans="2:21" s="215" customFormat="1" ht="16.5" customHeight="1">
      <c r="B13" s="432"/>
      <c r="C13" s="3873" t="s">
        <v>184</v>
      </c>
      <c r="D13" s="3907" t="s">
        <v>461</v>
      </c>
      <c r="E13" s="3908"/>
      <c r="F13" s="3908"/>
      <c r="G13" s="3908"/>
      <c r="H13" s="3908"/>
      <c r="I13" s="3908"/>
      <c r="J13" s="3909"/>
      <c r="K13" s="3851" t="s">
        <v>1143</v>
      </c>
      <c r="L13" s="3853" t="s">
        <v>1144</v>
      </c>
      <c r="M13" s="1148"/>
      <c r="N13" s="1149"/>
      <c r="O13" s="1150"/>
      <c r="P13" s="433"/>
      <c r="Q13" s="231"/>
      <c r="R13" s="231"/>
      <c r="T13" s="360"/>
      <c r="U13" s="360"/>
    </row>
    <row r="14" spans="2:21" s="215" customFormat="1" ht="16.5" customHeight="1">
      <c r="B14" s="432"/>
      <c r="C14" s="3874"/>
      <c r="D14" s="3910" t="s">
        <v>462</v>
      </c>
      <c r="E14" s="3911"/>
      <c r="F14" s="3911"/>
      <c r="G14" s="3911"/>
      <c r="H14" s="3911"/>
      <c r="I14" s="3911"/>
      <c r="J14" s="1157" t="s">
        <v>179</v>
      </c>
      <c r="K14" s="3852"/>
      <c r="L14" s="3854"/>
      <c r="M14" s="1151"/>
      <c r="N14" s="1152"/>
      <c r="O14" s="1153"/>
      <c r="P14" s="433"/>
      <c r="Q14" s="231"/>
      <c r="R14" s="231"/>
      <c r="T14" s="434"/>
      <c r="U14" s="434"/>
    </row>
    <row r="15" spans="2:21" s="215" customFormat="1" ht="16.5" customHeight="1">
      <c r="B15" s="432"/>
      <c r="C15" s="3873" t="s">
        <v>184</v>
      </c>
      <c r="D15" s="3907" t="s">
        <v>463</v>
      </c>
      <c r="E15" s="3908"/>
      <c r="F15" s="3908"/>
      <c r="G15" s="3908"/>
      <c r="H15" s="3908"/>
      <c r="I15" s="3908"/>
      <c r="J15" s="3909"/>
      <c r="K15" s="3851" t="s">
        <v>1143</v>
      </c>
      <c r="L15" s="3853" t="s">
        <v>1144</v>
      </c>
      <c r="M15" s="1151"/>
      <c r="N15" s="1152"/>
      <c r="O15" s="1153"/>
      <c r="P15" s="433"/>
      <c r="Q15" s="231"/>
      <c r="R15" s="231"/>
      <c r="T15" s="360"/>
      <c r="U15" s="360"/>
    </row>
    <row r="16" spans="2:21" s="215" customFormat="1" ht="16.5" customHeight="1">
      <c r="B16" s="432"/>
      <c r="C16" s="3874"/>
      <c r="D16" s="3910" t="s">
        <v>462</v>
      </c>
      <c r="E16" s="3911"/>
      <c r="F16" s="3911"/>
      <c r="G16" s="3911"/>
      <c r="H16" s="3911"/>
      <c r="I16" s="3911"/>
      <c r="J16" s="1157" t="s">
        <v>179</v>
      </c>
      <c r="K16" s="3852"/>
      <c r="L16" s="3854"/>
      <c r="M16" s="1151"/>
      <c r="N16" s="1152"/>
      <c r="O16" s="1153"/>
      <c r="P16" s="433"/>
      <c r="Q16" s="231"/>
      <c r="R16" s="231"/>
      <c r="T16" s="434"/>
      <c r="U16" s="434"/>
    </row>
    <row r="17" spans="1:21" s="215" customFormat="1" ht="16.5" customHeight="1">
      <c r="B17" s="432"/>
      <c r="C17" s="3873" t="s">
        <v>184</v>
      </c>
      <c r="D17" s="3907" t="s">
        <v>464</v>
      </c>
      <c r="E17" s="3908"/>
      <c r="F17" s="3908"/>
      <c r="G17" s="3908"/>
      <c r="H17" s="3908"/>
      <c r="I17" s="3908"/>
      <c r="J17" s="3909"/>
      <c r="K17" s="3851" t="s">
        <v>1143</v>
      </c>
      <c r="L17" s="3853" t="s">
        <v>1144</v>
      </c>
      <c r="M17" s="1151"/>
      <c r="N17" s="1152"/>
      <c r="O17" s="1153"/>
      <c r="P17" s="433"/>
      <c r="Q17" s="231"/>
      <c r="R17" s="231"/>
      <c r="T17" s="360"/>
      <c r="U17" s="360"/>
    </row>
    <row r="18" spans="1:21" s="215" customFormat="1" ht="16.5" customHeight="1">
      <c r="B18" s="432"/>
      <c r="C18" s="3874"/>
      <c r="D18" s="3910" t="s">
        <v>462</v>
      </c>
      <c r="E18" s="3911"/>
      <c r="F18" s="3911"/>
      <c r="G18" s="3911"/>
      <c r="H18" s="3911"/>
      <c r="I18" s="3911"/>
      <c r="J18" s="1157" t="s">
        <v>179</v>
      </c>
      <c r="K18" s="3852"/>
      <c r="L18" s="3854"/>
      <c r="M18" s="1151"/>
      <c r="N18" s="1152"/>
      <c r="O18" s="1153"/>
      <c r="P18" s="433"/>
      <c r="Q18" s="231"/>
      <c r="R18" s="231"/>
      <c r="T18" s="434"/>
      <c r="U18" s="434"/>
    </row>
    <row r="19" spans="1:21" s="215" customFormat="1" ht="16.5" customHeight="1">
      <c r="B19" s="432"/>
      <c r="C19" s="3873" t="s">
        <v>184</v>
      </c>
      <c r="D19" s="3907" t="s">
        <v>465</v>
      </c>
      <c r="E19" s="3908"/>
      <c r="F19" s="3908"/>
      <c r="G19" s="3908"/>
      <c r="H19" s="3908"/>
      <c r="I19" s="3908"/>
      <c r="J19" s="3909"/>
      <c r="K19" s="3851" t="s">
        <v>1143</v>
      </c>
      <c r="L19" s="3853" t="s">
        <v>1144</v>
      </c>
      <c r="M19" s="1151"/>
      <c r="N19" s="1152"/>
      <c r="O19" s="1153"/>
      <c r="P19" s="433"/>
      <c r="Q19" s="231"/>
      <c r="R19" s="231"/>
      <c r="T19" s="360"/>
      <c r="U19" s="360"/>
    </row>
    <row r="20" spans="1:21" s="215" customFormat="1" ht="16.5" customHeight="1">
      <c r="B20" s="432"/>
      <c r="C20" s="3874"/>
      <c r="D20" s="3910" t="s">
        <v>462</v>
      </c>
      <c r="E20" s="3911"/>
      <c r="F20" s="3911"/>
      <c r="G20" s="3911"/>
      <c r="H20" s="3911"/>
      <c r="I20" s="3911"/>
      <c r="J20" s="1157" t="s">
        <v>179</v>
      </c>
      <c r="K20" s="3852"/>
      <c r="L20" s="3854"/>
      <c r="M20" s="1151"/>
      <c r="N20" s="1152"/>
      <c r="O20" s="1153"/>
      <c r="P20" s="433"/>
      <c r="Q20" s="231"/>
      <c r="R20" s="231"/>
      <c r="T20" s="434"/>
      <c r="U20" s="434"/>
    </row>
    <row r="21" spans="1:21" s="215" customFormat="1" ht="16.5" customHeight="1">
      <c r="B21" s="432"/>
      <c r="C21" s="3873" t="s">
        <v>184</v>
      </c>
      <c r="D21" s="3907" t="s">
        <v>466</v>
      </c>
      <c r="E21" s="3908"/>
      <c r="F21" s="3908"/>
      <c r="G21" s="3908"/>
      <c r="H21" s="3908"/>
      <c r="I21" s="3908"/>
      <c r="J21" s="3909"/>
      <c r="K21" s="3851" t="s">
        <v>1143</v>
      </c>
      <c r="L21" s="3853" t="s">
        <v>1144</v>
      </c>
      <c r="M21" s="1151"/>
      <c r="N21" s="1152"/>
      <c r="O21" s="1153"/>
      <c r="P21" s="433"/>
      <c r="Q21" s="231"/>
      <c r="R21" s="231"/>
      <c r="T21" s="435"/>
      <c r="U21" s="435"/>
    </row>
    <row r="22" spans="1:21" s="215" customFormat="1" ht="16.5" customHeight="1">
      <c r="B22" s="432"/>
      <c r="C22" s="3874"/>
      <c r="D22" s="3910" t="s">
        <v>467</v>
      </c>
      <c r="E22" s="3911"/>
      <c r="F22" s="3911"/>
      <c r="G22" s="3911"/>
      <c r="H22" s="3911"/>
      <c r="I22" s="3911"/>
      <c r="J22" s="1157" t="s">
        <v>179</v>
      </c>
      <c r="K22" s="3852"/>
      <c r="L22" s="3854"/>
      <c r="M22" s="3834" t="s">
        <v>1127</v>
      </c>
      <c r="N22" s="3835"/>
      <c r="O22" s="3836"/>
      <c r="P22" s="433"/>
      <c r="Q22" s="231"/>
      <c r="R22" s="231"/>
      <c r="T22" s="434"/>
      <c r="U22" s="434"/>
    </row>
    <row r="23" spans="1:21" s="215" customFormat="1" ht="16.5" customHeight="1">
      <c r="B23" s="432"/>
      <c r="C23" s="3927" t="s">
        <v>184</v>
      </c>
      <c r="D23" s="3907" t="s">
        <v>468</v>
      </c>
      <c r="E23" s="3908"/>
      <c r="F23" s="3908"/>
      <c r="G23" s="3908"/>
      <c r="H23" s="3908"/>
      <c r="I23" s="3908"/>
      <c r="J23" s="3909"/>
      <c r="K23" s="3851" t="s">
        <v>1143</v>
      </c>
      <c r="L23" s="3853" t="s">
        <v>1144</v>
      </c>
      <c r="M23" s="1402"/>
      <c r="N23" s="1403"/>
      <c r="O23" s="1404"/>
      <c r="P23" s="433"/>
      <c r="Q23" s="231"/>
      <c r="R23" s="231"/>
      <c r="T23" s="435"/>
      <c r="U23" s="435"/>
    </row>
    <row r="24" spans="1:21" s="215" customFormat="1" ht="16.5" customHeight="1">
      <c r="B24" s="432"/>
      <c r="C24" s="3927"/>
      <c r="D24" s="3910" t="s">
        <v>469</v>
      </c>
      <c r="E24" s="3911"/>
      <c r="F24" s="3911"/>
      <c r="G24" s="3911"/>
      <c r="H24" s="3911"/>
      <c r="I24" s="3911"/>
      <c r="J24" s="1157" t="s">
        <v>179</v>
      </c>
      <c r="K24" s="3852"/>
      <c r="L24" s="3854"/>
      <c r="M24" s="3834" t="s">
        <v>1129</v>
      </c>
      <c r="N24" s="3835"/>
      <c r="O24" s="3836"/>
      <c r="P24" s="433"/>
      <c r="Q24" s="231"/>
      <c r="R24" s="231"/>
      <c r="T24" s="434"/>
      <c r="U24" s="434"/>
    </row>
    <row r="25" spans="1:21" s="215" customFormat="1" ht="16.5" customHeight="1">
      <c r="B25" s="432"/>
      <c r="C25" s="1407" t="s">
        <v>184</v>
      </c>
      <c r="D25" s="3921" t="s">
        <v>470</v>
      </c>
      <c r="E25" s="3922"/>
      <c r="F25" s="3922"/>
      <c r="G25" s="3922"/>
      <c r="H25" s="3922"/>
      <c r="I25" s="3922"/>
      <c r="J25" s="3923"/>
      <c r="K25" s="1400" t="s">
        <v>1143</v>
      </c>
      <c r="L25" s="1401" t="s">
        <v>1144</v>
      </c>
      <c r="M25" s="1151"/>
      <c r="N25" s="1152"/>
      <c r="O25" s="1153"/>
      <c r="P25" s="433"/>
      <c r="Q25" s="231"/>
      <c r="R25" s="231"/>
      <c r="T25" s="360"/>
      <c r="U25" s="360"/>
    </row>
    <row r="26" spans="1:21" s="215" customFormat="1" ht="16.5" customHeight="1">
      <c r="B26" s="432"/>
      <c r="C26" s="1407" t="s">
        <v>184</v>
      </c>
      <c r="D26" s="3924" t="s">
        <v>471</v>
      </c>
      <c r="E26" s="3925"/>
      <c r="F26" s="3925"/>
      <c r="G26" s="3925"/>
      <c r="H26" s="3925"/>
      <c r="I26" s="3925"/>
      <c r="J26" s="3926"/>
      <c r="K26" s="1400" t="s">
        <v>1143</v>
      </c>
      <c r="L26" s="1401" t="s">
        <v>1144</v>
      </c>
      <c r="M26" s="1151"/>
      <c r="N26" s="1152"/>
      <c r="O26" s="1153"/>
      <c r="P26" s="433"/>
      <c r="Q26" s="231"/>
      <c r="R26" s="231"/>
      <c r="T26" s="436"/>
      <c r="U26" s="436"/>
    </row>
    <row r="27" spans="1:21" s="215" customFormat="1" ht="16.5" customHeight="1">
      <c r="B27" s="432"/>
      <c r="C27" s="1407" t="s">
        <v>184</v>
      </c>
      <c r="D27" s="3921" t="s">
        <v>472</v>
      </c>
      <c r="E27" s="3922"/>
      <c r="F27" s="3922"/>
      <c r="G27" s="3922"/>
      <c r="H27" s="3922"/>
      <c r="I27" s="3922"/>
      <c r="J27" s="3923"/>
      <c r="K27" s="1400" t="s">
        <v>1143</v>
      </c>
      <c r="L27" s="1401" t="s">
        <v>1144</v>
      </c>
      <c r="M27" s="1151"/>
      <c r="N27" s="1152"/>
      <c r="O27" s="1153"/>
      <c r="P27" s="433"/>
      <c r="Q27" s="231"/>
      <c r="R27" s="231"/>
      <c r="T27" s="435"/>
      <c r="U27" s="435"/>
    </row>
    <row r="28" spans="1:21" s="215" customFormat="1" ht="16.5" customHeight="1">
      <c r="B28" s="432"/>
      <c r="C28" s="1407" t="s">
        <v>184</v>
      </c>
      <c r="D28" s="3921" t="s">
        <v>473</v>
      </c>
      <c r="E28" s="3922"/>
      <c r="F28" s="3922"/>
      <c r="G28" s="3922"/>
      <c r="H28" s="3922"/>
      <c r="I28" s="3922"/>
      <c r="J28" s="3923"/>
      <c r="K28" s="1400" t="s">
        <v>1143</v>
      </c>
      <c r="L28" s="1401" t="s">
        <v>1144</v>
      </c>
      <c r="M28" s="1151"/>
      <c r="N28" s="1152"/>
      <c r="O28" s="1153"/>
      <c r="P28" s="433"/>
      <c r="Q28" s="231"/>
      <c r="R28" s="231"/>
      <c r="T28" s="360"/>
      <c r="U28" s="360"/>
    </row>
    <row r="29" spans="1:21" s="215" customFormat="1" ht="16.5" customHeight="1">
      <c r="B29" s="432"/>
      <c r="C29" s="1407" t="s">
        <v>184</v>
      </c>
      <c r="D29" s="3921" t="s">
        <v>474</v>
      </c>
      <c r="E29" s="3922"/>
      <c r="F29" s="3922"/>
      <c r="G29" s="3922"/>
      <c r="H29" s="3922"/>
      <c r="I29" s="3922"/>
      <c r="J29" s="3923"/>
      <c r="K29" s="1400" t="s">
        <v>1143</v>
      </c>
      <c r="L29" s="1401" t="s">
        <v>1144</v>
      </c>
      <c r="M29" s="1151"/>
      <c r="N29" s="1152"/>
      <c r="O29" s="1153"/>
      <c r="P29" s="433"/>
      <c r="Q29" s="231"/>
      <c r="R29" s="231"/>
      <c r="T29" s="435"/>
      <c r="U29" s="435"/>
    </row>
    <row r="30" spans="1:21" s="215" customFormat="1" ht="16.5" customHeight="1">
      <c r="A30" s="420" t="s">
        <v>399</v>
      </c>
      <c r="B30" s="432"/>
      <c r="C30" s="3873" t="s">
        <v>184</v>
      </c>
      <c r="D30" s="3972" t="s">
        <v>1462</v>
      </c>
      <c r="E30" s="3973"/>
      <c r="F30" s="3973"/>
      <c r="G30" s="3973"/>
      <c r="H30" s="3973"/>
      <c r="I30" s="3973"/>
      <c r="J30" s="3974"/>
      <c r="K30" s="3851" t="s">
        <v>1143</v>
      </c>
      <c r="L30" s="3853" t="s">
        <v>1144</v>
      </c>
      <c r="M30" s="1151"/>
      <c r="N30" s="1152"/>
      <c r="O30" s="1153"/>
      <c r="P30" s="433"/>
      <c r="Q30" s="231"/>
      <c r="R30" s="231"/>
    </row>
    <row r="31" spans="1:21" s="215" customFormat="1" ht="16.5" customHeight="1">
      <c r="A31" s="420"/>
      <c r="B31" s="432"/>
      <c r="C31" s="3937"/>
      <c r="D31" s="3975"/>
      <c r="E31" s="3976"/>
      <c r="F31" s="3976"/>
      <c r="G31" s="3976"/>
      <c r="H31" s="3976"/>
      <c r="I31" s="3976"/>
      <c r="J31" s="3977"/>
      <c r="K31" s="3852"/>
      <c r="L31" s="3854"/>
      <c r="M31" s="1151"/>
      <c r="N31" s="1152"/>
      <c r="O31" s="1153"/>
      <c r="P31" s="433"/>
      <c r="Q31" s="231"/>
      <c r="R31" s="231"/>
    </row>
    <row r="32" spans="1:21" s="215" customFormat="1" ht="16.5" customHeight="1">
      <c r="A32" s="420"/>
      <c r="B32" s="432"/>
      <c r="C32" s="1407" t="s">
        <v>184</v>
      </c>
      <c r="D32" s="3921" t="s">
        <v>475</v>
      </c>
      <c r="E32" s="3922"/>
      <c r="F32" s="3922"/>
      <c r="G32" s="3922"/>
      <c r="H32" s="3922"/>
      <c r="I32" s="3922"/>
      <c r="J32" s="3923"/>
      <c r="K32" s="1400" t="s">
        <v>1143</v>
      </c>
      <c r="L32" s="1401" t="s">
        <v>1144</v>
      </c>
      <c r="M32" s="1151"/>
      <c r="N32" s="1152"/>
      <c r="O32" s="1153"/>
      <c r="P32" s="433"/>
      <c r="Q32" s="231"/>
      <c r="R32" s="231"/>
    </row>
    <row r="33" spans="1:18" s="215" customFormat="1" ht="16.5" customHeight="1">
      <c r="A33" s="420"/>
      <c r="B33" s="432"/>
      <c r="C33" s="3873" t="s">
        <v>184</v>
      </c>
      <c r="D33" s="3966"/>
      <c r="E33" s="3967"/>
      <c r="F33" s="3967"/>
      <c r="G33" s="3967"/>
      <c r="H33" s="3967"/>
      <c r="I33" s="3967"/>
      <c r="J33" s="3968"/>
      <c r="K33" s="3851" t="s">
        <v>1143</v>
      </c>
      <c r="L33" s="3853" t="s">
        <v>1144</v>
      </c>
      <c r="M33" s="1151"/>
      <c r="N33" s="1152"/>
      <c r="O33" s="1153"/>
      <c r="P33" s="433"/>
      <c r="Q33" s="231"/>
      <c r="R33" s="231"/>
    </row>
    <row r="34" spans="1:18" s="215" customFormat="1" ht="16.5" customHeight="1">
      <c r="B34" s="432"/>
      <c r="C34" s="3874"/>
      <c r="D34" s="3969"/>
      <c r="E34" s="3970"/>
      <c r="F34" s="3970"/>
      <c r="G34" s="3970"/>
      <c r="H34" s="3970"/>
      <c r="I34" s="3970"/>
      <c r="J34" s="3971"/>
      <c r="K34" s="3852"/>
      <c r="L34" s="3854"/>
      <c r="M34" s="1154"/>
      <c r="N34" s="1155"/>
      <c r="O34" s="1156"/>
      <c r="P34" s="433"/>
      <c r="Q34" s="231"/>
      <c r="R34" s="231"/>
    </row>
    <row r="35" spans="1:18" s="250" customFormat="1" ht="16.5" customHeight="1">
      <c r="B35" s="437"/>
      <c r="C35" s="1158" t="s">
        <v>1149</v>
      </c>
      <c r="D35" s="3837" t="s">
        <v>1463</v>
      </c>
      <c r="E35" s="3837"/>
      <c r="F35" s="3837"/>
      <c r="G35" s="3837"/>
      <c r="H35" s="3837"/>
      <c r="I35" s="3837"/>
      <c r="J35" s="3837"/>
      <c r="K35" s="3837"/>
      <c r="L35" s="3837"/>
      <c r="M35" s="3837"/>
      <c r="N35" s="3837"/>
      <c r="O35" s="3837"/>
      <c r="P35" s="438"/>
      <c r="Q35" s="262"/>
      <c r="R35" s="262"/>
    </row>
    <row r="36" spans="1:18" s="250" customFormat="1" ht="16.5" customHeight="1">
      <c r="B36" s="437"/>
      <c r="C36" s="1147"/>
      <c r="D36" s="3938"/>
      <c r="E36" s="3938"/>
      <c r="F36" s="3938"/>
      <c r="G36" s="3938"/>
      <c r="H36" s="3938"/>
      <c r="I36" s="3938"/>
      <c r="J36" s="3938"/>
      <c r="K36" s="3938"/>
      <c r="L36" s="3938"/>
      <c r="M36" s="3938"/>
      <c r="N36" s="3938"/>
      <c r="O36" s="3938"/>
      <c r="P36" s="438"/>
      <c r="Q36" s="262"/>
      <c r="R36" s="262"/>
    </row>
    <row r="37" spans="1:18" s="443" customFormat="1" ht="6">
      <c r="B37" s="439"/>
      <c r="C37" s="440"/>
      <c r="D37" s="440"/>
      <c r="E37" s="440"/>
      <c r="F37" s="440"/>
      <c r="G37" s="440"/>
      <c r="H37" s="440"/>
      <c r="I37" s="440"/>
      <c r="J37" s="440"/>
      <c r="K37" s="440"/>
      <c r="L37" s="440"/>
      <c r="M37" s="440"/>
      <c r="N37" s="440"/>
      <c r="O37" s="440"/>
      <c r="P37" s="441"/>
      <c r="Q37" s="442"/>
      <c r="R37" s="442"/>
    </row>
    <row r="38" spans="1:18">
      <c r="B38" s="305"/>
      <c r="C38" s="3920" t="s">
        <v>476</v>
      </c>
      <c r="D38" s="3920"/>
      <c r="E38" s="3920"/>
      <c r="F38" s="3920"/>
      <c r="G38" s="3920"/>
      <c r="H38" s="3920"/>
      <c r="I38" s="3920"/>
      <c r="J38" s="3920"/>
      <c r="K38" s="3920"/>
      <c r="L38" s="3920"/>
      <c r="M38" s="3920"/>
      <c r="N38" s="3920"/>
      <c r="O38" s="3920"/>
      <c r="P38" s="428"/>
      <c r="Q38" s="240"/>
      <c r="R38" s="240"/>
    </row>
    <row r="39" spans="1:18" ht="16.5" customHeight="1">
      <c r="B39" s="305"/>
      <c r="C39" s="3928" t="s">
        <v>281</v>
      </c>
      <c r="D39" s="3929" t="s">
        <v>452</v>
      </c>
      <c r="E39" s="3930"/>
      <c r="F39" s="3931"/>
      <c r="G39" s="3928" t="s">
        <v>453</v>
      </c>
      <c r="H39" s="3928"/>
      <c r="I39" s="3928"/>
      <c r="J39" s="3935" t="s">
        <v>454</v>
      </c>
      <c r="K39" s="3978"/>
      <c r="L39" s="3978"/>
      <c r="M39" s="3936"/>
      <c r="N39" s="348"/>
      <c r="O39" s="348"/>
      <c r="P39" s="428"/>
      <c r="Q39" s="240"/>
      <c r="R39" s="240"/>
    </row>
    <row r="40" spans="1:18" ht="16.5" customHeight="1">
      <c r="B40" s="305"/>
      <c r="C40" s="3928"/>
      <c r="D40" s="3932"/>
      <c r="E40" s="3933"/>
      <c r="F40" s="3934"/>
      <c r="G40" s="1192" t="s">
        <v>477</v>
      </c>
      <c r="H40" s="3928" t="s">
        <v>456</v>
      </c>
      <c r="I40" s="3928"/>
      <c r="J40" s="3935" t="s">
        <v>457</v>
      </c>
      <c r="K40" s="3936"/>
      <c r="L40" s="3928" t="s">
        <v>458</v>
      </c>
      <c r="M40" s="3928"/>
      <c r="N40" s="348"/>
      <c r="O40" s="348"/>
      <c r="P40" s="428"/>
      <c r="Q40" s="240"/>
      <c r="R40" s="240"/>
    </row>
    <row r="41" spans="1:18" ht="16.5" customHeight="1">
      <c r="B41" s="305"/>
      <c r="C41" s="3940"/>
      <c r="D41" s="3942"/>
      <c r="E41" s="3943"/>
      <c r="F41" s="3944"/>
      <c r="G41" s="3942"/>
      <c r="H41" s="3943"/>
      <c r="I41" s="3944"/>
      <c r="J41" s="3950"/>
      <c r="K41" s="3951"/>
      <c r="L41" s="3958" t="s">
        <v>1146</v>
      </c>
      <c r="M41" s="3959"/>
      <c r="N41" s="348"/>
      <c r="O41" s="348"/>
      <c r="P41" s="428"/>
      <c r="Q41" s="240"/>
      <c r="R41" s="240"/>
    </row>
    <row r="42" spans="1:18" ht="16.5" customHeight="1">
      <c r="B42" s="305"/>
      <c r="C42" s="3941"/>
      <c r="D42" s="3945"/>
      <c r="E42" s="3920"/>
      <c r="F42" s="3946"/>
      <c r="G42" s="3945"/>
      <c r="H42" s="3920"/>
      <c r="I42" s="3946"/>
      <c r="J42" s="3952"/>
      <c r="K42" s="3953"/>
      <c r="L42" s="3960"/>
      <c r="M42" s="3961"/>
      <c r="N42" s="348"/>
      <c r="O42" s="348"/>
      <c r="P42" s="428"/>
      <c r="Q42" s="240"/>
      <c r="R42" s="240"/>
    </row>
    <row r="43" spans="1:18" ht="16.5" customHeight="1">
      <c r="B43" s="305"/>
      <c r="C43" s="3940"/>
      <c r="D43" s="3945"/>
      <c r="E43" s="3920"/>
      <c r="F43" s="3946"/>
      <c r="G43" s="3947"/>
      <c r="H43" s="3948"/>
      <c r="I43" s="3949"/>
      <c r="J43" s="3952"/>
      <c r="K43" s="3953"/>
      <c r="L43" s="3962" t="s">
        <v>1147</v>
      </c>
      <c r="M43" s="3963"/>
      <c r="N43" s="348"/>
      <c r="O43" s="1193" t="s">
        <v>427</v>
      </c>
      <c r="P43" s="428"/>
      <c r="Q43" s="240"/>
      <c r="R43" s="240"/>
    </row>
    <row r="44" spans="1:18" ht="16.5" customHeight="1">
      <c r="B44" s="305"/>
      <c r="C44" s="3940"/>
      <c r="D44" s="3947"/>
      <c r="E44" s="3948"/>
      <c r="F44" s="3949"/>
      <c r="G44" s="1193"/>
      <c r="H44" s="3957"/>
      <c r="I44" s="3957"/>
      <c r="J44" s="3954"/>
      <c r="K44" s="3955"/>
      <c r="L44" s="3964"/>
      <c r="M44" s="3965"/>
      <c r="N44" s="348"/>
      <c r="O44" s="1193"/>
      <c r="P44" s="428"/>
      <c r="Q44" s="240"/>
      <c r="R44" s="240"/>
    </row>
    <row r="45" spans="1:18" ht="16.5" customHeight="1">
      <c r="B45" s="305"/>
      <c r="C45" s="3940"/>
      <c r="D45" s="3942"/>
      <c r="E45" s="3943"/>
      <c r="F45" s="3944"/>
      <c r="G45" s="3942"/>
      <c r="H45" s="3943"/>
      <c r="I45" s="3944"/>
      <c r="J45" s="3950"/>
      <c r="K45" s="3951"/>
      <c r="L45" s="3958" t="s">
        <v>1146</v>
      </c>
      <c r="M45" s="3959"/>
      <c r="N45" s="348"/>
      <c r="O45" s="3158"/>
      <c r="P45" s="428"/>
      <c r="Q45" s="240"/>
      <c r="R45" s="240"/>
    </row>
    <row r="46" spans="1:18" ht="16.5" customHeight="1">
      <c r="B46" s="305"/>
      <c r="C46" s="3941"/>
      <c r="D46" s="3945"/>
      <c r="E46" s="3920"/>
      <c r="F46" s="3946"/>
      <c r="G46" s="3945"/>
      <c r="H46" s="3920"/>
      <c r="I46" s="3946"/>
      <c r="J46" s="3952"/>
      <c r="K46" s="3953"/>
      <c r="L46" s="3960"/>
      <c r="M46" s="3961"/>
      <c r="N46" s="348"/>
      <c r="O46" s="3956"/>
      <c r="P46" s="428"/>
      <c r="Q46" s="240"/>
      <c r="R46" s="240"/>
    </row>
    <row r="47" spans="1:18" ht="16.5" customHeight="1">
      <c r="B47" s="305"/>
      <c r="C47" s="3940"/>
      <c r="D47" s="3945"/>
      <c r="E47" s="3920"/>
      <c r="F47" s="3946"/>
      <c r="G47" s="3947"/>
      <c r="H47" s="3948"/>
      <c r="I47" s="3949"/>
      <c r="J47" s="3952"/>
      <c r="K47" s="3953"/>
      <c r="L47" s="3962" t="s">
        <v>1147</v>
      </c>
      <c r="M47" s="3963"/>
      <c r="N47" s="348"/>
      <c r="O47" s="3158"/>
      <c r="P47" s="428"/>
      <c r="Q47" s="240"/>
      <c r="R47" s="240"/>
    </row>
    <row r="48" spans="1:18" ht="16.5" customHeight="1">
      <c r="B48" s="305"/>
      <c r="C48" s="3940"/>
      <c r="D48" s="3947"/>
      <c r="E48" s="3948"/>
      <c r="F48" s="3949"/>
      <c r="G48" s="1193"/>
      <c r="H48" s="3957"/>
      <c r="I48" s="3957"/>
      <c r="J48" s="3954"/>
      <c r="K48" s="3955"/>
      <c r="L48" s="3964"/>
      <c r="M48" s="3965"/>
      <c r="N48" s="348"/>
      <c r="O48" s="3158"/>
      <c r="P48" s="428"/>
      <c r="Q48" s="240"/>
      <c r="R48" s="240"/>
    </row>
    <row r="49" spans="2:18" s="443" customFormat="1" ht="6">
      <c r="B49" s="439"/>
      <c r="C49" s="444"/>
      <c r="D49" s="445"/>
      <c r="E49" s="445"/>
      <c r="F49" s="445"/>
      <c r="G49" s="440"/>
      <c r="H49" s="446"/>
      <c r="I49" s="446"/>
      <c r="J49" s="446"/>
      <c r="K49" s="446"/>
      <c r="L49" s="445"/>
      <c r="M49" s="445"/>
      <c r="N49" s="440"/>
      <c r="O49" s="447"/>
      <c r="P49" s="441"/>
      <c r="Q49" s="442"/>
      <c r="R49" s="442"/>
    </row>
    <row r="50" spans="2:18">
      <c r="B50" s="305"/>
      <c r="C50" s="1194"/>
      <c r="D50" s="1194"/>
      <c r="E50" s="1399" t="s">
        <v>184</v>
      </c>
      <c r="F50" s="1159" t="s">
        <v>1153</v>
      </c>
      <c r="G50" s="1194"/>
      <c r="H50" s="1194"/>
      <c r="I50" s="1194"/>
      <c r="J50" s="1194"/>
      <c r="K50" s="1194"/>
      <c r="L50" s="1194"/>
      <c r="M50" s="1194"/>
      <c r="N50" s="1194"/>
      <c r="O50" s="348"/>
      <c r="P50" s="428"/>
      <c r="Q50" s="240"/>
      <c r="R50" s="240"/>
    </row>
    <row r="51" spans="2:18" s="248" customFormat="1" ht="6.75" thickBot="1">
      <c r="B51" s="448"/>
      <c r="C51" s="3939"/>
      <c r="D51" s="3939"/>
      <c r="E51" s="3939"/>
      <c r="F51" s="3939"/>
      <c r="G51" s="3939"/>
      <c r="H51" s="3939"/>
      <c r="I51" s="3939"/>
      <c r="J51" s="3939"/>
      <c r="K51" s="3939"/>
      <c r="L51" s="3939"/>
      <c r="M51" s="3939"/>
      <c r="N51" s="3939"/>
      <c r="O51" s="3939"/>
      <c r="P51" s="449"/>
      <c r="Q51" s="424"/>
      <c r="R51" s="424"/>
    </row>
    <row r="52" spans="2:18" s="248" customFormat="1" ht="6">
      <c r="P52" s="248" t="s">
        <v>351</v>
      </c>
    </row>
  </sheetData>
  <mergeCells count="93">
    <mergeCell ref="L1:Q1"/>
    <mergeCell ref="D33:J34"/>
    <mergeCell ref="L41:M42"/>
    <mergeCell ref="M22:O22"/>
    <mergeCell ref="D30:J31"/>
    <mergeCell ref="M24:O24"/>
    <mergeCell ref="K13:K14"/>
    <mergeCell ref="L13:L14"/>
    <mergeCell ref="K15:K16"/>
    <mergeCell ref="L15:L16"/>
    <mergeCell ref="K17:K18"/>
    <mergeCell ref="L17:L18"/>
    <mergeCell ref="K19:K20"/>
    <mergeCell ref="D32:J32"/>
    <mergeCell ref="D29:J29"/>
    <mergeCell ref="J39:M39"/>
    <mergeCell ref="D35:O36"/>
    <mergeCell ref="C51:O51"/>
    <mergeCell ref="C45:C48"/>
    <mergeCell ref="D45:F48"/>
    <mergeCell ref="G45:I47"/>
    <mergeCell ref="J45:K48"/>
    <mergeCell ref="O45:O48"/>
    <mergeCell ref="H48:I48"/>
    <mergeCell ref="L45:M46"/>
    <mergeCell ref="L47:M48"/>
    <mergeCell ref="L43:M44"/>
    <mergeCell ref="C41:C44"/>
    <mergeCell ref="D41:F44"/>
    <mergeCell ref="G41:I43"/>
    <mergeCell ref="J41:K44"/>
    <mergeCell ref="H44:I44"/>
    <mergeCell ref="C33:C34"/>
    <mergeCell ref="C30:C31"/>
    <mergeCell ref="K30:K31"/>
    <mergeCell ref="L30:L31"/>
    <mergeCell ref="K33:K34"/>
    <mergeCell ref="L33:L34"/>
    <mergeCell ref="C38:O38"/>
    <mergeCell ref="C39:C40"/>
    <mergeCell ref="D39:F40"/>
    <mergeCell ref="G39:I39"/>
    <mergeCell ref="H40:I40"/>
    <mergeCell ref="J40:K40"/>
    <mergeCell ref="L40:M40"/>
    <mergeCell ref="K23:K24"/>
    <mergeCell ref="L23:L24"/>
    <mergeCell ref="C19:C20"/>
    <mergeCell ref="D19:J19"/>
    <mergeCell ref="D20:E20"/>
    <mergeCell ref="F20:I20"/>
    <mergeCell ref="L19:L20"/>
    <mergeCell ref="C21:C22"/>
    <mergeCell ref="D21:J21"/>
    <mergeCell ref="D22:E22"/>
    <mergeCell ref="F22:I22"/>
    <mergeCell ref="K21:K22"/>
    <mergeCell ref="L21:L22"/>
    <mergeCell ref="C23:C24"/>
    <mergeCell ref="D23:J23"/>
    <mergeCell ref="D24:E24"/>
    <mergeCell ref="C15:C16"/>
    <mergeCell ref="D15:J15"/>
    <mergeCell ref="D16:E16"/>
    <mergeCell ref="F16:I16"/>
    <mergeCell ref="D28:J28"/>
    <mergeCell ref="F24:I24"/>
    <mergeCell ref="D25:J25"/>
    <mergeCell ref="D26:J26"/>
    <mergeCell ref="C17:C18"/>
    <mergeCell ref="D17:J17"/>
    <mergeCell ref="D18:E18"/>
    <mergeCell ref="F18:I18"/>
    <mergeCell ref="D27:J27"/>
    <mergeCell ref="C13:C14"/>
    <mergeCell ref="D13:J13"/>
    <mergeCell ref="D14:E14"/>
    <mergeCell ref="F14:I14"/>
    <mergeCell ref="B5:E5"/>
    <mergeCell ref="F5:P5"/>
    <mergeCell ref="B6:E6"/>
    <mergeCell ref="B7:E7"/>
    <mergeCell ref="B9:E9"/>
    <mergeCell ref="C10:O10"/>
    <mergeCell ref="C11:C12"/>
    <mergeCell ref="D11:J12"/>
    <mergeCell ref="K11:L12"/>
    <mergeCell ref="M11:O12"/>
    <mergeCell ref="B2:P2"/>
    <mergeCell ref="B3:E3"/>
    <mergeCell ref="F3:P3"/>
    <mergeCell ref="B4:E4"/>
    <mergeCell ref="F4:P4"/>
  </mergeCells>
  <phoneticPr fontId="4"/>
  <dataValidations count="7">
    <dataValidation type="list" allowBlank="1" showInputMessage="1" showErrorMessage="1" sqref="L43:M44 L47:M48" xr:uid="{00000000-0002-0000-1800-000000000000}">
      <formula1>"□否,■否"</formula1>
    </dataValidation>
    <dataValidation type="list" allowBlank="1" showInputMessage="1" showErrorMessage="1" sqref="L41:M42 L45:M46" xr:uid="{00000000-0002-0000-1800-000001000000}">
      <formula1>"□合,■合"</formula1>
    </dataValidation>
    <dataValidation type="list" allowBlank="1" showInputMessage="1" showErrorMessage="1" sqref="C13:C30 C32:C34 E50" xr:uid="{00000000-0002-0000-1800-000002000000}">
      <formula1>"□,■"</formula1>
    </dataValidation>
    <dataValidation type="list" allowBlank="1" showInputMessage="1" showErrorMessage="1" sqref="M22:O22" xr:uid="{00000000-0002-0000-1800-000003000000}">
      <formula1>"□有,■有"</formula1>
    </dataValidation>
    <dataValidation type="list" allowBlank="1" showInputMessage="1" showErrorMessage="1" sqref="M24:O24" xr:uid="{00000000-0002-0000-1800-000004000000}">
      <formula1>"□無,■無"</formula1>
    </dataValidation>
    <dataValidation type="list" allowBlank="1" showInputMessage="1" showErrorMessage="1" sqref="L13:L34" xr:uid="{00000000-0002-0000-1800-000005000000}">
      <formula1>"□NO,■NO"</formula1>
    </dataValidation>
    <dataValidation type="list" allowBlank="1" showInputMessage="1" showErrorMessage="1" sqref="K13:K34" xr:uid="{00000000-0002-0000-1800-000006000000}">
      <formula1>"□YES,■YES"</formula1>
    </dataValidation>
  </dataValidations>
  <printOptions horizontalCentered="1"/>
  <pageMargins left="0.78740157480314965" right="0.78740157480314965" top="0.59055118110236227" bottom="0.39370078740157483" header="0.39370078740157483" footer="0.19685039370078741"/>
  <pageSetup paperSize="9" scale="90" orientation="portrait"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42"/>
    <pageSetUpPr fitToPage="1"/>
  </sheetPr>
  <dimension ref="A1:U52"/>
  <sheetViews>
    <sheetView view="pageBreakPreview" zoomScaleNormal="100" zoomScaleSheetLayoutView="100" workbookViewId="0">
      <selection activeCell="U2" sqref="U2"/>
    </sheetView>
  </sheetViews>
  <sheetFormatPr defaultColWidth="9" defaultRowHeight="18.75"/>
  <cols>
    <col min="1" max="2" width="0.875" style="238" customWidth="1"/>
    <col min="3" max="3" width="5.125" style="238" customWidth="1"/>
    <col min="4" max="4" width="1.625" style="238" customWidth="1"/>
    <col min="5" max="5" width="10.625" style="238" customWidth="1"/>
    <col min="6" max="6" width="12.5" style="238" customWidth="1"/>
    <col min="7" max="7" width="10.625" style="238" customWidth="1"/>
    <col min="8" max="8" width="6.625" style="238" customWidth="1"/>
    <col min="9" max="9" width="5.625" style="238" customWidth="1"/>
    <col min="10" max="10" width="3.625" style="238" customWidth="1"/>
    <col min="11" max="11" width="8.625" style="238" customWidth="1"/>
    <col min="12" max="12" width="5.625" style="238" customWidth="1"/>
    <col min="13" max="13" width="3.625" style="238" customWidth="1"/>
    <col min="14" max="14" width="0.875" style="238" customWidth="1"/>
    <col min="15" max="15" width="10.625" style="238" customWidth="1"/>
    <col min="16" max="18" width="0.875" style="238" customWidth="1"/>
    <col min="19" max="19" width="7.625" style="238" customWidth="1"/>
    <col min="20" max="20" width="11.625" style="452" customWidth="1"/>
    <col min="21" max="21" width="50.625" style="452" customWidth="1"/>
    <col min="22" max="16384" width="9" style="452"/>
  </cols>
  <sheetData>
    <row r="1" spans="1:21" s="450" customFormat="1" ht="16.5" customHeight="1" thickBot="1">
      <c r="A1" s="250"/>
      <c r="B1" s="250"/>
      <c r="C1" s="250"/>
      <c r="D1" s="250"/>
      <c r="E1" s="250"/>
      <c r="F1" s="250"/>
      <c r="G1" s="250"/>
      <c r="H1" s="250"/>
      <c r="I1" s="250"/>
      <c r="J1" s="250"/>
      <c r="K1" s="320"/>
      <c r="L1" s="2361" t="s">
        <v>1330</v>
      </c>
      <c r="M1" s="2967"/>
      <c r="N1" s="2967"/>
      <c r="O1" s="2967"/>
      <c r="P1" s="2967"/>
      <c r="Q1" s="2967"/>
      <c r="R1" s="250"/>
      <c r="S1" s="250"/>
    </row>
    <row r="2" spans="1:21" s="451" customFormat="1" ht="33.75" thickBot="1">
      <c r="A2" s="218"/>
      <c r="B2" s="3859" t="s">
        <v>1161</v>
      </c>
      <c r="C2" s="3860"/>
      <c r="D2" s="3860"/>
      <c r="E2" s="3860"/>
      <c r="F2" s="3860"/>
      <c r="G2" s="3860"/>
      <c r="H2" s="3860"/>
      <c r="I2" s="3860"/>
      <c r="J2" s="3860"/>
      <c r="K2" s="3860"/>
      <c r="L2" s="3860"/>
      <c r="M2" s="3860"/>
      <c r="N2" s="3860"/>
      <c r="O2" s="3860"/>
      <c r="P2" s="3861"/>
      <c r="Q2" s="218"/>
      <c r="R2" s="218"/>
      <c r="S2" s="218"/>
      <c r="T2" s="1453" t="s">
        <v>963</v>
      </c>
      <c r="U2" s="402" t="str">
        <f>HYPERLINK("#目次!A2","●")</f>
        <v>●</v>
      </c>
    </row>
    <row r="3" spans="1:21">
      <c r="B3" s="3862" t="s">
        <v>1157</v>
      </c>
      <c r="C3" s="3863"/>
      <c r="D3" s="3863"/>
      <c r="E3" s="3863"/>
      <c r="F3" s="3864" t="str">
        <f>基本データ!D3</f>
        <v>LG*****</v>
      </c>
      <c r="G3" s="3864"/>
      <c r="H3" s="3864"/>
      <c r="I3" s="3864"/>
      <c r="J3" s="3864"/>
      <c r="K3" s="3864"/>
      <c r="L3" s="3864"/>
      <c r="M3" s="3864"/>
      <c r="N3" s="3864"/>
      <c r="O3" s="3864"/>
      <c r="P3" s="3865"/>
      <c r="T3" s="1453" t="s">
        <v>1058</v>
      </c>
      <c r="U3" s="1018" t="str">
        <f>HYPERLINK("#フロー!A2","●")</f>
        <v>●</v>
      </c>
    </row>
    <row r="4" spans="1:21">
      <c r="B4" s="3866" t="s">
        <v>1158</v>
      </c>
      <c r="C4" s="3905"/>
      <c r="D4" s="3905"/>
      <c r="E4" s="3905"/>
      <c r="F4" s="3906" t="str">
        <f>基本データ!D4</f>
        <v>〇〇設計業務委託</v>
      </c>
      <c r="G4" s="3906"/>
      <c r="H4" s="3906"/>
      <c r="I4" s="3906"/>
      <c r="J4" s="3906"/>
      <c r="K4" s="3906"/>
      <c r="L4" s="3906"/>
      <c r="M4" s="3906"/>
      <c r="N4" s="3906"/>
      <c r="O4" s="3906"/>
      <c r="P4" s="3869"/>
    </row>
    <row r="5" spans="1:21">
      <c r="B5" s="3855" t="s">
        <v>478</v>
      </c>
      <c r="C5" s="3856"/>
      <c r="D5" s="3856"/>
      <c r="E5" s="3856"/>
      <c r="F5" s="3857" t="s">
        <v>1167</v>
      </c>
      <c r="G5" s="3857"/>
      <c r="H5" s="3857"/>
      <c r="I5" s="3857"/>
      <c r="J5" s="3857"/>
      <c r="K5" s="3857"/>
      <c r="L5" s="3857"/>
      <c r="M5" s="3857"/>
      <c r="N5" s="3857"/>
      <c r="O5" s="3857"/>
      <c r="P5" s="3858"/>
      <c r="T5" t="s">
        <v>1063</v>
      </c>
      <c r="U5"/>
    </row>
    <row r="6" spans="1:21" ht="19.5" thickBot="1">
      <c r="B6" s="3745" t="s">
        <v>479</v>
      </c>
      <c r="C6" s="3746"/>
      <c r="D6" s="3746"/>
      <c r="E6" s="3746"/>
      <c r="F6" s="390"/>
      <c r="G6" s="390"/>
      <c r="H6" s="390"/>
      <c r="I6" s="390"/>
      <c r="J6" s="390"/>
      <c r="K6" s="390"/>
      <c r="L6" s="390"/>
      <c r="M6" s="390"/>
      <c r="N6" s="390"/>
      <c r="O6" s="390"/>
      <c r="P6" s="414"/>
      <c r="Q6" s="240"/>
      <c r="R6" s="240"/>
      <c r="T6" s="1056" t="s">
        <v>1059</v>
      </c>
      <c r="U6" s="1056" t="s">
        <v>1064</v>
      </c>
    </row>
    <row r="7" spans="1:21" ht="19.5" thickTop="1">
      <c r="B7" s="1182"/>
      <c r="C7" s="1183"/>
      <c r="D7" s="1183"/>
      <c r="E7" s="1183"/>
      <c r="F7" s="390"/>
      <c r="G7" s="390"/>
      <c r="H7" s="390"/>
      <c r="I7" s="390"/>
      <c r="J7" s="390"/>
      <c r="K7" s="390"/>
      <c r="L7" s="390"/>
      <c r="M7" s="390"/>
      <c r="N7" s="390"/>
      <c r="O7" s="390"/>
      <c r="P7" s="414"/>
      <c r="Q7" s="240"/>
      <c r="R7" s="240"/>
      <c r="T7" s="1123">
        <v>44917</v>
      </c>
      <c r="U7" s="1146" t="s">
        <v>1156</v>
      </c>
    </row>
    <row r="8" spans="1:21">
      <c r="B8" s="3745" t="s">
        <v>435</v>
      </c>
      <c r="C8" s="3746"/>
      <c r="D8" s="3746"/>
      <c r="E8" s="3746"/>
      <c r="F8" s="1190" t="s">
        <v>1159</v>
      </c>
      <c r="G8" s="390"/>
      <c r="H8" s="390"/>
      <c r="I8" s="390"/>
      <c r="J8" s="390"/>
      <c r="K8" s="390"/>
      <c r="L8" s="390"/>
      <c r="M8" s="390"/>
      <c r="N8" s="390"/>
      <c r="O8" s="390"/>
      <c r="P8" s="414"/>
      <c r="Q8" s="240"/>
      <c r="R8" s="240"/>
      <c r="T8" s="1123">
        <v>45043</v>
      </c>
      <c r="U8" s="1146" t="s">
        <v>1124</v>
      </c>
    </row>
    <row r="9" spans="1:21">
      <c r="B9" s="1187"/>
      <c r="C9" s="1188"/>
      <c r="D9" s="1188"/>
      <c r="E9" s="1188"/>
      <c r="F9" s="1200" t="s">
        <v>1160</v>
      </c>
      <c r="G9" s="1181"/>
      <c r="H9" s="1181"/>
      <c r="I9" s="1181"/>
      <c r="J9" s="1181"/>
      <c r="K9" s="1181"/>
      <c r="L9" s="1181"/>
      <c r="M9" s="1181"/>
      <c r="N9" s="1181"/>
      <c r="O9" s="1181"/>
      <c r="P9" s="416"/>
      <c r="Q9" s="240"/>
      <c r="R9" s="240"/>
      <c r="T9" s="1454">
        <v>46031</v>
      </c>
      <c r="U9" s="1455" t="s">
        <v>1246</v>
      </c>
    </row>
    <row r="10" spans="1:21">
      <c r="B10" s="417"/>
      <c r="C10" s="3849" t="s">
        <v>438</v>
      </c>
      <c r="D10" s="3849"/>
      <c r="E10" s="3849"/>
      <c r="F10" s="3849"/>
      <c r="G10" s="3849"/>
      <c r="H10" s="3849"/>
      <c r="I10" s="3849"/>
      <c r="J10" s="3849"/>
      <c r="K10" s="3849"/>
      <c r="L10" s="3849"/>
      <c r="M10" s="3849"/>
      <c r="N10" s="3849"/>
      <c r="O10" s="3849"/>
      <c r="P10" s="414"/>
      <c r="Q10" s="240"/>
      <c r="R10" s="240"/>
      <c r="T10" s="1138"/>
      <c r="U10" s="1141"/>
    </row>
    <row r="11" spans="1:21" ht="16.5" customHeight="1">
      <c r="B11" s="417"/>
      <c r="C11" s="3877" t="s">
        <v>439</v>
      </c>
      <c r="D11" s="3879" t="s">
        <v>440</v>
      </c>
      <c r="E11" s="3880"/>
      <c r="F11" s="3880"/>
      <c r="G11" s="3880"/>
      <c r="H11" s="3880"/>
      <c r="I11" s="3880"/>
      <c r="J11" s="3881"/>
      <c r="K11" s="3879" t="s">
        <v>441</v>
      </c>
      <c r="L11" s="3881"/>
      <c r="M11" s="3879" t="s">
        <v>442</v>
      </c>
      <c r="N11" s="3880"/>
      <c r="O11" s="3881"/>
      <c r="P11" s="414"/>
      <c r="Q11" s="240"/>
      <c r="R11" s="240"/>
      <c r="T11" s="1138"/>
      <c r="U11" s="1141"/>
    </row>
    <row r="12" spans="1:21" ht="16.5" customHeight="1">
      <c r="B12" s="417"/>
      <c r="C12" s="3878"/>
      <c r="D12" s="3882"/>
      <c r="E12" s="3883"/>
      <c r="F12" s="3883"/>
      <c r="G12" s="3883"/>
      <c r="H12" s="3883"/>
      <c r="I12" s="3883"/>
      <c r="J12" s="3884"/>
      <c r="K12" s="3882"/>
      <c r="L12" s="3884"/>
      <c r="M12" s="3882"/>
      <c r="N12" s="3883"/>
      <c r="O12" s="3884"/>
      <c r="P12" s="414"/>
      <c r="Q12" s="240"/>
      <c r="R12" s="240"/>
    </row>
    <row r="13" spans="1:21" ht="16.5" customHeight="1">
      <c r="B13" s="417"/>
      <c r="C13" s="3873" t="s">
        <v>184</v>
      </c>
      <c r="D13" s="3979" t="s">
        <v>461</v>
      </c>
      <c r="E13" s="3980"/>
      <c r="F13" s="3980"/>
      <c r="G13" s="3980"/>
      <c r="H13" s="3980"/>
      <c r="I13" s="3980"/>
      <c r="J13" s="3981"/>
      <c r="K13" s="3851" t="s">
        <v>1143</v>
      </c>
      <c r="L13" s="3853" t="s">
        <v>1144</v>
      </c>
      <c r="M13" s="1408"/>
      <c r="N13" s="1409"/>
      <c r="O13" s="1410"/>
      <c r="P13" s="414"/>
      <c r="Q13" s="240"/>
      <c r="R13" s="240"/>
      <c r="T13" s="388"/>
      <c r="U13" s="388"/>
    </row>
    <row r="14" spans="1:21" ht="16.5" customHeight="1">
      <c r="B14" s="417"/>
      <c r="C14" s="3874"/>
      <c r="D14" s="3982" t="s">
        <v>462</v>
      </c>
      <c r="E14" s="3983"/>
      <c r="F14" s="3984"/>
      <c r="G14" s="3984"/>
      <c r="H14" s="3984"/>
      <c r="I14" s="3984"/>
      <c r="J14" s="1411" t="s">
        <v>179</v>
      </c>
      <c r="K14" s="4002"/>
      <c r="L14" s="4003"/>
      <c r="M14" s="1402"/>
      <c r="N14" s="1403"/>
      <c r="O14" s="1404"/>
      <c r="P14" s="414"/>
      <c r="Q14" s="240"/>
      <c r="R14" s="240"/>
      <c r="T14" s="454"/>
      <c r="U14" s="454"/>
    </row>
    <row r="15" spans="1:21" ht="16.5" customHeight="1">
      <c r="B15" s="417"/>
      <c r="C15" s="3873" t="s">
        <v>184</v>
      </c>
      <c r="D15" s="3979" t="s">
        <v>463</v>
      </c>
      <c r="E15" s="3980"/>
      <c r="F15" s="3980"/>
      <c r="G15" s="3980"/>
      <c r="H15" s="3980"/>
      <c r="I15" s="3980"/>
      <c r="J15" s="3981"/>
      <c r="K15" s="3851" t="s">
        <v>1143</v>
      </c>
      <c r="L15" s="3853" t="s">
        <v>1144</v>
      </c>
      <c r="M15" s="1402"/>
      <c r="N15" s="1403"/>
      <c r="O15" s="1404"/>
      <c r="P15" s="414"/>
      <c r="Q15" s="240"/>
      <c r="R15" s="240"/>
      <c r="T15" s="388"/>
      <c r="U15" s="388"/>
    </row>
    <row r="16" spans="1:21" ht="16.5" customHeight="1">
      <c r="B16" s="417"/>
      <c r="C16" s="3874"/>
      <c r="D16" s="3982" t="s">
        <v>462</v>
      </c>
      <c r="E16" s="3983"/>
      <c r="F16" s="3984"/>
      <c r="G16" s="3984"/>
      <c r="H16" s="3984"/>
      <c r="I16" s="3984"/>
      <c r="J16" s="1411" t="s">
        <v>179</v>
      </c>
      <c r="K16" s="4002"/>
      <c r="L16" s="4003"/>
      <c r="M16" s="1402"/>
      <c r="N16" s="1403"/>
      <c r="O16" s="1404"/>
      <c r="P16" s="414"/>
      <c r="Q16" s="240"/>
      <c r="R16" s="240"/>
      <c r="T16" s="454"/>
      <c r="U16" s="454"/>
    </row>
    <row r="17" spans="2:21" ht="16.5" customHeight="1">
      <c r="B17" s="417"/>
      <c r="C17" s="3873" t="s">
        <v>184</v>
      </c>
      <c r="D17" s="3979" t="s">
        <v>464</v>
      </c>
      <c r="E17" s="3980"/>
      <c r="F17" s="3980"/>
      <c r="G17" s="3980"/>
      <c r="H17" s="3980"/>
      <c r="I17" s="3980"/>
      <c r="J17" s="3981"/>
      <c r="K17" s="3851" t="s">
        <v>1143</v>
      </c>
      <c r="L17" s="3853" t="s">
        <v>1144</v>
      </c>
      <c r="M17" s="1402"/>
      <c r="N17" s="1403"/>
      <c r="O17" s="1404"/>
      <c r="P17" s="414"/>
      <c r="Q17" s="240"/>
      <c r="R17" s="240"/>
      <c r="T17" s="388"/>
      <c r="U17" s="388"/>
    </row>
    <row r="18" spans="2:21" ht="16.5" customHeight="1">
      <c r="B18" s="417"/>
      <c r="C18" s="3874"/>
      <c r="D18" s="3982" t="s">
        <v>462</v>
      </c>
      <c r="E18" s="3983"/>
      <c r="F18" s="3984"/>
      <c r="G18" s="3984"/>
      <c r="H18" s="3984"/>
      <c r="I18" s="3984"/>
      <c r="J18" s="1411" t="s">
        <v>179</v>
      </c>
      <c r="K18" s="4002"/>
      <c r="L18" s="4003"/>
      <c r="M18" s="1402"/>
      <c r="N18" s="1403"/>
      <c r="O18" s="1404"/>
      <c r="P18" s="414"/>
      <c r="Q18" s="240"/>
      <c r="R18" s="240"/>
      <c r="T18" s="454"/>
      <c r="U18" s="454"/>
    </row>
    <row r="19" spans="2:21" ht="16.5" customHeight="1">
      <c r="B19" s="417"/>
      <c r="C19" s="3873" t="s">
        <v>184</v>
      </c>
      <c r="D19" s="3979" t="s">
        <v>465</v>
      </c>
      <c r="E19" s="3980"/>
      <c r="F19" s="3980"/>
      <c r="G19" s="3980"/>
      <c r="H19" s="3980"/>
      <c r="I19" s="3980"/>
      <c r="J19" s="3981"/>
      <c r="K19" s="3851" t="s">
        <v>1143</v>
      </c>
      <c r="L19" s="3853" t="s">
        <v>1144</v>
      </c>
      <c r="M19" s="1402"/>
      <c r="N19" s="1403"/>
      <c r="O19" s="1404"/>
      <c r="P19" s="414"/>
      <c r="Q19" s="240"/>
      <c r="R19" s="240"/>
      <c r="T19" s="388"/>
      <c r="U19" s="388"/>
    </row>
    <row r="20" spans="2:21" ht="16.5" customHeight="1">
      <c r="B20" s="417"/>
      <c r="C20" s="3874"/>
      <c r="D20" s="3982" t="s">
        <v>462</v>
      </c>
      <c r="E20" s="3983"/>
      <c r="F20" s="3984"/>
      <c r="G20" s="3984"/>
      <c r="H20" s="3984"/>
      <c r="I20" s="3984"/>
      <c r="J20" s="1411" t="s">
        <v>179</v>
      </c>
      <c r="K20" s="4002"/>
      <c r="L20" s="4003"/>
      <c r="M20" s="1402"/>
      <c r="N20" s="1403"/>
      <c r="O20" s="1404"/>
      <c r="P20" s="414"/>
      <c r="Q20" s="240"/>
      <c r="R20" s="240"/>
      <c r="T20" s="454"/>
      <c r="U20" s="454"/>
    </row>
    <row r="21" spans="2:21" ht="16.5" customHeight="1">
      <c r="B21" s="417"/>
      <c r="C21" s="3873" t="s">
        <v>184</v>
      </c>
      <c r="D21" s="3979" t="s">
        <v>466</v>
      </c>
      <c r="E21" s="3980"/>
      <c r="F21" s="3980"/>
      <c r="G21" s="3980"/>
      <c r="H21" s="3980"/>
      <c r="I21" s="3980"/>
      <c r="J21" s="3981"/>
      <c r="K21" s="3851" t="s">
        <v>1143</v>
      </c>
      <c r="L21" s="3853" t="s">
        <v>1144</v>
      </c>
      <c r="M21" s="1402"/>
      <c r="N21" s="1403"/>
      <c r="O21" s="1404"/>
      <c r="P21" s="414"/>
      <c r="Q21" s="240"/>
      <c r="R21" s="240"/>
      <c r="T21" s="390"/>
      <c r="U21" s="390"/>
    </row>
    <row r="22" spans="2:21" ht="16.5" customHeight="1">
      <c r="B22" s="417"/>
      <c r="C22" s="3874"/>
      <c r="D22" s="3982" t="s">
        <v>467</v>
      </c>
      <c r="E22" s="3983"/>
      <c r="F22" s="3984"/>
      <c r="G22" s="3984"/>
      <c r="H22" s="3984"/>
      <c r="I22" s="3984"/>
      <c r="J22" s="1411" t="s">
        <v>179</v>
      </c>
      <c r="K22" s="4002"/>
      <c r="L22" s="4003"/>
      <c r="M22" s="3834" t="s">
        <v>1127</v>
      </c>
      <c r="N22" s="3835"/>
      <c r="O22" s="3836"/>
      <c r="P22" s="414"/>
      <c r="Q22" s="240"/>
      <c r="R22" s="240"/>
      <c r="T22" s="390"/>
      <c r="U22" s="390"/>
    </row>
    <row r="23" spans="2:21" ht="16.5" customHeight="1">
      <c r="B23" s="417"/>
      <c r="C23" s="3927" t="s">
        <v>184</v>
      </c>
      <c r="D23" s="3979" t="s">
        <v>468</v>
      </c>
      <c r="E23" s="3980"/>
      <c r="F23" s="3980"/>
      <c r="G23" s="3980"/>
      <c r="H23" s="3980"/>
      <c r="I23" s="3980"/>
      <c r="J23" s="3981"/>
      <c r="K23" s="3851" t="s">
        <v>1143</v>
      </c>
      <c r="L23" s="3853" t="s">
        <v>1144</v>
      </c>
      <c r="M23" s="1402"/>
      <c r="N23" s="1403"/>
      <c r="O23" s="1404"/>
      <c r="P23" s="414"/>
      <c r="Q23" s="240"/>
      <c r="R23" s="240"/>
      <c r="T23" s="454"/>
      <c r="U23" s="454"/>
    </row>
    <row r="24" spans="2:21" ht="16.5" customHeight="1">
      <c r="B24" s="417"/>
      <c r="C24" s="3927"/>
      <c r="D24" s="3982" t="s">
        <v>469</v>
      </c>
      <c r="E24" s="3983"/>
      <c r="F24" s="3984"/>
      <c r="G24" s="3984"/>
      <c r="H24" s="3984"/>
      <c r="I24" s="3984"/>
      <c r="J24" s="1411" t="s">
        <v>179</v>
      </c>
      <c r="K24" s="4002"/>
      <c r="L24" s="4003"/>
      <c r="M24" s="3834" t="s">
        <v>1129</v>
      </c>
      <c r="N24" s="3835"/>
      <c r="O24" s="3836"/>
      <c r="P24" s="414"/>
      <c r="Q24" s="240"/>
      <c r="R24" s="240"/>
      <c r="T24" s="390"/>
      <c r="U24" s="390"/>
    </row>
    <row r="25" spans="2:21" ht="16.5" customHeight="1">
      <c r="B25" s="417"/>
      <c r="C25" s="1407" t="s">
        <v>184</v>
      </c>
      <c r="D25" s="3985" t="s">
        <v>470</v>
      </c>
      <c r="E25" s="3986"/>
      <c r="F25" s="3986"/>
      <c r="G25" s="3986"/>
      <c r="H25" s="3986"/>
      <c r="I25" s="3986"/>
      <c r="J25" s="3987"/>
      <c r="K25" s="1400" t="s">
        <v>1143</v>
      </c>
      <c r="L25" s="1401" t="s">
        <v>1144</v>
      </c>
      <c r="M25" s="1402"/>
      <c r="N25" s="1403"/>
      <c r="O25" s="1404"/>
      <c r="P25" s="414"/>
      <c r="Q25" s="240"/>
      <c r="R25" s="240"/>
      <c r="T25" s="390"/>
      <c r="U25" s="390"/>
    </row>
    <row r="26" spans="2:21" ht="16.5" customHeight="1">
      <c r="B26" s="417"/>
      <c r="C26" s="1407" t="s">
        <v>184</v>
      </c>
      <c r="D26" s="3999" t="s">
        <v>471</v>
      </c>
      <c r="E26" s="4000"/>
      <c r="F26" s="4000"/>
      <c r="G26" s="4000"/>
      <c r="H26" s="4000"/>
      <c r="I26" s="4000"/>
      <c r="J26" s="4001"/>
      <c r="K26" s="1400" t="s">
        <v>1143</v>
      </c>
      <c r="L26" s="1401" t="s">
        <v>1144</v>
      </c>
      <c r="M26" s="1402"/>
      <c r="N26" s="1403"/>
      <c r="O26" s="1404"/>
      <c r="P26" s="414"/>
      <c r="Q26" s="240"/>
      <c r="R26" s="240"/>
      <c r="T26" s="390"/>
      <c r="U26" s="390"/>
    </row>
    <row r="27" spans="2:21" ht="16.5" customHeight="1">
      <c r="B27" s="417"/>
      <c r="C27" s="1407" t="s">
        <v>184</v>
      </c>
      <c r="D27" s="3985" t="s">
        <v>472</v>
      </c>
      <c r="E27" s="3986"/>
      <c r="F27" s="3986"/>
      <c r="G27" s="3986"/>
      <c r="H27" s="3986"/>
      <c r="I27" s="3986"/>
      <c r="J27" s="3987"/>
      <c r="K27" s="1400" t="s">
        <v>1143</v>
      </c>
      <c r="L27" s="1401" t="s">
        <v>1144</v>
      </c>
      <c r="M27" s="1402"/>
      <c r="N27" s="1403"/>
      <c r="O27" s="1404"/>
      <c r="P27" s="414"/>
      <c r="Q27" s="240"/>
      <c r="R27" s="240"/>
      <c r="T27" s="454"/>
      <c r="U27" s="454"/>
    </row>
    <row r="28" spans="2:21" ht="16.5" customHeight="1">
      <c r="B28" s="417"/>
      <c r="C28" s="1407" t="s">
        <v>184</v>
      </c>
      <c r="D28" s="3985" t="s">
        <v>480</v>
      </c>
      <c r="E28" s="3986"/>
      <c r="F28" s="3986"/>
      <c r="G28" s="3986"/>
      <c r="H28" s="3986"/>
      <c r="I28" s="3986"/>
      <c r="J28" s="3987"/>
      <c r="K28" s="1400" t="s">
        <v>1143</v>
      </c>
      <c r="L28" s="1401" t="s">
        <v>1144</v>
      </c>
      <c r="M28" s="1402"/>
      <c r="N28" s="1403"/>
      <c r="O28" s="1404"/>
      <c r="P28" s="414"/>
      <c r="Q28" s="240"/>
      <c r="R28" s="240"/>
      <c r="T28" s="455"/>
      <c r="U28" s="455"/>
    </row>
    <row r="29" spans="2:21" ht="16.5" customHeight="1">
      <c r="B29" s="417"/>
      <c r="C29" s="1407" t="s">
        <v>184</v>
      </c>
      <c r="D29" s="3985" t="s">
        <v>1166</v>
      </c>
      <c r="E29" s="3986"/>
      <c r="F29" s="3986"/>
      <c r="G29" s="3986"/>
      <c r="H29" s="3986"/>
      <c r="I29" s="3986"/>
      <c r="J29" s="3987"/>
      <c r="K29" s="1400" t="s">
        <v>1143</v>
      </c>
      <c r="L29" s="1401" t="s">
        <v>1144</v>
      </c>
      <c r="M29" s="1402"/>
      <c r="N29" s="1403"/>
      <c r="O29" s="1404"/>
      <c r="P29" s="414"/>
      <c r="Q29" s="240"/>
      <c r="R29" s="240"/>
      <c r="T29" s="455"/>
      <c r="U29" s="455"/>
    </row>
    <row r="30" spans="2:21" ht="16.5" customHeight="1">
      <c r="B30" s="417"/>
      <c r="C30" s="3873" t="s">
        <v>1163</v>
      </c>
      <c r="D30" s="4004" t="s">
        <v>1162</v>
      </c>
      <c r="E30" s="4005"/>
      <c r="F30" s="4005"/>
      <c r="G30" s="4005"/>
      <c r="H30" s="4005"/>
      <c r="I30" s="4005"/>
      <c r="J30" s="4006"/>
      <c r="K30" s="3851" t="s">
        <v>1143</v>
      </c>
      <c r="L30" s="3853" t="s">
        <v>1144</v>
      </c>
      <c r="M30" s="1402"/>
      <c r="N30" s="1403"/>
      <c r="O30" s="1404"/>
      <c r="P30" s="414"/>
      <c r="Q30" s="240"/>
      <c r="R30" s="240"/>
      <c r="T30" s="455"/>
      <c r="U30" s="455"/>
    </row>
    <row r="31" spans="2:21" ht="16.5" customHeight="1">
      <c r="B31" s="417"/>
      <c r="C31" s="4010"/>
      <c r="D31" s="4007"/>
      <c r="E31" s="4008"/>
      <c r="F31" s="4008"/>
      <c r="G31" s="4008"/>
      <c r="H31" s="4008"/>
      <c r="I31" s="4008"/>
      <c r="J31" s="4009"/>
      <c r="K31" s="4002"/>
      <c r="L31" s="4003"/>
      <c r="M31" s="1402"/>
      <c r="N31" s="1403"/>
      <c r="O31" s="1404"/>
      <c r="P31" s="414"/>
      <c r="Q31" s="240"/>
      <c r="R31" s="240"/>
      <c r="T31" s="455"/>
      <c r="U31" s="455"/>
    </row>
    <row r="32" spans="2:21" ht="16.5" customHeight="1">
      <c r="B32" s="417"/>
      <c r="C32" s="1407" t="s">
        <v>184</v>
      </c>
      <c r="D32" s="3985" t="s">
        <v>475</v>
      </c>
      <c r="E32" s="3986"/>
      <c r="F32" s="3986"/>
      <c r="G32" s="3986"/>
      <c r="H32" s="3986"/>
      <c r="I32" s="3986"/>
      <c r="J32" s="3987"/>
      <c r="K32" s="1400" t="s">
        <v>1143</v>
      </c>
      <c r="L32" s="1401" t="s">
        <v>1144</v>
      </c>
      <c r="M32" s="1402"/>
      <c r="N32" s="1403"/>
      <c r="O32" s="1404"/>
      <c r="P32" s="414"/>
      <c r="Q32" s="240"/>
      <c r="R32" s="240"/>
      <c r="T32" s="390"/>
      <c r="U32" s="390"/>
    </row>
    <row r="33" spans="1:21" ht="16.5" customHeight="1">
      <c r="B33" s="417"/>
      <c r="C33" s="1407" t="s">
        <v>184</v>
      </c>
      <c r="D33" s="3985"/>
      <c r="E33" s="3986"/>
      <c r="F33" s="3986"/>
      <c r="G33" s="3986"/>
      <c r="H33" s="3986"/>
      <c r="I33" s="3986"/>
      <c r="J33" s="3987"/>
      <c r="K33" s="1400" t="s">
        <v>1143</v>
      </c>
      <c r="L33" s="1401" t="s">
        <v>1144</v>
      </c>
      <c r="M33" s="1402"/>
      <c r="N33" s="1403"/>
      <c r="O33" s="1404"/>
      <c r="P33" s="414"/>
      <c r="Q33" s="240"/>
      <c r="R33" s="240"/>
      <c r="T33" s="454"/>
      <c r="U33" s="454"/>
    </row>
    <row r="34" spans="1:21" ht="16.5" customHeight="1">
      <c r="B34" s="417"/>
      <c r="C34" s="1407" t="s">
        <v>184</v>
      </c>
      <c r="D34" s="3985"/>
      <c r="E34" s="3986"/>
      <c r="F34" s="3986"/>
      <c r="G34" s="3986"/>
      <c r="H34" s="3986"/>
      <c r="I34" s="3986"/>
      <c r="J34" s="3987"/>
      <c r="K34" s="1400" t="s">
        <v>1143</v>
      </c>
      <c r="L34" s="1401" t="s">
        <v>1144</v>
      </c>
      <c r="M34" s="1412"/>
      <c r="N34" s="1413"/>
      <c r="O34" s="1414"/>
      <c r="P34" s="414"/>
      <c r="Q34" s="240"/>
      <c r="R34" s="240"/>
      <c r="T34" s="390"/>
      <c r="U34" s="390"/>
    </row>
    <row r="35" spans="1:21" s="450" customFormat="1" ht="15.75" customHeight="1">
      <c r="A35" s="250"/>
      <c r="B35" s="421"/>
      <c r="C35" s="1170" t="s">
        <v>1149</v>
      </c>
      <c r="D35" s="3837" t="s">
        <v>1463</v>
      </c>
      <c r="E35" s="3837"/>
      <c r="F35" s="3837"/>
      <c r="G35" s="3837"/>
      <c r="H35" s="3837"/>
      <c r="I35" s="3837"/>
      <c r="J35" s="3837"/>
      <c r="K35" s="3837"/>
      <c r="L35" s="3837"/>
      <c r="M35" s="3837"/>
      <c r="N35" s="3837"/>
      <c r="O35" s="3837"/>
      <c r="P35" s="331"/>
      <c r="Q35" s="262"/>
      <c r="R35" s="262"/>
      <c r="S35" s="250"/>
    </row>
    <row r="36" spans="1:21" s="450" customFormat="1" ht="15.75">
      <c r="A36" s="250"/>
      <c r="B36" s="421"/>
      <c r="C36" s="1415"/>
      <c r="D36" s="3938"/>
      <c r="E36" s="3938"/>
      <c r="F36" s="3938"/>
      <c r="G36" s="3938"/>
      <c r="H36" s="3938"/>
      <c r="I36" s="3938"/>
      <c r="J36" s="3938"/>
      <c r="K36" s="3938"/>
      <c r="L36" s="3938"/>
      <c r="M36" s="3938"/>
      <c r="N36" s="3938"/>
      <c r="O36" s="3938"/>
      <c r="P36" s="331"/>
      <c r="Q36" s="262"/>
      <c r="R36" s="262"/>
      <c r="S36" s="250"/>
    </row>
    <row r="37" spans="1:21" s="460" customFormat="1" ht="9.75">
      <c r="A37" s="257"/>
      <c r="B37" s="456"/>
      <c r="C37" s="457"/>
      <c r="D37" s="458"/>
      <c r="E37" s="458"/>
      <c r="F37" s="458"/>
      <c r="G37" s="458"/>
      <c r="H37" s="458"/>
      <c r="I37" s="458"/>
      <c r="J37" s="458"/>
      <c r="K37" s="458"/>
      <c r="L37" s="458"/>
      <c r="M37" s="458"/>
      <c r="N37" s="458"/>
      <c r="O37" s="458"/>
      <c r="P37" s="459"/>
      <c r="Q37" s="259"/>
      <c r="R37" s="259"/>
      <c r="S37" s="257"/>
    </row>
    <row r="38" spans="1:21">
      <c r="B38" s="417"/>
      <c r="C38" s="3849" t="s">
        <v>1459</v>
      </c>
      <c r="D38" s="3849"/>
      <c r="E38" s="3849"/>
      <c r="F38" s="3849"/>
      <c r="G38" s="3849"/>
      <c r="H38" s="3849"/>
      <c r="I38" s="3849"/>
      <c r="J38" s="3849"/>
      <c r="K38" s="3849"/>
      <c r="L38" s="3849"/>
      <c r="M38" s="3849"/>
      <c r="N38" s="3849"/>
      <c r="O38" s="3849"/>
      <c r="P38" s="414"/>
      <c r="Q38" s="240"/>
      <c r="R38" s="240"/>
    </row>
    <row r="39" spans="1:21" ht="16.5" customHeight="1">
      <c r="B39" s="417"/>
      <c r="C39" s="3928" t="s">
        <v>1164</v>
      </c>
      <c r="D39" s="3929" t="s">
        <v>452</v>
      </c>
      <c r="E39" s="3930"/>
      <c r="F39" s="3931"/>
      <c r="G39" s="3928" t="s">
        <v>453</v>
      </c>
      <c r="H39" s="3928"/>
      <c r="I39" s="3928"/>
      <c r="J39" s="3935" t="s">
        <v>454</v>
      </c>
      <c r="K39" s="3978"/>
      <c r="L39" s="3978"/>
      <c r="M39" s="3936"/>
      <c r="N39" s="390"/>
      <c r="O39" s="390"/>
      <c r="P39" s="414"/>
      <c r="Q39" s="240"/>
      <c r="R39" s="240"/>
    </row>
    <row r="40" spans="1:21" ht="16.5" customHeight="1">
      <c r="B40" s="417"/>
      <c r="C40" s="3928"/>
      <c r="D40" s="3932"/>
      <c r="E40" s="3933"/>
      <c r="F40" s="3934"/>
      <c r="G40" s="1192" t="s">
        <v>477</v>
      </c>
      <c r="H40" s="3928" t="s">
        <v>456</v>
      </c>
      <c r="I40" s="3928"/>
      <c r="J40" s="3935" t="s">
        <v>457</v>
      </c>
      <c r="K40" s="3936"/>
      <c r="L40" s="3928" t="s">
        <v>458</v>
      </c>
      <c r="M40" s="3928"/>
      <c r="N40" s="390"/>
      <c r="P40" s="414"/>
      <c r="Q40" s="240"/>
      <c r="R40" s="240"/>
    </row>
    <row r="41" spans="1:21" ht="16.5" customHeight="1">
      <c r="B41" s="417"/>
      <c r="C41" s="3988"/>
      <c r="D41" s="3264"/>
      <c r="E41" s="3265"/>
      <c r="F41" s="3266"/>
      <c r="G41" s="3264"/>
      <c r="H41" s="3265"/>
      <c r="I41" s="3266"/>
      <c r="J41" s="3992"/>
      <c r="K41" s="3993"/>
      <c r="L41" s="3958" t="s">
        <v>1146</v>
      </c>
      <c r="M41" s="3959"/>
      <c r="N41" s="390"/>
      <c r="P41" s="414"/>
      <c r="Q41" s="240"/>
      <c r="R41" s="240"/>
    </row>
    <row r="42" spans="1:21" ht="16.5" customHeight="1">
      <c r="B42" s="417"/>
      <c r="C42" s="3901"/>
      <c r="D42" s="3989"/>
      <c r="E42" s="3849"/>
      <c r="F42" s="3990"/>
      <c r="G42" s="3989"/>
      <c r="H42" s="3849"/>
      <c r="I42" s="3990"/>
      <c r="J42" s="3994"/>
      <c r="K42" s="3995"/>
      <c r="L42" s="3960"/>
      <c r="M42" s="3961"/>
      <c r="N42" s="390"/>
      <c r="P42" s="414"/>
      <c r="Q42" s="240"/>
      <c r="R42" s="240"/>
    </row>
    <row r="43" spans="1:21" ht="16.5" customHeight="1">
      <c r="B43" s="417"/>
      <c r="C43" s="3988"/>
      <c r="D43" s="3989"/>
      <c r="E43" s="3849"/>
      <c r="F43" s="3990"/>
      <c r="G43" s="3130"/>
      <c r="H43" s="3991"/>
      <c r="I43" s="3750"/>
      <c r="J43" s="3994"/>
      <c r="K43" s="3995"/>
      <c r="L43" s="3962" t="s">
        <v>1147</v>
      </c>
      <c r="M43" s="3963"/>
      <c r="N43" s="390"/>
      <c r="O43" s="1193" t="s">
        <v>427</v>
      </c>
      <c r="P43" s="414"/>
      <c r="Q43" s="240"/>
      <c r="R43" s="240"/>
    </row>
    <row r="44" spans="1:21" ht="16.5" customHeight="1">
      <c r="B44" s="417"/>
      <c r="C44" s="3988"/>
      <c r="D44" s="3130"/>
      <c r="E44" s="3991"/>
      <c r="F44" s="3750"/>
      <c r="G44" s="1197"/>
      <c r="H44" s="3998"/>
      <c r="I44" s="3998"/>
      <c r="J44" s="3996"/>
      <c r="K44" s="3997"/>
      <c r="L44" s="3964"/>
      <c r="M44" s="3965"/>
      <c r="N44" s="390"/>
      <c r="O44" s="1193"/>
      <c r="P44" s="414"/>
      <c r="Q44" s="240"/>
      <c r="R44" s="240"/>
    </row>
    <row r="45" spans="1:21" ht="16.5" customHeight="1">
      <c r="B45" s="417"/>
      <c r="C45" s="3988"/>
      <c r="D45" s="3264"/>
      <c r="E45" s="3265"/>
      <c r="F45" s="3266"/>
      <c r="G45" s="3264"/>
      <c r="H45" s="3265"/>
      <c r="I45" s="3266"/>
      <c r="J45" s="3992"/>
      <c r="K45" s="3993"/>
      <c r="L45" s="3958" t="s">
        <v>1146</v>
      </c>
      <c r="M45" s="3959"/>
      <c r="N45" s="390"/>
      <c r="O45" s="3158"/>
      <c r="P45" s="414"/>
      <c r="Q45" s="240"/>
      <c r="R45" s="240"/>
    </row>
    <row r="46" spans="1:21" ht="16.5" customHeight="1">
      <c r="B46" s="417"/>
      <c r="C46" s="3901"/>
      <c r="D46" s="3989"/>
      <c r="E46" s="3849"/>
      <c r="F46" s="3990"/>
      <c r="G46" s="3989"/>
      <c r="H46" s="3849"/>
      <c r="I46" s="3990"/>
      <c r="J46" s="3994"/>
      <c r="K46" s="3995"/>
      <c r="L46" s="3960"/>
      <c r="M46" s="3961"/>
      <c r="N46" s="390"/>
      <c r="O46" s="3956"/>
      <c r="P46" s="414"/>
      <c r="Q46" s="240"/>
      <c r="R46" s="240"/>
    </row>
    <row r="47" spans="1:21" ht="16.5" customHeight="1">
      <c r="B47" s="417"/>
      <c r="C47" s="3988"/>
      <c r="D47" s="3989"/>
      <c r="E47" s="3849"/>
      <c r="F47" s="3990"/>
      <c r="G47" s="3130"/>
      <c r="H47" s="3991"/>
      <c r="I47" s="3750"/>
      <c r="J47" s="3994"/>
      <c r="K47" s="3995"/>
      <c r="L47" s="3962" t="s">
        <v>1147</v>
      </c>
      <c r="M47" s="3963"/>
      <c r="N47" s="390"/>
      <c r="O47" s="3158"/>
      <c r="P47" s="414"/>
      <c r="Q47" s="240"/>
      <c r="R47" s="240"/>
    </row>
    <row r="48" spans="1:21" ht="16.5" customHeight="1">
      <c r="B48" s="417"/>
      <c r="C48" s="3988"/>
      <c r="D48" s="3130"/>
      <c r="E48" s="3991"/>
      <c r="F48" s="3750"/>
      <c r="G48" s="1197"/>
      <c r="H48" s="3998"/>
      <c r="I48" s="3998"/>
      <c r="J48" s="3996"/>
      <c r="K48" s="3997"/>
      <c r="L48" s="3964"/>
      <c r="M48" s="3965"/>
      <c r="N48" s="390"/>
      <c r="O48" s="3158"/>
      <c r="P48" s="414"/>
      <c r="Q48" s="240"/>
      <c r="R48" s="240"/>
    </row>
    <row r="49" spans="1:19" s="1169" customFormat="1" ht="6" customHeight="1">
      <c r="A49" s="1164"/>
      <c r="B49" s="1165"/>
      <c r="C49" s="1166"/>
      <c r="D49" s="1166"/>
      <c r="E49" s="1166"/>
      <c r="F49" s="1166"/>
      <c r="G49" s="1166"/>
      <c r="H49" s="1167"/>
      <c r="I49" s="1167"/>
      <c r="J49" s="1167"/>
      <c r="K49" s="1167"/>
      <c r="L49" s="1166"/>
      <c r="M49" s="1166"/>
      <c r="N49" s="1166"/>
      <c r="O49" s="1166"/>
      <c r="P49" s="1168"/>
      <c r="Q49" s="1166"/>
      <c r="R49" s="1166"/>
      <c r="S49" s="1164"/>
    </row>
    <row r="50" spans="1:19" s="1163" customFormat="1">
      <c r="A50" s="366"/>
      <c r="B50" s="386"/>
      <c r="C50" s="1190"/>
      <c r="D50" s="1190"/>
      <c r="E50" s="1399" t="s">
        <v>177</v>
      </c>
      <c r="F50" s="1160" t="s">
        <v>1165</v>
      </c>
      <c r="G50" s="1190"/>
      <c r="H50" s="1190"/>
      <c r="I50" s="1190"/>
      <c r="J50" s="1190"/>
      <c r="K50" s="1190"/>
      <c r="L50" s="1190"/>
      <c r="M50" s="1190"/>
      <c r="N50" s="1190"/>
      <c r="O50" s="366"/>
      <c r="P50" s="1191"/>
      <c r="Q50" s="1162"/>
      <c r="R50" s="1162"/>
      <c r="S50" s="366"/>
    </row>
    <row r="51" spans="1:19" s="453" customFormat="1" ht="6.75" thickBot="1">
      <c r="A51" s="248"/>
      <c r="B51" s="426"/>
      <c r="C51" s="3898"/>
      <c r="D51" s="3898"/>
      <c r="E51" s="3898"/>
      <c r="F51" s="3898"/>
      <c r="G51" s="3898"/>
      <c r="H51" s="3898"/>
      <c r="I51" s="3898"/>
      <c r="J51" s="3898"/>
      <c r="K51" s="3898"/>
      <c r="L51" s="3898"/>
      <c r="M51" s="3898"/>
      <c r="N51" s="3898"/>
      <c r="O51" s="3898"/>
      <c r="P51" s="427"/>
      <c r="Q51" s="424"/>
      <c r="R51" s="424"/>
      <c r="S51" s="248"/>
    </row>
    <row r="52" spans="1:19" s="453" customFormat="1" ht="6">
      <c r="A52" s="248"/>
      <c r="B52" s="424"/>
      <c r="C52" s="362"/>
      <c r="D52" s="362"/>
      <c r="E52" s="362"/>
      <c r="F52" s="362"/>
      <c r="G52" s="362"/>
      <c r="H52" s="362"/>
      <c r="I52" s="362"/>
      <c r="J52" s="362"/>
      <c r="K52" s="362"/>
      <c r="L52" s="362"/>
      <c r="M52" s="362"/>
      <c r="N52" s="362"/>
      <c r="O52" s="362"/>
      <c r="P52" s="424"/>
      <c r="Q52" s="424" t="s">
        <v>351</v>
      </c>
      <c r="R52" s="424"/>
      <c r="S52" s="248"/>
    </row>
  </sheetData>
  <mergeCells count="90">
    <mergeCell ref="D30:J31"/>
    <mergeCell ref="C30:C31"/>
    <mergeCell ref="K30:K31"/>
    <mergeCell ref="L30:L31"/>
    <mergeCell ref="L41:M42"/>
    <mergeCell ref="C41:C44"/>
    <mergeCell ref="D41:F44"/>
    <mergeCell ref="G41:I43"/>
    <mergeCell ref="J41:K44"/>
    <mergeCell ref="H44:I44"/>
    <mergeCell ref="L43:M44"/>
    <mergeCell ref="D35:O36"/>
    <mergeCell ref="C38:O38"/>
    <mergeCell ref="C39:C40"/>
    <mergeCell ref="D39:F40"/>
    <mergeCell ref="G39:I39"/>
    <mergeCell ref="L1:Q1"/>
    <mergeCell ref="D26:J26"/>
    <mergeCell ref="K13:K14"/>
    <mergeCell ref="L13:L14"/>
    <mergeCell ref="K15:K16"/>
    <mergeCell ref="L15:L16"/>
    <mergeCell ref="K17:K18"/>
    <mergeCell ref="L17:L18"/>
    <mergeCell ref="K19:K20"/>
    <mergeCell ref="L19:L20"/>
    <mergeCell ref="K21:K22"/>
    <mergeCell ref="L21:L22"/>
    <mergeCell ref="K23:K24"/>
    <mergeCell ref="L23:L24"/>
    <mergeCell ref="M22:O22"/>
    <mergeCell ref="M24:O24"/>
    <mergeCell ref="C51:O51"/>
    <mergeCell ref="C45:C48"/>
    <mergeCell ref="D45:F48"/>
    <mergeCell ref="J45:K48"/>
    <mergeCell ref="H48:I48"/>
    <mergeCell ref="G45:I47"/>
    <mergeCell ref="L45:M46"/>
    <mergeCell ref="L47:M48"/>
    <mergeCell ref="O45:O48"/>
    <mergeCell ref="J39:M39"/>
    <mergeCell ref="H40:I40"/>
    <mergeCell ref="J40:K40"/>
    <mergeCell ref="L40:M40"/>
    <mergeCell ref="D32:J32"/>
    <mergeCell ref="D33:J33"/>
    <mergeCell ref="D34:J34"/>
    <mergeCell ref="C21:C22"/>
    <mergeCell ref="D21:J21"/>
    <mergeCell ref="D22:E22"/>
    <mergeCell ref="F22:I22"/>
    <mergeCell ref="D29:J29"/>
    <mergeCell ref="C23:C24"/>
    <mergeCell ref="D23:J23"/>
    <mergeCell ref="D24:E24"/>
    <mergeCell ref="F24:I24"/>
    <mergeCell ref="D25:J25"/>
    <mergeCell ref="D27:J27"/>
    <mergeCell ref="D28:J28"/>
    <mergeCell ref="C19:C20"/>
    <mergeCell ref="D19:J19"/>
    <mergeCell ref="D20:E20"/>
    <mergeCell ref="F20:I20"/>
    <mergeCell ref="C17:C18"/>
    <mergeCell ref="D17:J17"/>
    <mergeCell ref="D18:E18"/>
    <mergeCell ref="F18:I18"/>
    <mergeCell ref="B6:E6"/>
    <mergeCell ref="B8:E8"/>
    <mergeCell ref="C10:O10"/>
    <mergeCell ref="C11:C12"/>
    <mergeCell ref="D11:J12"/>
    <mergeCell ref="K11:L12"/>
    <mergeCell ref="M11:O12"/>
    <mergeCell ref="C13:C14"/>
    <mergeCell ref="D13:J13"/>
    <mergeCell ref="D14:E14"/>
    <mergeCell ref="F14:I14"/>
    <mergeCell ref="C15:C16"/>
    <mergeCell ref="D15:J15"/>
    <mergeCell ref="D16:E16"/>
    <mergeCell ref="F16:I16"/>
    <mergeCell ref="B5:E5"/>
    <mergeCell ref="F5:P5"/>
    <mergeCell ref="B2:P2"/>
    <mergeCell ref="B3:E3"/>
    <mergeCell ref="F3:P3"/>
    <mergeCell ref="B4:E4"/>
    <mergeCell ref="F4:P4"/>
  </mergeCells>
  <phoneticPr fontId="1"/>
  <dataValidations count="7">
    <dataValidation type="list" allowBlank="1" showInputMessage="1" showErrorMessage="1" sqref="K13:K34" xr:uid="{00000000-0002-0000-1900-000000000000}">
      <formula1>"□YES,■YES"</formula1>
    </dataValidation>
    <dataValidation type="list" allowBlank="1" showInputMessage="1" showErrorMessage="1" sqref="L13:L34" xr:uid="{00000000-0002-0000-1900-000001000000}">
      <formula1>"□NO,■NO"</formula1>
    </dataValidation>
    <dataValidation type="list" allowBlank="1" showInputMessage="1" showErrorMessage="1" sqref="L41:M42 L45:M46" xr:uid="{00000000-0002-0000-1900-000002000000}">
      <formula1>"□合,■合"</formula1>
    </dataValidation>
    <dataValidation type="list" allowBlank="1" showInputMessage="1" showErrorMessage="1" sqref="L43:M44 L47:M49" xr:uid="{00000000-0002-0000-1900-000003000000}">
      <formula1>"□否,■否"</formula1>
    </dataValidation>
    <dataValidation type="list" allowBlank="1" showInputMessage="1" showErrorMessage="1" sqref="E50 C13:C34" xr:uid="{00000000-0002-0000-1900-000004000000}">
      <formula1>"□,■"</formula1>
    </dataValidation>
    <dataValidation type="list" allowBlank="1" showInputMessage="1" showErrorMessage="1" sqref="M24:O24" xr:uid="{00000000-0002-0000-1900-000005000000}">
      <formula1>"□無,■無"</formula1>
    </dataValidation>
    <dataValidation type="list" allowBlank="1" showInputMessage="1" showErrorMessage="1" sqref="M22:O22" xr:uid="{00000000-0002-0000-1900-000006000000}">
      <formula1>"□有,■有"</formula1>
    </dataValidation>
  </dataValidations>
  <printOptions horizontalCentered="1"/>
  <pageMargins left="0.78740157480314965" right="0.78740157480314965" top="0.59055118110236227" bottom="0.59055118110236227" header="0.39370078740157483" footer="0.19685039370078741"/>
  <pageSetup paperSize="9" scale="86"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indexed="42"/>
  </sheetPr>
  <dimension ref="A1:AU46"/>
  <sheetViews>
    <sheetView view="pageBreakPreview" zoomScaleNormal="75" zoomScaleSheetLayoutView="100" workbookViewId="0">
      <selection activeCell="AU2" sqref="AU2"/>
    </sheetView>
  </sheetViews>
  <sheetFormatPr defaultColWidth="9" defaultRowHeight="18.75"/>
  <cols>
    <col min="1" max="1" width="0.625" style="238" customWidth="1"/>
    <col min="2" max="2" width="0.875" style="238" customWidth="1"/>
    <col min="3" max="41" width="2.125" style="238" customWidth="1"/>
    <col min="42" max="42" width="0.875" style="238" customWidth="1"/>
    <col min="43" max="43" width="0.625" style="238" customWidth="1"/>
    <col min="44" max="44" width="0.875" style="238" customWidth="1"/>
    <col min="45" max="45" width="7.625" style="238" customWidth="1"/>
    <col min="46" max="46" width="11.625" style="238" customWidth="1"/>
    <col min="47" max="47" width="50.625" style="238" customWidth="1"/>
    <col min="48" max="16384" width="9" style="238"/>
  </cols>
  <sheetData>
    <row r="1" spans="1:47" ht="16.5" customHeight="1" thickBot="1">
      <c r="A1" s="461"/>
      <c r="B1" s="461"/>
      <c r="C1" s="461"/>
      <c r="D1" s="461"/>
      <c r="E1" s="461"/>
      <c r="F1" s="461"/>
      <c r="G1" s="461"/>
      <c r="H1" s="461"/>
      <c r="I1" s="461"/>
      <c r="J1" s="461"/>
      <c r="K1" s="461"/>
      <c r="L1" s="461"/>
      <c r="M1" s="461"/>
      <c r="N1" s="461"/>
      <c r="O1" s="461"/>
      <c r="P1" s="461"/>
      <c r="Q1" s="461"/>
      <c r="R1" s="461"/>
      <c r="S1" s="461"/>
      <c r="T1" s="461"/>
      <c r="U1" s="461"/>
      <c r="V1" s="461"/>
      <c r="W1" s="461"/>
      <c r="X1" s="461"/>
      <c r="Y1" s="461"/>
      <c r="Z1" s="461"/>
      <c r="AA1" s="461"/>
      <c r="AB1" s="461"/>
      <c r="AC1" s="461"/>
      <c r="AD1" s="461"/>
      <c r="AE1" s="461"/>
      <c r="AF1" s="461"/>
      <c r="AG1" s="2361" t="s">
        <v>1330</v>
      </c>
      <c r="AH1" s="2361"/>
      <c r="AI1" s="2361"/>
      <c r="AJ1" s="2361"/>
      <c r="AK1" s="2361"/>
      <c r="AL1" s="2361"/>
      <c r="AM1" s="2361"/>
      <c r="AN1" s="2361"/>
      <c r="AO1" s="2361"/>
      <c r="AP1" s="2361"/>
      <c r="AQ1" s="2361"/>
    </row>
    <row r="2" spans="1:47" s="218" customFormat="1" ht="33.75" thickBot="1">
      <c r="A2" s="463"/>
      <c r="B2" s="4015" t="s">
        <v>1342</v>
      </c>
      <c r="C2" s="4016"/>
      <c r="D2" s="4016"/>
      <c r="E2" s="4016"/>
      <c r="F2" s="4016"/>
      <c r="G2" s="4016"/>
      <c r="H2" s="4016"/>
      <c r="I2" s="4016"/>
      <c r="J2" s="4016"/>
      <c r="K2" s="4016"/>
      <c r="L2" s="4016"/>
      <c r="M2" s="4016"/>
      <c r="N2" s="4016"/>
      <c r="O2" s="4016"/>
      <c r="P2" s="4016"/>
      <c r="Q2" s="4016"/>
      <c r="R2" s="4016"/>
      <c r="S2" s="4016"/>
      <c r="T2" s="4016"/>
      <c r="U2" s="4016"/>
      <c r="V2" s="4016"/>
      <c r="W2" s="4016"/>
      <c r="X2" s="4016"/>
      <c r="Y2" s="4016"/>
      <c r="Z2" s="4016"/>
      <c r="AA2" s="4016"/>
      <c r="AB2" s="4016"/>
      <c r="AC2" s="4016"/>
      <c r="AD2" s="4016"/>
      <c r="AE2" s="4016"/>
      <c r="AF2" s="4016"/>
      <c r="AG2" s="4016"/>
      <c r="AH2" s="4016"/>
      <c r="AI2" s="4016"/>
      <c r="AJ2" s="4016"/>
      <c r="AK2" s="4016"/>
      <c r="AL2" s="4016"/>
      <c r="AM2" s="4016"/>
      <c r="AN2" s="4016"/>
      <c r="AO2" s="4016"/>
      <c r="AP2" s="4017"/>
      <c r="AQ2" s="463"/>
      <c r="AT2" s="1451" t="s">
        <v>963</v>
      </c>
      <c r="AU2" s="1064" t="str">
        <f>HYPERLINK("#目次!A2","●")</f>
        <v>●</v>
      </c>
    </row>
    <row r="3" spans="1:47" ht="18.75" customHeight="1">
      <c r="A3" s="461"/>
      <c r="B3" s="4018" t="s">
        <v>1157</v>
      </c>
      <c r="C3" s="4019"/>
      <c r="D3" s="4019"/>
      <c r="E3" s="4019"/>
      <c r="F3" s="4019"/>
      <c r="G3" s="4019"/>
      <c r="H3" s="4020"/>
      <c r="I3" s="4021" t="str">
        <f>基本データ!D3</f>
        <v>LG*****</v>
      </c>
      <c r="J3" s="4021"/>
      <c r="K3" s="4021"/>
      <c r="L3" s="4021"/>
      <c r="M3" s="4021"/>
      <c r="N3" s="4021"/>
      <c r="O3" s="4021"/>
      <c r="P3" s="4021"/>
      <c r="Q3" s="4021"/>
      <c r="R3" s="4021"/>
      <c r="S3" s="4021"/>
      <c r="T3" s="4021"/>
      <c r="U3" s="4021"/>
      <c r="V3" s="4021"/>
      <c r="W3" s="4021"/>
      <c r="X3" s="4021"/>
      <c r="Y3" s="4021"/>
      <c r="Z3" s="4021"/>
      <c r="AA3" s="4021"/>
      <c r="AB3" s="4021"/>
      <c r="AC3" s="4021"/>
      <c r="AD3" s="4021"/>
      <c r="AE3" s="4021"/>
      <c r="AF3" s="4021"/>
      <c r="AG3" s="4021"/>
      <c r="AH3" s="4021"/>
      <c r="AI3" s="4021"/>
      <c r="AJ3" s="4021"/>
      <c r="AK3" s="4021"/>
      <c r="AL3" s="4021"/>
      <c r="AM3" s="4021"/>
      <c r="AN3" s="4021"/>
      <c r="AO3" s="4021"/>
      <c r="AP3" s="4022"/>
      <c r="AQ3" s="461"/>
      <c r="AT3" s="1452" t="s">
        <v>1058</v>
      </c>
      <c r="AU3" s="1080" t="str">
        <f>HYPERLINK("#フロー!A2","●")</f>
        <v>●</v>
      </c>
    </row>
    <row r="4" spans="1:47" ht="18.75" customHeight="1">
      <c r="A4" s="461"/>
      <c r="B4" s="4023" t="s">
        <v>1158</v>
      </c>
      <c r="C4" s="4024"/>
      <c r="D4" s="4024"/>
      <c r="E4" s="4024"/>
      <c r="F4" s="4024"/>
      <c r="G4" s="4024"/>
      <c r="H4" s="4025"/>
      <c r="I4" s="4026" t="str">
        <f>基本データ!D4</f>
        <v>〇〇設計業務委託</v>
      </c>
      <c r="J4" s="4026"/>
      <c r="K4" s="4026"/>
      <c r="L4" s="4026"/>
      <c r="M4" s="4026"/>
      <c r="N4" s="4026"/>
      <c r="O4" s="4026"/>
      <c r="P4" s="4026"/>
      <c r="Q4" s="4026"/>
      <c r="R4" s="4026"/>
      <c r="S4" s="4026"/>
      <c r="T4" s="4026"/>
      <c r="U4" s="4026"/>
      <c r="V4" s="4026"/>
      <c r="W4" s="4026"/>
      <c r="X4" s="4026"/>
      <c r="Y4" s="4026"/>
      <c r="Z4" s="4026"/>
      <c r="AA4" s="4026"/>
      <c r="AB4" s="4026"/>
      <c r="AC4" s="4026"/>
      <c r="AD4" s="4026"/>
      <c r="AE4" s="4026"/>
      <c r="AF4" s="4026"/>
      <c r="AG4" s="4026"/>
      <c r="AH4" s="4026"/>
      <c r="AI4" s="4026"/>
      <c r="AJ4" s="4026"/>
      <c r="AK4" s="4026"/>
      <c r="AL4" s="4026"/>
      <c r="AM4" s="4026"/>
      <c r="AN4" s="4026"/>
      <c r="AO4" s="4026"/>
      <c r="AP4" s="4027"/>
      <c r="AQ4" s="461"/>
    </row>
    <row r="5" spans="1:47" ht="18.75" customHeight="1">
      <c r="A5" s="461"/>
      <c r="B5" s="4011" t="s">
        <v>1168</v>
      </c>
      <c r="C5" s="4028"/>
      <c r="D5" s="4028"/>
      <c r="E5" s="4028"/>
      <c r="F5" s="4028"/>
      <c r="G5" s="4028"/>
      <c r="H5" s="4028"/>
      <c r="I5" s="1166" t="s">
        <v>1169</v>
      </c>
      <c r="J5" s="1166"/>
      <c r="K5" s="1166"/>
      <c r="L5" s="1166"/>
      <c r="M5" s="1166"/>
      <c r="N5" s="1166"/>
      <c r="O5" s="1166"/>
      <c r="P5" s="1166"/>
      <c r="Q5" s="1166"/>
      <c r="R5" s="1166"/>
      <c r="S5" s="1166"/>
      <c r="T5" s="1166"/>
      <c r="U5" s="1166"/>
      <c r="V5" s="1166"/>
      <c r="W5" s="1166"/>
      <c r="X5" s="1166"/>
      <c r="Y5" s="1166"/>
      <c r="Z5" s="1166"/>
      <c r="AA5" s="1166"/>
      <c r="AB5" s="1166"/>
      <c r="AC5" s="1166"/>
      <c r="AD5" s="1166"/>
      <c r="AE5" s="1166"/>
      <c r="AF5" s="1166"/>
      <c r="AG5" s="1166"/>
      <c r="AH5" s="1166"/>
      <c r="AI5" s="1166"/>
      <c r="AJ5" s="1166"/>
      <c r="AK5" s="1166"/>
      <c r="AL5" s="1166"/>
      <c r="AM5" s="1166"/>
      <c r="AN5" s="1166"/>
      <c r="AO5" s="1166"/>
      <c r="AP5" s="1168"/>
      <c r="AQ5" s="461"/>
      <c r="AT5" t="s">
        <v>1063</v>
      </c>
      <c r="AU5"/>
    </row>
    <row r="6" spans="1:47" ht="18.75" customHeight="1" thickBot="1">
      <c r="A6" s="461"/>
      <c r="B6" s="4011" t="s">
        <v>1170</v>
      </c>
      <c r="C6" s="4012"/>
      <c r="D6" s="4012"/>
      <c r="E6" s="4012"/>
      <c r="F6" s="4012"/>
      <c r="G6" s="4012"/>
      <c r="H6" s="4012"/>
      <c r="I6" s="1166"/>
      <c r="J6" s="1166"/>
      <c r="K6" s="1166"/>
      <c r="L6" s="1166"/>
      <c r="M6" s="1166"/>
      <c r="N6" s="1166"/>
      <c r="O6" s="1166"/>
      <c r="P6" s="1166"/>
      <c r="Q6" s="1166"/>
      <c r="R6" s="1166"/>
      <c r="S6" s="1166"/>
      <c r="T6" s="1166"/>
      <c r="U6" s="1166"/>
      <c r="V6" s="1166"/>
      <c r="W6" s="1166"/>
      <c r="X6" s="1166"/>
      <c r="Y6" s="1166"/>
      <c r="Z6" s="1166"/>
      <c r="AA6" s="1166"/>
      <c r="AB6" s="1166"/>
      <c r="AC6" s="1166"/>
      <c r="AD6" s="1166"/>
      <c r="AE6" s="1166"/>
      <c r="AF6" s="1166"/>
      <c r="AG6" s="1166"/>
      <c r="AH6" s="1166"/>
      <c r="AI6" s="1166"/>
      <c r="AJ6" s="1166"/>
      <c r="AK6" s="1166"/>
      <c r="AL6" s="1166"/>
      <c r="AM6" s="1166"/>
      <c r="AN6" s="1166"/>
      <c r="AO6" s="1166"/>
      <c r="AP6" s="1168"/>
      <c r="AQ6" s="461"/>
      <c r="AT6" s="1161" t="s">
        <v>1059</v>
      </c>
      <c r="AU6" s="1161" t="s">
        <v>1064</v>
      </c>
    </row>
    <row r="7" spans="1:47" ht="18.75" customHeight="1" thickTop="1">
      <c r="A7" s="461"/>
      <c r="B7" s="1416"/>
      <c r="C7" s="367"/>
      <c r="D7" s="367"/>
      <c r="E7" s="367"/>
      <c r="F7" s="367"/>
      <c r="G7" s="367"/>
      <c r="H7" s="367"/>
      <c r="I7" s="367"/>
      <c r="J7" s="367"/>
      <c r="K7" s="367"/>
      <c r="L7" s="367"/>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1417"/>
      <c r="AQ7" s="461"/>
      <c r="AT7" s="1171">
        <v>44964</v>
      </c>
      <c r="AU7" s="1172" t="s">
        <v>481</v>
      </c>
    </row>
    <row r="8" spans="1:47" ht="18.75" customHeight="1">
      <c r="A8" s="461"/>
      <c r="B8" s="4011" t="s">
        <v>1203</v>
      </c>
      <c r="C8" s="4012"/>
      <c r="D8" s="4012"/>
      <c r="E8" s="4012"/>
      <c r="F8" s="4012"/>
      <c r="G8" s="4012"/>
      <c r="H8" s="4012"/>
      <c r="I8" s="1166" t="s">
        <v>1464</v>
      </c>
      <c r="J8" s="1166"/>
      <c r="K8" s="1166"/>
      <c r="L8" s="1166"/>
      <c r="M8" s="1166"/>
      <c r="N8" s="1166"/>
      <c r="O8" s="1166"/>
      <c r="P8" s="1166"/>
      <c r="Q8" s="1166"/>
      <c r="R8" s="1166"/>
      <c r="S8" s="1166"/>
      <c r="T8" s="1166"/>
      <c r="U8" s="1166"/>
      <c r="V8" s="1166"/>
      <c r="W8" s="1166"/>
      <c r="X8" s="1166"/>
      <c r="Y8" s="1166"/>
      <c r="Z8" s="1166"/>
      <c r="AA8" s="1166"/>
      <c r="AB8" s="1166"/>
      <c r="AC8" s="1166"/>
      <c r="AD8" s="1166"/>
      <c r="AE8" s="1166"/>
      <c r="AF8" s="1166"/>
      <c r="AG8" s="1166"/>
      <c r="AH8" s="1166"/>
      <c r="AI8" s="1166"/>
      <c r="AJ8" s="1166"/>
      <c r="AK8" s="1166"/>
      <c r="AL8" s="1166"/>
      <c r="AM8" s="1166"/>
      <c r="AN8" s="1166"/>
      <c r="AO8" s="1166"/>
      <c r="AP8" s="1168"/>
      <c r="AQ8" s="461"/>
      <c r="AT8" s="1123">
        <v>45030</v>
      </c>
      <c r="AU8" s="1146" t="s">
        <v>482</v>
      </c>
    </row>
    <row r="9" spans="1:47" ht="18.75" customHeight="1">
      <c r="A9" s="461"/>
      <c r="B9" s="1165"/>
      <c r="C9" s="1166"/>
      <c r="D9" s="1166"/>
      <c r="E9" s="1166"/>
      <c r="F9" s="1166"/>
      <c r="G9" s="1166"/>
      <c r="H9" s="1166"/>
      <c r="I9" s="1166" t="s">
        <v>1465</v>
      </c>
      <c r="J9" s="1166"/>
      <c r="K9" s="1166"/>
      <c r="L9" s="1166"/>
      <c r="M9" s="1166"/>
      <c r="N9" s="1166"/>
      <c r="O9" s="1166"/>
      <c r="P9" s="1166"/>
      <c r="Q9" s="1166"/>
      <c r="R9" s="1166"/>
      <c r="S9" s="1166"/>
      <c r="T9" s="1166"/>
      <c r="U9" s="1166"/>
      <c r="V9" s="1166"/>
      <c r="W9" s="1166"/>
      <c r="X9" s="1166"/>
      <c r="Y9" s="1166"/>
      <c r="Z9" s="1166"/>
      <c r="AA9" s="1166"/>
      <c r="AB9" s="1166"/>
      <c r="AC9" s="1166"/>
      <c r="AD9" s="1166"/>
      <c r="AE9" s="1166"/>
      <c r="AF9" s="1166"/>
      <c r="AG9" s="1166"/>
      <c r="AH9" s="1166"/>
      <c r="AI9" s="1166"/>
      <c r="AJ9" s="1166"/>
      <c r="AK9" s="1166"/>
      <c r="AL9" s="1166"/>
      <c r="AM9" s="1166"/>
      <c r="AN9" s="1166"/>
      <c r="AO9" s="1166"/>
      <c r="AP9" s="1168"/>
      <c r="AQ9" s="461"/>
      <c r="AT9" s="1123">
        <v>45043</v>
      </c>
      <c r="AU9" s="1146" t="s">
        <v>1124</v>
      </c>
    </row>
    <row r="10" spans="1:47" ht="18.75" customHeight="1">
      <c r="A10" s="1174"/>
      <c r="B10" s="1418"/>
      <c r="C10" s="1419"/>
      <c r="D10" s="1419"/>
      <c r="E10" s="1419"/>
      <c r="F10" s="1419"/>
      <c r="G10" s="1419"/>
      <c r="H10" s="1419"/>
      <c r="I10" s="1419" t="s">
        <v>1171</v>
      </c>
      <c r="J10" s="1419"/>
      <c r="K10" s="1419"/>
      <c r="L10" s="1419"/>
      <c r="M10" s="1419"/>
      <c r="N10" s="1419"/>
      <c r="O10" s="1419"/>
      <c r="P10" s="1419"/>
      <c r="Q10" s="1419"/>
      <c r="R10" s="1419"/>
      <c r="S10" s="1419"/>
      <c r="T10" s="1419"/>
      <c r="U10" s="1419"/>
      <c r="V10" s="1419"/>
      <c r="W10" s="1419"/>
      <c r="X10" s="1419"/>
      <c r="Y10" s="1419"/>
      <c r="Z10" s="1419"/>
      <c r="AA10" s="1419"/>
      <c r="AB10" s="1419"/>
      <c r="AC10" s="1419"/>
      <c r="AD10" s="1419"/>
      <c r="AE10" s="1419"/>
      <c r="AF10" s="1419"/>
      <c r="AG10" s="1419"/>
      <c r="AH10" s="1419"/>
      <c r="AI10" s="1419"/>
      <c r="AJ10" s="1419"/>
      <c r="AK10" s="1419"/>
      <c r="AL10" s="1419"/>
      <c r="AM10" s="1419"/>
      <c r="AN10" s="1419"/>
      <c r="AO10" s="1419"/>
      <c r="AP10" s="1420"/>
      <c r="AQ10" s="461"/>
      <c r="AT10" s="1449">
        <v>46031</v>
      </c>
      <c r="AU10" s="1450" t="s">
        <v>1246</v>
      </c>
    </row>
    <row r="11" spans="1:47" ht="18.75" customHeight="1">
      <c r="A11" s="1174"/>
      <c r="B11" s="1165" t="s">
        <v>483</v>
      </c>
      <c r="C11" s="1166"/>
      <c r="D11" s="1166"/>
      <c r="E11" s="1166"/>
      <c r="F11" s="1166"/>
      <c r="G11" s="1166"/>
      <c r="H11" s="1166"/>
      <c r="I11" s="1166"/>
      <c r="J11" s="1166"/>
      <c r="K11" s="1166"/>
      <c r="L11" s="1166"/>
      <c r="M11" s="1166"/>
      <c r="N11" s="1166"/>
      <c r="O11" s="1166"/>
      <c r="P11" s="1166"/>
      <c r="Q11" s="1166"/>
      <c r="R11" s="1166"/>
      <c r="S11" s="1166"/>
      <c r="T11" s="1166"/>
      <c r="U11" s="1166"/>
      <c r="V11" s="1166"/>
      <c r="W11" s="1166"/>
      <c r="X11" s="1166"/>
      <c r="Y11" s="1166"/>
      <c r="Z11" s="1166"/>
      <c r="AA11" s="1166"/>
      <c r="AB11" s="1166"/>
      <c r="AC11" s="1166"/>
      <c r="AD11" s="1166"/>
      <c r="AE11" s="1166"/>
      <c r="AF11" s="1166"/>
      <c r="AG11" s="1166"/>
      <c r="AH11" s="1166"/>
      <c r="AI11" s="1166"/>
      <c r="AJ11" s="1166"/>
      <c r="AK11" s="1166"/>
      <c r="AL11" s="1166"/>
      <c r="AM11" s="1166"/>
      <c r="AN11" s="1166"/>
      <c r="AO11" s="1166"/>
      <c r="AP11" s="1168"/>
      <c r="AQ11" s="461"/>
      <c r="AT11" s="1123"/>
      <c r="AU11" s="1146"/>
    </row>
    <row r="12" spans="1:47" ht="18.75" customHeight="1">
      <c r="A12" s="461"/>
      <c r="B12" s="1421"/>
      <c r="C12" s="1422"/>
      <c r="D12" s="4013" t="s">
        <v>484</v>
      </c>
      <c r="E12" s="4014"/>
      <c r="F12" s="4014"/>
      <c r="G12" s="4014"/>
      <c r="H12" s="4014"/>
      <c r="I12" s="4014"/>
      <c r="J12" s="4014"/>
      <c r="K12" s="4014"/>
      <c r="L12" s="4014"/>
      <c r="M12" s="4014"/>
      <c r="N12" s="4014"/>
      <c r="O12" s="4014"/>
      <c r="P12" s="4014"/>
      <c r="Q12" s="4014"/>
      <c r="R12" s="4014"/>
      <c r="S12" s="4014"/>
      <c r="T12" s="4014"/>
      <c r="U12" s="4014"/>
      <c r="V12" s="4014"/>
      <c r="W12" s="4014"/>
      <c r="X12" s="4014"/>
      <c r="Y12" s="4014"/>
      <c r="Z12" s="4014"/>
      <c r="AA12" s="4014"/>
      <c r="AB12" s="4014"/>
      <c r="AC12" s="4014"/>
      <c r="AD12" s="4014"/>
      <c r="AE12" s="4014"/>
      <c r="AF12" s="4014"/>
      <c r="AG12" s="4014"/>
      <c r="AH12" s="4014"/>
      <c r="AI12" s="4014"/>
      <c r="AJ12" s="4014"/>
      <c r="AK12" s="4014"/>
      <c r="AL12" s="4014"/>
      <c r="AM12" s="4014"/>
      <c r="AN12" s="4014"/>
      <c r="AO12" s="4014"/>
      <c r="AP12" s="1423"/>
      <c r="AQ12" s="461"/>
      <c r="AT12" s="1123"/>
      <c r="AU12" s="1146"/>
    </row>
    <row r="13" spans="1:47" ht="18.75" customHeight="1">
      <c r="A13" s="461"/>
      <c r="B13" s="1421"/>
      <c r="C13" s="1422"/>
      <c r="D13" s="4014"/>
      <c r="E13" s="4014"/>
      <c r="F13" s="4014"/>
      <c r="G13" s="4014"/>
      <c r="H13" s="4014"/>
      <c r="I13" s="4014"/>
      <c r="J13" s="4014"/>
      <c r="K13" s="4014"/>
      <c r="L13" s="4014"/>
      <c r="M13" s="4014"/>
      <c r="N13" s="4014"/>
      <c r="O13" s="4014"/>
      <c r="P13" s="4014"/>
      <c r="Q13" s="4014"/>
      <c r="R13" s="4014"/>
      <c r="S13" s="4014"/>
      <c r="T13" s="4014"/>
      <c r="U13" s="4014"/>
      <c r="V13" s="4014"/>
      <c r="W13" s="4014"/>
      <c r="X13" s="4014"/>
      <c r="Y13" s="4014"/>
      <c r="Z13" s="4014"/>
      <c r="AA13" s="4014"/>
      <c r="AB13" s="4014"/>
      <c r="AC13" s="4014"/>
      <c r="AD13" s="4014"/>
      <c r="AE13" s="4014"/>
      <c r="AF13" s="4014"/>
      <c r="AG13" s="4014"/>
      <c r="AH13" s="4014"/>
      <c r="AI13" s="4014"/>
      <c r="AJ13" s="4014"/>
      <c r="AK13" s="4014"/>
      <c r="AL13" s="4014"/>
      <c r="AM13" s="4014"/>
      <c r="AN13" s="4014"/>
      <c r="AO13" s="4014"/>
      <c r="AP13" s="1423"/>
      <c r="AQ13" s="461"/>
    </row>
    <row r="14" spans="1:47" s="366" customFormat="1" ht="18.75" customHeight="1">
      <c r="A14" s="462"/>
      <c r="B14" s="1165"/>
      <c r="C14" s="1166"/>
      <c r="D14" s="1166"/>
      <c r="E14" s="1166"/>
      <c r="F14" s="1166"/>
      <c r="G14" s="1166"/>
      <c r="H14" s="1166"/>
      <c r="I14" s="1166"/>
      <c r="J14" s="1166"/>
      <c r="K14" s="1166"/>
      <c r="L14" s="1166"/>
      <c r="M14" s="4052" t="s">
        <v>1172</v>
      </c>
      <c r="N14" s="4053"/>
      <c r="O14" s="4053"/>
      <c r="P14" s="4053"/>
      <c r="Q14" s="1166"/>
      <c r="R14" s="4052" t="s">
        <v>1144</v>
      </c>
      <c r="S14" s="4053"/>
      <c r="T14" s="4053"/>
      <c r="U14" s="4053"/>
      <c r="V14" s="1166"/>
      <c r="W14" s="1166"/>
      <c r="X14" s="1166"/>
      <c r="Y14" s="1166"/>
      <c r="Z14" s="1166"/>
      <c r="AA14" s="1166"/>
      <c r="AB14" s="1166"/>
      <c r="AC14" s="1166"/>
      <c r="AD14" s="1166"/>
      <c r="AE14" s="1166"/>
      <c r="AF14" s="1166"/>
      <c r="AG14" s="1166"/>
      <c r="AH14" s="1166"/>
      <c r="AI14" s="1166"/>
      <c r="AJ14" s="1166"/>
      <c r="AK14" s="1166"/>
      <c r="AL14" s="1166"/>
      <c r="AM14" s="1166"/>
      <c r="AN14" s="1166"/>
      <c r="AO14" s="1166"/>
      <c r="AP14" s="1168"/>
      <c r="AQ14" s="462"/>
      <c r="AT14" s="1173"/>
    </row>
    <row r="15" spans="1:47" s="257" customFormat="1" ht="18.75" customHeight="1">
      <c r="A15" s="464"/>
      <c r="B15" s="4055"/>
      <c r="C15" s="4056"/>
      <c r="D15" s="4056"/>
      <c r="E15" s="4056"/>
      <c r="F15" s="4056"/>
      <c r="G15" s="4056"/>
      <c r="H15" s="4056"/>
      <c r="I15" s="4056"/>
      <c r="J15" s="4056"/>
      <c r="K15" s="4056"/>
      <c r="L15" s="4056"/>
      <c r="M15" s="4056"/>
      <c r="N15" s="4056"/>
      <c r="O15" s="4056"/>
      <c r="P15" s="4056"/>
      <c r="Q15" s="4056"/>
      <c r="R15" s="4056"/>
      <c r="S15" s="4056"/>
      <c r="T15" s="4056"/>
      <c r="U15" s="4056"/>
      <c r="V15" s="4056"/>
      <c r="W15" s="4056"/>
      <c r="X15" s="4056"/>
      <c r="Y15" s="4056"/>
      <c r="Z15" s="4056"/>
      <c r="AA15" s="4056"/>
      <c r="AB15" s="4056"/>
      <c r="AC15" s="4056"/>
      <c r="AD15" s="4056"/>
      <c r="AE15" s="4056"/>
      <c r="AF15" s="4056"/>
      <c r="AG15" s="4056"/>
      <c r="AH15" s="4056"/>
      <c r="AI15" s="4056"/>
      <c r="AJ15" s="4056"/>
      <c r="AK15" s="4056"/>
      <c r="AL15" s="4056"/>
      <c r="AM15" s="4056"/>
      <c r="AN15" s="4056"/>
      <c r="AO15" s="4056"/>
      <c r="AP15" s="4057"/>
      <c r="AQ15" s="464"/>
    </row>
    <row r="16" spans="1:47" ht="18.75" customHeight="1">
      <c r="A16" s="461"/>
      <c r="B16" s="1165" t="s">
        <v>485</v>
      </c>
      <c r="C16" s="1166"/>
      <c r="D16" s="1166"/>
      <c r="E16" s="1166"/>
      <c r="F16" s="1166"/>
      <c r="G16" s="1166"/>
      <c r="H16" s="1166"/>
      <c r="I16" s="1166"/>
      <c r="J16" s="1166"/>
      <c r="K16" s="1166"/>
      <c r="L16" s="1166"/>
      <c r="M16" s="1166"/>
      <c r="N16" s="1166"/>
      <c r="O16" s="1166"/>
      <c r="P16" s="1166"/>
      <c r="Q16" s="1166"/>
      <c r="R16" s="1166"/>
      <c r="S16" s="1166"/>
      <c r="T16" s="1166"/>
      <c r="U16" s="1166"/>
      <c r="V16" s="1166"/>
      <c r="W16" s="1166"/>
      <c r="X16" s="1166"/>
      <c r="Y16" s="1166"/>
      <c r="Z16" s="1166"/>
      <c r="AA16" s="1166"/>
      <c r="AB16" s="1166"/>
      <c r="AC16" s="1166"/>
      <c r="AD16" s="1166"/>
      <c r="AE16" s="1166"/>
      <c r="AF16" s="1166"/>
      <c r="AG16" s="1166"/>
      <c r="AH16" s="1166"/>
      <c r="AI16" s="1166"/>
      <c r="AJ16" s="1166"/>
      <c r="AK16" s="1166"/>
      <c r="AL16" s="1166"/>
      <c r="AM16" s="1166"/>
      <c r="AN16" s="1166"/>
      <c r="AO16" s="1166"/>
      <c r="AP16" s="1168"/>
      <c r="AQ16" s="461"/>
    </row>
    <row r="17" spans="1:43" s="366" customFormat="1" ht="18.75" customHeight="1">
      <c r="A17" s="462"/>
      <c r="B17" s="1165"/>
      <c r="C17" s="1166"/>
      <c r="D17" s="4035" t="s">
        <v>177</v>
      </c>
      <c r="E17" s="4012"/>
      <c r="F17" s="1166" t="s">
        <v>1173</v>
      </c>
      <c r="G17" s="1166"/>
      <c r="H17" s="1166"/>
      <c r="I17" s="1166"/>
      <c r="J17" s="1166"/>
      <c r="K17" s="1166"/>
      <c r="L17" s="1166"/>
      <c r="M17" s="1166"/>
      <c r="N17" s="4054" t="s">
        <v>1174</v>
      </c>
      <c r="O17" s="3835"/>
      <c r="P17" s="3835"/>
      <c r="Q17" s="3835"/>
      <c r="R17" s="4052" t="s">
        <v>1175</v>
      </c>
      <c r="S17" s="4052"/>
      <c r="T17" s="4052"/>
      <c r="U17" s="4052"/>
      <c r="V17" s="1166"/>
      <c r="W17" s="4035" t="s">
        <v>177</v>
      </c>
      <c r="X17" s="4012"/>
      <c r="Y17" s="1166" t="s">
        <v>1176</v>
      </c>
      <c r="Z17" s="1166"/>
      <c r="AA17" s="1166"/>
      <c r="AB17" s="1166"/>
      <c r="AC17" s="1166"/>
      <c r="AD17" s="1166"/>
      <c r="AE17" s="1166"/>
      <c r="AF17" s="1166"/>
      <c r="AG17" s="4054" t="s">
        <v>1174</v>
      </c>
      <c r="AH17" s="3835"/>
      <c r="AI17" s="3835"/>
      <c r="AJ17" s="3835"/>
      <c r="AK17" s="4052" t="s">
        <v>1175</v>
      </c>
      <c r="AL17" s="4052"/>
      <c r="AM17" s="4052"/>
      <c r="AN17" s="4052"/>
      <c r="AO17" s="1166"/>
      <c r="AP17" s="1168"/>
      <c r="AQ17" s="462"/>
    </row>
    <row r="18" spans="1:43" s="366" customFormat="1" ht="18.75" customHeight="1">
      <c r="A18" s="462"/>
      <c r="B18" s="1165"/>
      <c r="C18" s="1166"/>
      <c r="D18" s="1166"/>
      <c r="E18" s="1166"/>
      <c r="F18" s="1164"/>
      <c r="G18" s="1164"/>
      <c r="H18" s="1166"/>
      <c r="I18" s="1164"/>
      <c r="J18" s="1166"/>
      <c r="K18" s="1399" t="s">
        <v>1179</v>
      </c>
      <c r="L18" s="4058"/>
      <c r="M18" s="4059"/>
      <c r="N18" s="4059"/>
      <c r="O18" s="4059"/>
      <c r="P18" s="4059"/>
      <c r="Q18" s="4059"/>
      <c r="R18" s="4059"/>
      <c r="S18" s="4059"/>
      <c r="T18" s="4059"/>
      <c r="U18" s="1166" t="s">
        <v>1180</v>
      </c>
      <c r="V18" s="1166"/>
      <c r="W18" s="1166"/>
      <c r="X18" s="1166"/>
      <c r="Y18" s="1164"/>
      <c r="Z18" s="1164"/>
      <c r="AA18" s="1166"/>
      <c r="AB18" s="1164"/>
      <c r="AC18" s="1166"/>
      <c r="AD18" s="1399" t="s">
        <v>1179</v>
      </c>
      <c r="AE18" s="4058"/>
      <c r="AF18" s="4059"/>
      <c r="AG18" s="4059"/>
      <c r="AH18" s="4059"/>
      <c r="AI18" s="4059"/>
      <c r="AJ18" s="4059"/>
      <c r="AK18" s="4059"/>
      <c r="AL18" s="4059"/>
      <c r="AM18" s="4059"/>
      <c r="AN18" s="1166" t="s">
        <v>1180</v>
      </c>
      <c r="AO18" s="1166"/>
      <c r="AP18" s="1168"/>
      <c r="AQ18" s="462"/>
    </row>
    <row r="19" spans="1:43" s="366" customFormat="1" ht="18.75" customHeight="1">
      <c r="A19" s="462"/>
      <c r="B19" s="1165"/>
      <c r="C19" s="1166"/>
      <c r="D19" s="4035" t="s">
        <v>177</v>
      </c>
      <c r="E19" s="4012"/>
      <c r="F19" s="1166" t="s">
        <v>1177</v>
      </c>
      <c r="G19" s="1166"/>
      <c r="H19" s="1166"/>
      <c r="I19" s="1166"/>
      <c r="J19" s="1166"/>
      <c r="K19" s="1166"/>
      <c r="L19" s="1166"/>
      <c r="M19" s="1166"/>
      <c r="N19" s="4054" t="s">
        <v>1174</v>
      </c>
      <c r="O19" s="3835"/>
      <c r="P19" s="3835"/>
      <c r="Q19" s="3835"/>
      <c r="R19" s="4052" t="s">
        <v>1175</v>
      </c>
      <c r="S19" s="4052"/>
      <c r="T19" s="4052"/>
      <c r="U19" s="4052"/>
      <c r="V19" s="1166"/>
      <c r="W19" s="4035" t="s">
        <v>177</v>
      </c>
      <c r="X19" s="4012"/>
      <c r="Y19" s="1166" t="s">
        <v>1178</v>
      </c>
      <c r="Z19" s="1166"/>
      <c r="AA19" s="1166"/>
      <c r="AB19" s="1166"/>
      <c r="AC19" s="1166"/>
      <c r="AD19" s="1166"/>
      <c r="AE19" s="1166"/>
      <c r="AF19" s="1166"/>
      <c r="AG19" s="4054" t="s">
        <v>1174</v>
      </c>
      <c r="AH19" s="3835"/>
      <c r="AI19" s="3835"/>
      <c r="AJ19" s="3835"/>
      <c r="AK19" s="4052" t="s">
        <v>1175</v>
      </c>
      <c r="AL19" s="4052"/>
      <c r="AM19" s="4052"/>
      <c r="AN19" s="4052"/>
      <c r="AO19" s="1166"/>
      <c r="AP19" s="1168"/>
      <c r="AQ19" s="462"/>
    </row>
    <row r="20" spans="1:43" s="366" customFormat="1" ht="18.75" customHeight="1">
      <c r="A20" s="462"/>
      <c r="B20" s="1165"/>
      <c r="C20" s="1166"/>
      <c r="D20" s="1166"/>
      <c r="E20" s="1166"/>
      <c r="F20" s="1164"/>
      <c r="G20" s="1164"/>
      <c r="H20" s="1166"/>
      <c r="I20" s="1164"/>
      <c r="J20" s="1166"/>
      <c r="K20" s="1399" t="s">
        <v>1179</v>
      </c>
      <c r="L20" s="4058"/>
      <c r="M20" s="4059"/>
      <c r="N20" s="4059"/>
      <c r="O20" s="4059"/>
      <c r="P20" s="4059"/>
      <c r="Q20" s="4059"/>
      <c r="R20" s="4059"/>
      <c r="S20" s="4059"/>
      <c r="T20" s="4059"/>
      <c r="U20" s="1166" t="s">
        <v>1180</v>
      </c>
      <c r="V20" s="1166"/>
      <c r="W20" s="1166"/>
      <c r="X20" s="1166"/>
      <c r="Y20" s="1164"/>
      <c r="Z20" s="1164"/>
      <c r="AA20" s="1166"/>
      <c r="AB20" s="1164"/>
      <c r="AC20" s="1166"/>
      <c r="AD20" s="1399" t="s">
        <v>1179</v>
      </c>
      <c r="AE20" s="4058"/>
      <c r="AF20" s="4059"/>
      <c r="AG20" s="4059"/>
      <c r="AH20" s="4059"/>
      <c r="AI20" s="4059"/>
      <c r="AJ20" s="4059"/>
      <c r="AK20" s="4059"/>
      <c r="AL20" s="4059"/>
      <c r="AM20" s="4059"/>
      <c r="AN20" s="1166" t="s">
        <v>1180</v>
      </c>
      <c r="AO20" s="1166"/>
      <c r="AP20" s="1168"/>
      <c r="AQ20" s="462"/>
    </row>
    <row r="21" spans="1:43" s="366" customFormat="1" ht="18.75" customHeight="1">
      <c r="A21" s="462"/>
      <c r="B21" s="1165"/>
      <c r="C21" s="1166"/>
      <c r="D21" s="4035" t="s">
        <v>177</v>
      </c>
      <c r="E21" s="4012"/>
      <c r="F21" s="1166" t="s">
        <v>1181</v>
      </c>
      <c r="G21" s="1166"/>
      <c r="H21" s="1166"/>
      <c r="I21" s="1166"/>
      <c r="J21" s="1166"/>
      <c r="K21" s="1166"/>
      <c r="L21" s="1166"/>
      <c r="M21" s="1166"/>
      <c r="N21" s="4054" t="s">
        <v>1174</v>
      </c>
      <c r="O21" s="3835"/>
      <c r="P21" s="3835"/>
      <c r="Q21" s="3835"/>
      <c r="R21" s="4052" t="s">
        <v>1175</v>
      </c>
      <c r="S21" s="4052"/>
      <c r="T21" s="4052"/>
      <c r="U21" s="4052"/>
      <c r="V21" s="1166"/>
      <c r="W21" s="1166"/>
      <c r="X21" s="1166"/>
      <c r="Y21" s="1166"/>
      <c r="Z21" s="1166"/>
      <c r="AA21" s="1166"/>
      <c r="AB21" s="1166"/>
      <c r="AC21" s="1166"/>
      <c r="AD21" s="1166"/>
      <c r="AE21" s="1166"/>
      <c r="AF21" s="1166"/>
      <c r="AG21" s="1166"/>
      <c r="AH21" s="1166"/>
      <c r="AI21" s="1166"/>
      <c r="AJ21" s="1166"/>
      <c r="AK21" s="1166"/>
      <c r="AL21" s="1166"/>
      <c r="AM21" s="1166"/>
      <c r="AN21" s="1166"/>
      <c r="AO21" s="1166"/>
      <c r="AP21" s="1168"/>
      <c r="AQ21" s="462"/>
    </row>
    <row r="22" spans="1:43" s="366" customFormat="1" ht="18.75" customHeight="1">
      <c r="A22" s="462"/>
      <c r="B22" s="1165"/>
      <c r="C22" s="1166"/>
      <c r="D22" s="4035" t="s">
        <v>177</v>
      </c>
      <c r="E22" s="4012"/>
      <c r="F22" s="1166" t="s">
        <v>1182</v>
      </c>
      <c r="G22" s="1166"/>
      <c r="H22" s="1166"/>
      <c r="I22" s="1166"/>
      <c r="J22" s="1166"/>
      <c r="K22" s="1166"/>
      <c r="L22" s="1166"/>
      <c r="M22" s="1166"/>
      <c r="N22" s="4054" t="s">
        <v>1174</v>
      </c>
      <c r="O22" s="3835"/>
      <c r="P22" s="3835"/>
      <c r="Q22" s="3835"/>
      <c r="R22" s="4052" t="s">
        <v>1175</v>
      </c>
      <c r="S22" s="4052"/>
      <c r="T22" s="4052"/>
      <c r="U22" s="4052"/>
      <c r="V22" s="1166"/>
      <c r="W22" s="1166"/>
      <c r="X22" s="1166"/>
      <c r="Y22" s="1166"/>
      <c r="Z22" s="1166"/>
      <c r="AA22" s="1166"/>
      <c r="AB22" s="1166"/>
      <c r="AC22" s="1166"/>
      <c r="AD22" s="1166"/>
      <c r="AE22" s="1166"/>
      <c r="AF22" s="1166"/>
      <c r="AG22" s="1166"/>
      <c r="AH22" s="1166"/>
      <c r="AI22" s="1166"/>
      <c r="AJ22" s="1166"/>
      <c r="AK22" s="1166"/>
      <c r="AL22" s="1166"/>
      <c r="AM22" s="1166"/>
      <c r="AN22" s="1166"/>
      <c r="AO22" s="1166"/>
      <c r="AP22" s="1168"/>
      <c r="AQ22" s="462"/>
    </row>
    <row r="23" spans="1:43" s="257" customFormat="1" ht="18.75" customHeight="1">
      <c r="A23" s="464"/>
      <c r="B23" s="1424"/>
      <c r="C23" s="1425"/>
      <c r="D23" s="1425"/>
      <c r="E23" s="1425"/>
      <c r="F23" s="1425"/>
      <c r="G23" s="1425"/>
      <c r="H23" s="1425"/>
      <c r="I23" s="1425"/>
      <c r="J23" s="1425"/>
      <c r="K23" s="1425"/>
      <c r="L23" s="1425"/>
      <c r="M23" s="1425"/>
      <c r="N23" s="1425"/>
      <c r="O23" s="1425"/>
      <c r="P23" s="1425"/>
      <c r="Q23" s="1425"/>
      <c r="R23" s="1425"/>
      <c r="S23" s="1425"/>
      <c r="T23" s="1425"/>
      <c r="U23" s="1425"/>
      <c r="V23" s="1425"/>
      <c r="W23" s="1425"/>
      <c r="X23" s="1425"/>
      <c r="Y23" s="1425"/>
      <c r="Z23" s="1425"/>
      <c r="AA23" s="1425"/>
      <c r="AB23" s="1425"/>
      <c r="AC23" s="1425"/>
      <c r="AD23" s="1425"/>
      <c r="AE23" s="1425"/>
      <c r="AF23" s="1425"/>
      <c r="AG23" s="1425"/>
      <c r="AH23" s="1425"/>
      <c r="AI23" s="1425"/>
      <c r="AJ23" s="1425"/>
      <c r="AK23" s="1425"/>
      <c r="AL23" s="1425"/>
      <c r="AM23" s="1425"/>
      <c r="AN23" s="1425"/>
      <c r="AO23" s="1425"/>
      <c r="AP23" s="1426"/>
      <c r="AQ23" s="464"/>
    </row>
    <row r="24" spans="1:43" ht="18.75" customHeight="1">
      <c r="A24" s="461"/>
      <c r="B24" s="1165" t="s">
        <v>486</v>
      </c>
      <c r="C24" s="1166"/>
      <c r="D24" s="1166"/>
      <c r="E24" s="1166"/>
      <c r="F24" s="1166"/>
      <c r="G24" s="1166"/>
      <c r="H24" s="1166"/>
      <c r="I24" s="1166"/>
      <c r="J24" s="1166"/>
      <c r="K24" s="1166"/>
      <c r="L24" s="1166"/>
      <c r="M24" s="1166"/>
      <c r="N24" s="1166"/>
      <c r="O24" s="1166"/>
      <c r="P24" s="1166"/>
      <c r="Q24" s="1166"/>
      <c r="R24" s="1166"/>
      <c r="S24" s="1166"/>
      <c r="T24" s="1166"/>
      <c r="U24" s="1166"/>
      <c r="V24" s="1166"/>
      <c r="W24" s="1166"/>
      <c r="X24" s="1166"/>
      <c r="Y24" s="1166"/>
      <c r="Z24" s="1166"/>
      <c r="AA24" s="1166"/>
      <c r="AB24" s="1166"/>
      <c r="AC24" s="1166"/>
      <c r="AD24" s="1166"/>
      <c r="AE24" s="1166"/>
      <c r="AF24" s="1166"/>
      <c r="AG24" s="1166"/>
      <c r="AH24" s="1166"/>
      <c r="AI24" s="1166"/>
      <c r="AJ24" s="1166"/>
      <c r="AK24" s="1166"/>
      <c r="AL24" s="1166"/>
      <c r="AM24" s="1166"/>
      <c r="AN24" s="1166"/>
      <c r="AO24" s="1166"/>
      <c r="AP24" s="1168"/>
      <c r="AQ24" s="461"/>
    </row>
    <row r="25" spans="1:43" ht="18.75" customHeight="1">
      <c r="A25" s="461"/>
      <c r="B25" s="1416"/>
      <c r="C25" s="367"/>
      <c r="D25" s="1427"/>
      <c r="E25" s="1428"/>
      <c r="F25" s="367"/>
      <c r="G25" s="367"/>
      <c r="H25" s="367"/>
      <c r="I25" s="367"/>
      <c r="J25" s="367"/>
      <c r="K25" s="367"/>
      <c r="L25" s="367"/>
      <c r="M25" s="367"/>
      <c r="N25" s="367"/>
      <c r="O25" s="1399"/>
      <c r="P25" s="1399" t="s">
        <v>1183</v>
      </c>
      <c r="Q25" s="4035" t="s">
        <v>177</v>
      </c>
      <c r="R25" s="4012"/>
      <c r="S25" s="1166" t="s">
        <v>1185</v>
      </c>
      <c r="T25" s="1166"/>
      <c r="U25" s="1166"/>
      <c r="V25" s="4035" t="s">
        <v>177</v>
      </c>
      <c r="W25" s="4012"/>
      <c r="X25" s="1166" t="s">
        <v>1186</v>
      </c>
      <c r="Y25" s="1166"/>
      <c r="Z25" s="1166"/>
      <c r="AA25" s="1166"/>
      <c r="AB25" s="1166"/>
      <c r="AC25" s="1166"/>
      <c r="AD25" s="1166"/>
      <c r="AE25" s="1166"/>
      <c r="AF25" s="1166"/>
      <c r="AG25" s="1166"/>
      <c r="AH25" s="1166"/>
      <c r="AI25" s="1166"/>
      <c r="AJ25" s="1166"/>
      <c r="AK25" s="1166"/>
      <c r="AL25" s="1166"/>
      <c r="AM25" s="1166"/>
      <c r="AN25" s="1166"/>
      <c r="AO25" s="1166"/>
      <c r="AP25" s="1168"/>
      <c r="AQ25" s="461"/>
    </row>
    <row r="26" spans="1:43" ht="18.75" customHeight="1">
      <c r="A26" s="461"/>
      <c r="B26" s="1416"/>
      <c r="C26" s="367"/>
      <c r="D26" s="1422"/>
      <c r="E26" s="1429"/>
      <c r="F26" s="1166"/>
      <c r="G26" s="367"/>
      <c r="H26" s="367"/>
      <c r="I26" s="367"/>
      <c r="J26" s="1422"/>
      <c r="K26" s="1429"/>
      <c r="L26" s="1166"/>
      <c r="M26" s="367"/>
      <c r="N26" s="1166"/>
      <c r="O26" s="1399"/>
      <c r="P26" s="1399" t="s">
        <v>1184</v>
      </c>
      <c r="Q26" s="4035" t="s">
        <v>177</v>
      </c>
      <c r="R26" s="4012"/>
      <c r="S26" s="1166" t="s">
        <v>1187</v>
      </c>
      <c r="T26" s="1166"/>
      <c r="U26" s="1166"/>
      <c r="V26" s="4035" t="s">
        <v>177</v>
      </c>
      <c r="W26" s="4012"/>
      <c r="X26" s="1166" t="s">
        <v>1188</v>
      </c>
      <c r="Y26" s="1166"/>
      <c r="Z26" s="1166"/>
      <c r="AA26" s="4035" t="s">
        <v>177</v>
      </c>
      <c r="AB26" s="4012"/>
      <c r="AC26" s="1166" t="s">
        <v>1189</v>
      </c>
      <c r="AD26" s="1166"/>
      <c r="AE26" s="1166"/>
      <c r="AF26" s="1166"/>
      <c r="AG26" s="1166"/>
      <c r="AH26" s="1166"/>
      <c r="AI26" s="1166"/>
      <c r="AJ26" s="1166"/>
      <c r="AK26" s="1166"/>
      <c r="AL26" s="1166"/>
      <c r="AM26" s="1164"/>
      <c r="AN26" s="1164"/>
      <c r="AO26" s="1164"/>
      <c r="AP26" s="1168"/>
      <c r="AQ26" s="461"/>
    </row>
    <row r="27" spans="1:43" ht="18.75" customHeight="1">
      <c r="A27" s="461"/>
      <c r="B27" s="1416"/>
      <c r="C27" s="367"/>
      <c r="D27" s="1428"/>
      <c r="E27" s="367"/>
      <c r="F27" s="367"/>
      <c r="G27" s="367"/>
      <c r="H27" s="367"/>
      <c r="I27" s="367"/>
      <c r="J27" s="367"/>
      <c r="K27" s="1428"/>
      <c r="L27" s="1422"/>
      <c r="M27" s="1422"/>
      <c r="N27" s="1422"/>
      <c r="O27" s="1422"/>
      <c r="P27" s="1422"/>
      <c r="Q27" s="4035" t="s">
        <v>177</v>
      </c>
      <c r="R27" s="4012"/>
      <c r="S27" s="1164" t="s">
        <v>1190</v>
      </c>
      <c r="T27" s="1166"/>
      <c r="U27" s="1166"/>
      <c r="V27" s="1166"/>
      <c r="W27" s="1166"/>
      <c r="X27" s="1166"/>
      <c r="Y27" s="1166"/>
      <c r="Z27" s="1166"/>
      <c r="AA27" s="1166"/>
      <c r="AB27" s="1166"/>
      <c r="AC27" s="1166"/>
      <c r="AD27" s="1166"/>
      <c r="AE27" s="1166"/>
      <c r="AF27" s="1166"/>
      <c r="AG27" s="1166"/>
      <c r="AH27" s="1166"/>
      <c r="AI27" s="1166"/>
      <c r="AJ27" s="1166"/>
      <c r="AK27" s="1166"/>
      <c r="AL27" s="1166"/>
      <c r="AM27" s="1166"/>
      <c r="AN27" s="1166"/>
      <c r="AO27" s="1166"/>
      <c r="AP27" s="1168"/>
      <c r="AQ27" s="461"/>
    </row>
    <row r="28" spans="1:43" ht="18.75" customHeight="1">
      <c r="A28" s="461"/>
      <c r="B28" s="1416"/>
      <c r="C28" s="367"/>
      <c r="D28" s="367"/>
      <c r="E28" s="367"/>
      <c r="F28" s="367"/>
      <c r="G28" s="367"/>
      <c r="H28" s="367"/>
      <c r="I28" s="367"/>
      <c r="J28" s="367"/>
      <c r="K28" s="1422"/>
      <c r="L28" s="1422"/>
      <c r="M28" s="1422"/>
      <c r="N28" s="1422"/>
      <c r="O28" s="1422"/>
      <c r="P28" s="1422"/>
      <c r="Q28" s="1422"/>
      <c r="R28" s="4060" t="s">
        <v>1205</v>
      </c>
      <c r="S28" s="4061"/>
      <c r="T28" s="4061"/>
      <c r="U28" s="4061"/>
      <c r="V28" s="4061"/>
      <c r="W28" s="4061"/>
      <c r="X28" s="4061"/>
      <c r="Y28" s="4061"/>
      <c r="Z28" s="4061"/>
      <c r="AA28" s="4061"/>
      <c r="AB28" s="4061"/>
      <c r="AC28" s="4061"/>
      <c r="AD28" s="4061"/>
      <c r="AE28" s="4061"/>
      <c r="AF28" s="4061"/>
      <c r="AG28" s="4061"/>
      <c r="AH28" s="4061"/>
      <c r="AI28" s="4061"/>
      <c r="AJ28" s="4061"/>
      <c r="AK28" s="4061"/>
      <c r="AL28" s="4061"/>
      <c r="AM28" s="4061"/>
      <c r="AN28" s="4061"/>
      <c r="AO28" s="4062"/>
      <c r="AP28" s="1168"/>
      <c r="AQ28" s="461"/>
    </row>
    <row r="29" spans="1:43" ht="18.75" customHeight="1">
      <c r="A29" s="461"/>
      <c r="B29" s="1416"/>
      <c r="C29" s="367"/>
      <c r="D29" s="367"/>
      <c r="E29" s="367"/>
      <c r="F29" s="367"/>
      <c r="G29" s="367"/>
      <c r="H29" s="367"/>
      <c r="I29" s="367"/>
      <c r="J29" s="367"/>
      <c r="K29" s="367"/>
      <c r="L29" s="367"/>
      <c r="M29" s="367"/>
      <c r="N29" s="367"/>
      <c r="O29" s="367"/>
      <c r="P29" s="367"/>
      <c r="Q29" s="367"/>
      <c r="R29" s="4063"/>
      <c r="S29" s="4064"/>
      <c r="T29" s="4064"/>
      <c r="U29" s="4064"/>
      <c r="V29" s="4064"/>
      <c r="W29" s="4064"/>
      <c r="X29" s="4064"/>
      <c r="Y29" s="4064"/>
      <c r="Z29" s="4064"/>
      <c r="AA29" s="4064"/>
      <c r="AB29" s="4064"/>
      <c r="AC29" s="4064"/>
      <c r="AD29" s="4064"/>
      <c r="AE29" s="4064"/>
      <c r="AF29" s="4064"/>
      <c r="AG29" s="4064"/>
      <c r="AH29" s="4064"/>
      <c r="AI29" s="4064"/>
      <c r="AJ29" s="4064"/>
      <c r="AK29" s="4064"/>
      <c r="AL29" s="4064"/>
      <c r="AM29" s="4064"/>
      <c r="AN29" s="4064"/>
      <c r="AO29" s="4065"/>
      <c r="AP29" s="1168"/>
      <c r="AQ29" s="461"/>
    </row>
    <row r="30" spans="1:43" s="257" customFormat="1" ht="18.75" customHeight="1">
      <c r="A30" s="464"/>
      <c r="B30" s="1424"/>
      <c r="C30" s="1425"/>
      <c r="D30" s="1425"/>
      <c r="E30" s="1425"/>
      <c r="F30" s="1425"/>
      <c r="G30" s="1425"/>
      <c r="H30" s="1425"/>
      <c r="I30" s="1425"/>
      <c r="J30" s="1425"/>
      <c r="K30" s="1425"/>
      <c r="L30" s="1425"/>
      <c r="M30" s="1425"/>
      <c r="N30" s="1425"/>
      <c r="O30" s="1425"/>
      <c r="P30" s="1425"/>
      <c r="Q30" s="1425"/>
      <c r="R30" s="1425"/>
      <c r="S30" s="1430"/>
      <c r="T30" s="1430"/>
      <c r="U30" s="1430"/>
      <c r="V30" s="1430"/>
      <c r="W30" s="1430"/>
      <c r="X30" s="1430"/>
      <c r="Y30" s="1430"/>
      <c r="Z30" s="1430"/>
      <c r="AA30" s="1430"/>
      <c r="AB30" s="1430"/>
      <c r="AC30" s="1430"/>
      <c r="AD30" s="1430"/>
      <c r="AE30" s="1430"/>
      <c r="AF30" s="1430"/>
      <c r="AG30" s="1430"/>
      <c r="AH30" s="1430"/>
      <c r="AI30" s="1430"/>
      <c r="AJ30" s="1430"/>
      <c r="AK30" s="1430"/>
      <c r="AL30" s="1430"/>
      <c r="AM30" s="1430"/>
      <c r="AN30" s="1430"/>
      <c r="AO30" s="1430"/>
      <c r="AP30" s="1426"/>
      <c r="AQ30" s="464"/>
    </row>
    <row r="31" spans="1:43" ht="18.75" customHeight="1">
      <c r="A31" s="461"/>
      <c r="B31" s="1165" t="s">
        <v>487</v>
      </c>
      <c r="C31" s="1166"/>
      <c r="D31" s="1166"/>
      <c r="E31" s="1166"/>
      <c r="F31" s="1166"/>
      <c r="G31" s="1166"/>
      <c r="H31" s="1166"/>
      <c r="I31" s="1166"/>
      <c r="J31" s="1166"/>
      <c r="K31" s="1166"/>
      <c r="L31" s="1166"/>
      <c r="M31" s="1166"/>
      <c r="N31" s="1166"/>
      <c r="O31" s="1166"/>
      <c r="P31" s="1166"/>
      <c r="Q31" s="1166"/>
      <c r="R31" s="1166"/>
      <c r="S31" s="1166"/>
      <c r="T31" s="1166"/>
      <c r="U31" s="1166"/>
      <c r="V31" s="1166"/>
      <c r="W31" s="1166"/>
      <c r="X31" s="1166"/>
      <c r="Y31" s="1166"/>
      <c r="Z31" s="1166"/>
      <c r="AA31" s="1166"/>
      <c r="AB31" s="1166"/>
      <c r="AC31" s="1166"/>
      <c r="AD31" s="1166"/>
      <c r="AE31" s="1166"/>
      <c r="AF31" s="1166"/>
      <c r="AG31" s="1166"/>
      <c r="AH31" s="1166"/>
      <c r="AI31" s="1166"/>
      <c r="AJ31" s="1166"/>
      <c r="AK31" s="1166"/>
      <c r="AL31" s="1166"/>
      <c r="AM31" s="1166"/>
      <c r="AN31" s="1166"/>
      <c r="AO31" s="1166"/>
      <c r="AP31" s="1168"/>
      <c r="AQ31" s="461"/>
    </row>
    <row r="32" spans="1:43" s="366" customFormat="1" ht="18.75" customHeight="1">
      <c r="A32" s="462"/>
      <c r="B32" s="1165"/>
      <c r="C32" s="1166"/>
      <c r="D32" s="4035" t="s">
        <v>177</v>
      </c>
      <c r="E32" s="4012"/>
      <c r="F32" s="1166" t="s">
        <v>1185</v>
      </c>
      <c r="G32" s="1166"/>
      <c r="H32" s="4035" t="s">
        <v>177</v>
      </c>
      <c r="I32" s="4012"/>
      <c r="J32" s="1166" t="s">
        <v>1191</v>
      </c>
      <c r="K32" s="1166"/>
      <c r="L32" s="4035" t="s">
        <v>177</v>
      </c>
      <c r="M32" s="4012"/>
      <c r="N32" s="1166" t="s">
        <v>1192</v>
      </c>
      <c r="O32" s="1166"/>
      <c r="P32" s="4035" t="s">
        <v>177</v>
      </c>
      <c r="Q32" s="4012"/>
      <c r="R32" s="1166" t="s">
        <v>1201</v>
      </c>
      <c r="S32" s="1166"/>
      <c r="T32" s="1166"/>
      <c r="U32" s="1166"/>
      <c r="V32" s="1166"/>
      <c r="W32" s="1166"/>
      <c r="X32" s="1166"/>
      <c r="Y32" s="1166"/>
      <c r="Z32" s="4066"/>
      <c r="AA32" s="4067"/>
      <c r="AB32" s="4067"/>
      <c r="AC32" s="4067"/>
      <c r="AD32" s="4067"/>
      <c r="AE32" s="4067"/>
      <c r="AF32" s="1166" t="s">
        <v>1200</v>
      </c>
      <c r="AG32" s="1166"/>
      <c r="AH32" s="1166"/>
      <c r="AI32" s="1166"/>
      <c r="AJ32" s="1166"/>
      <c r="AK32" s="1166"/>
      <c r="AL32" s="1166"/>
      <c r="AM32" s="1166"/>
      <c r="AN32" s="1166"/>
      <c r="AO32" s="1166"/>
      <c r="AP32" s="1168"/>
      <c r="AQ32" s="462"/>
    </row>
    <row r="33" spans="1:44" s="466" customFormat="1" ht="18.75" customHeight="1">
      <c r="A33" s="465"/>
      <c r="B33" s="1431"/>
      <c r="C33" s="1432"/>
      <c r="D33" s="1432"/>
      <c r="E33" s="1432"/>
      <c r="F33" s="1432"/>
      <c r="G33" s="1432"/>
      <c r="H33" s="1432"/>
      <c r="I33" s="1432"/>
      <c r="J33" s="1432"/>
      <c r="K33" s="1432"/>
      <c r="L33" s="1432"/>
      <c r="M33" s="1432"/>
      <c r="N33" s="1432"/>
      <c r="O33" s="1432"/>
      <c r="P33" s="1432"/>
      <c r="Q33" s="1432"/>
      <c r="R33" s="1432"/>
      <c r="S33" s="1433"/>
      <c r="T33" s="1433"/>
      <c r="U33" s="1433"/>
      <c r="V33" s="1433"/>
      <c r="W33" s="1433"/>
      <c r="X33" s="1433"/>
      <c r="Y33" s="1433"/>
      <c r="Z33" s="1433"/>
      <c r="AA33" s="1433"/>
      <c r="AB33" s="1433"/>
      <c r="AC33" s="1433"/>
      <c r="AD33" s="1433"/>
      <c r="AE33" s="1433"/>
      <c r="AF33" s="1433"/>
      <c r="AG33" s="1433"/>
      <c r="AH33" s="1433"/>
      <c r="AI33" s="1433"/>
      <c r="AJ33" s="1433"/>
      <c r="AK33" s="1433"/>
      <c r="AL33" s="1433"/>
      <c r="AM33" s="1433"/>
      <c r="AN33" s="1433"/>
      <c r="AO33" s="1433"/>
      <c r="AP33" s="1434"/>
      <c r="AQ33" s="465"/>
    </row>
    <row r="34" spans="1:44" ht="18.75" customHeight="1">
      <c r="A34" s="461"/>
      <c r="B34" s="1165" t="s">
        <v>488</v>
      </c>
      <c r="C34" s="1166"/>
      <c r="D34" s="1166"/>
      <c r="E34" s="1166"/>
      <c r="F34" s="1166"/>
      <c r="G34" s="1166"/>
      <c r="H34" s="1166"/>
      <c r="I34" s="1166"/>
      <c r="J34" s="1166"/>
      <c r="K34" s="1166"/>
      <c r="L34" s="1166"/>
      <c r="M34" s="1166"/>
      <c r="N34" s="1166"/>
      <c r="O34" s="1166"/>
      <c r="P34" s="1166"/>
      <c r="Q34" s="1166"/>
      <c r="R34" s="1166"/>
      <c r="S34" s="1166"/>
      <c r="T34" s="1166"/>
      <c r="U34" s="1166"/>
      <c r="V34" s="1166"/>
      <c r="W34" s="1166"/>
      <c r="X34" s="1166"/>
      <c r="Y34" s="1166"/>
      <c r="Z34" s="1166"/>
      <c r="AA34" s="1166"/>
      <c r="AB34" s="1166"/>
      <c r="AC34" s="1166"/>
      <c r="AD34" s="1166"/>
      <c r="AE34" s="1166"/>
      <c r="AF34" s="1166"/>
      <c r="AG34" s="1166"/>
      <c r="AH34" s="1166"/>
      <c r="AI34" s="1166"/>
      <c r="AJ34" s="1166"/>
      <c r="AK34" s="1166"/>
      <c r="AL34" s="1166"/>
      <c r="AM34" s="1166"/>
      <c r="AN34" s="1166"/>
      <c r="AO34" s="1166"/>
      <c r="AP34" s="1168"/>
      <c r="AQ34" s="461"/>
    </row>
    <row r="35" spans="1:44" s="366" customFormat="1" ht="18.75" customHeight="1">
      <c r="A35" s="462"/>
      <c r="B35" s="1165"/>
      <c r="C35" s="1166"/>
      <c r="D35" s="1166"/>
      <c r="E35" s="1166" t="s">
        <v>1193</v>
      </c>
      <c r="F35" s="1166"/>
      <c r="G35" s="1166"/>
      <c r="H35" s="1166"/>
      <c r="I35" s="1166"/>
      <c r="J35" s="1166"/>
      <c r="K35" s="1166"/>
      <c r="L35" s="1166"/>
      <c r="M35" s="1166"/>
      <c r="N35" s="1166"/>
      <c r="O35" s="1166"/>
      <c r="P35" s="1166"/>
      <c r="Q35" s="1166"/>
      <c r="R35" s="1166"/>
      <c r="S35" s="1166"/>
      <c r="T35" s="1166"/>
      <c r="U35" s="1166"/>
      <c r="V35" s="4035" t="s">
        <v>177</v>
      </c>
      <c r="W35" s="4012"/>
      <c r="X35" s="1166" t="s">
        <v>1185</v>
      </c>
      <c r="Y35" s="1166"/>
      <c r="Z35" s="4035" t="s">
        <v>177</v>
      </c>
      <c r="AA35" s="4012"/>
      <c r="AB35" s="1166" t="s">
        <v>1196</v>
      </c>
      <c r="AC35" s="1166"/>
      <c r="AD35" s="1166"/>
      <c r="AE35" s="1166"/>
      <c r="AF35" s="1166"/>
      <c r="AG35" s="1166"/>
      <c r="AH35" s="1166"/>
      <c r="AI35" s="1166"/>
      <c r="AJ35" s="1166"/>
      <c r="AK35" s="1166"/>
      <c r="AL35" s="1166"/>
      <c r="AM35" s="1166"/>
      <c r="AN35" s="1166"/>
      <c r="AO35" s="1166"/>
      <c r="AP35" s="1168"/>
      <c r="AQ35" s="462"/>
    </row>
    <row r="36" spans="1:44" s="366" customFormat="1" ht="18.75" customHeight="1">
      <c r="A36" s="462"/>
      <c r="B36" s="1165"/>
      <c r="C36" s="1166"/>
      <c r="D36" s="1166"/>
      <c r="E36" s="1166" t="s">
        <v>1194</v>
      </c>
      <c r="F36" s="1166"/>
      <c r="G36" s="1166"/>
      <c r="H36" s="1166"/>
      <c r="I36" s="1166"/>
      <c r="J36" s="1166"/>
      <c r="K36" s="1166"/>
      <c r="L36" s="1166"/>
      <c r="M36" s="1166"/>
      <c r="N36" s="1166"/>
      <c r="O36" s="1166"/>
      <c r="P36" s="1166"/>
      <c r="Q36" s="1166"/>
      <c r="R36" s="1166"/>
      <c r="S36" s="1166"/>
      <c r="T36" s="1166"/>
      <c r="U36" s="1166"/>
      <c r="V36" s="4035" t="s">
        <v>177</v>
      </c>
      <c r="W36" s="4012"/>
      <c r="X36" s="1166" t="s">
        <v>1185</v>
      </c>
      <c r="Y36" s="1166"/>
      <c r="Z36" s="4035" t="s">
        <v>177</v>
      </c>
      <c r="AA36" s="4012"/>
      <c r="AB36" s="1166" t="s">
        <v>1196</v>
      </c>
      <c r="AC36" s="1166"/>
      <c r="AD36" s="1166"/>
      <c r="AE36" s="1166"/>
      <c r="AF36" s="1166"/>
      <c r="AG36" s="1166"/>
      <c r="AH36" s="1166"/>
      <c r="AI36" s="1166"/>
      <c r="AJ36" s="1166"/>
      <c r="AK36" s="1166"/>
      <c r="AL36" s="1166"/>
      <c r="AM36" s="1166"/>
      <c r="AN36" s="1166"/>
      <c r="AO36" s="1166"/>
      <c r="AP36" s="1168"/>
      <c r="AQ36" s="462"/>
    </row>
    <row r="37" spans="1:44" s="366" customFormat="1" ht="18.75" customHeight="1">
      <c r="A37" s="462"/>
      <c r="B37" s="1165"/>
      <c r="C37" s="1166"/>
      <c r="D37" s="1166"/>
      <c r="E37" s="1166" t="s">
        <v>1195</v>
      </c>
      <c r="F37" s="1166"/>
      <c r="G37" s="1166"/>
      <c r="H37" s="1166"/>
      <c r="I37" s="1166"/>
      <c r="J37" s="1166"/>
      <c r="K37" s="1166"/>
      <c r="L37" s="1166"/>
      <c r="M37" s="1166"/>
      <c r="N37" s="1166"/>
      <c r="O37" s="1166"/>
      <c r="P37" s="1166"/>
      <c r="Q37" s="1166"/>
      <c r="R37" s="1166"/>
      <c r="S37" s="1166"/>
      <c r="T37" s="1166"/>
      <c r="U37" s="1166"/>
      <c r="V37" s="4035" t="s">
        <v>177</v>
      </c>
      <c r="W37" s="4012"/>
      <c r="X37" s="1166" t="s">
        <v>1185</v>
      </c>
      <c r="Y37" s="1166"/>
      <c r="Z37" s="4035" t="s">
        <v>177</v>
      </c>
      <c r="AA37" s="4012"/>
      <c r="AB37" s="1166" t="s">
        <v>1196</v>
      </c>
      <c r="AC37" s="1166"/>
      <c r="AD37" s="1166"/>
      <c r="AE37" s="1166"/>
      <c r="AF37" s="1166"/>
      <c r="AG37" s="1166"/>
      <c r="AH37" s="1166"/>
      <c r="AI37" s="1166"/>
      <c r="AJ37" s="1166"/>
      <c r="AK37" s="1166"/>
      <c r="AL37" s="1166"/>
      <c r="AM37" s="1166"/>
      <c r="AN37" s="1166"/>
      <c r="AO37" s="1166"/>
      <c r="AP37" s="1168"/>
      <c r="AQ37" s="462"/>
    </row>
    <row r="38" spans="1:44" s="366" customFormat="1" ht="18.75" customHeight="1">
      <c r="A38" s="462"/>
      <c r="B38" s="1165"/>
      <c r="C38" s="1166"/>
      <c r="D38" s="1166"/>
      <c r="E38" s="1166"/>
      <c r="F38" s="1166"/>
      <c r="G38" s="1166"/>
      <c r="H38" s="1166"/>
      <c r="I38" s="1166"/>
      <c r="J38" s="1166"/>
      <c r="K38" s="1166"/>
      <c r="L38" s="1166"/>
      <c r="M38" s="1166"/>
      <c r="N38" s="1166"/>
      <c r="O38" s="1166"/>
      <c r="P38" s="1166"/>
      <c r="Q38" s="1166"/>
      <c r="R38" s="1166"/>
      <c r="S38" s="1166"/>
      <c r="T38" s="1166"/>
      <c r="U38" s="1166"/>
      <c r="V38" s="1166"/>
      <c r="W38" s="1166"/>
      <c r="X38" s="1166"/>
      <c r="Y38" s="1166"/>
      <c r="Z38" s="1166"/>
      <c r="AA38" s="1166"/>
      <c r="AB38" s="1166"/>
      <c r="AC38" s="1166"/>
      <c r="AD38" s="1166"/>
      <c r="AE38" s="1166"/>
      <c r="AF38" s="1166"/>
      <c r="AG38" s="1166"/>
      <c r="AH38" s="1166"/>
      <c r="AI38" s="1166"/>
      <c r="AJ38" s="1166"/>
      <c r="AK38" s="1166"/>
      <c r="AL38" s="1166"/>
      <c r="AM38" s="1166"/>
      <c r="AN38" s="1166"/>
      <c r="AO38" s="1166"/>
      <c r="AP38" s="1168"/>
      <c r="AQ38" s="462"/>
    </row>
    <row r="39" spans="1:44" ht="18.75" customHeight="1">
      <c r="A39" s="461"/>
      <c r="B39" s="1435"/>
      <c r="C39" s="1429"/>
      <c r="D39" s="1429"/>
      <c r="E39" s="1429" t="s">
        <v>1197</v>
      </c>
      <c r="F39" s="1429"/>
      <c r="G39" s="1429"/>
      <c r="H39" s="1429"/>
      <c r="I39" s="1429"/>
      <c r="J39" s="1429"/>
      <c r="K39" s="1429"/>
      <c r="L39" s="1429"/>
      <c r="M39" s="1429"/>
      <c r="N39" s="1429"/>
      <c r="O39" s="1429"/>
      <c r="P39" s="1429"/>
      <c r="Q39" s="1429"/>
      <c r="R39" s="1429"/>
      <c r="S39" s="1429"/>
      <c r="T39" s="1429"/>
      <c r="U39" s="1429"/>
      <c r="V39" s="4035" t="s">
        <v>177</v>
      </c>
      <c r="W39" s="4012"/>
      <c r="X39" s="1166" t="s">
        <v>1185</v>
      </c>
      <c r="Y39" s="1429"/>
      <c r="Z39" s="4035" t="s">
        <v>177</v>
      </c>
      <c r="AA39" s="4012"/>
      <c r="AB39" s="1166" t="s">
        <v>1198</v>
      </c>
      <c r="AC39" s="1429"/>
      <c r="AD39" s="1429"/>
      <c r="AE39" s="1429"/>
      <c r="AF39" s="1429"/>
      <c r="AG39" s="1429"/>
      <c r="AH39" s="1429"/>
      <c r="AI39" s="1429"/>
      <c r="AJ39" s="1429"/>
      <c r="AK39" s="1429"/>
      <c r="AL39" s="1429"/>
      <c r="AM39" s="1429"/>
      <c r="AN39" s="1429"/>
      <c r="AO39" s="1429"/>
      <c r="AP39" s="1423"/>
      <c r="AQ39" s="461"/>
    </row>
    <row r="40" spans="1:44" ht="18.75" customHeight="1">
      <c r="A40" s="461"/>
      <c r="B40" s="1435"/>
      <c r="C40" s="1429"/>
      <c r="D40" s="1429"/>
      <c r="E40" s="1429"/>
      <c r="F40" s="1429" t="s">
        <v>409</v>
      </c>
      <c r="G40" s="4041" t="s">
        <v>1204</v>
      </c>
      <c r="H40" s="4042"/>
      <c r="I40" s="4042"/>
      <c r="J40" s="4042"/>
      <c r="K40" s="4042"/>
      <c r="L40" s="4042"/>
      <c r="M40" s="4042"/>
      <c r="N40" s="4042"/>
      <c r="O40" s="4042"/>
      <c r="P40" s="4042"/>
      <c r="Q40" s="4042"/>
      <c r="R40" s="4042"/>
      <c r="S40" s="4042"/>
      <c r="T40" s="4042"/>
      <c r="U40" s="1429"/>
      <c r="V40" s="4043" t="s">
        <v>489</v>
      </c>
      <c r="W40" s="4044"/>
      <c r="X40" s="4044"/>
      <c r="Y40" s="4044"/>
      <c r="Z40" s="4044"/>
      <c r="AA40" s="4044"/>
      <c r="AB40" s="4044"/>
      <c r="AC40" s="4044"/>
      <c r="AD40" s="4044"/>
      <c r="AE40" s="4044"/>
      <c r="AF40" s="4044"/>
      <c r="AG40" s="4044"/>
      <c r="AH40" s="4044"/>
      <c r="AI40" s="4045"/>
      <c r="AJ40" s="1436"/>
      <c r="AK40" s="4032" t="s">
        <v>1199</v>
      </c>
      <c r="AL40" s="4033"/>
      <c r="AM40" s="4033"/>
      <c r="AN40" s="4033"/>
      <c r="AO40" s="4034"/>
      <c r="AP40" s="1423"/>
      <c r="AQ40" s="461"/>
    </row>
    <row r="41" spans="1:44" ht="18.75" customHeight="1">
      <c r="A41" s="461"/>
      <c r="B41" s="1165"/>
      <c r="C41" s="1428"/>
      <c r="D41" s="1437"/>
      <c r="E41" s="1428"/>
      <c r="F41" s="1166"/>
      <c r="G41" s="4042"/>
      <c r="H41" s="4042"/>
      <c r="I41" s="4042"/>
      <c r="J41" s="4042"/>
      <c r="K41" s="4042"/>
      <c r="L41" s="4042"/>
      <c r="M41" s="4042"/>
      <c r="N41" s="4042"/>
      <c r="O41" s="4042"/>
      <c r="P41" s="4042"/>
      <c r="Q41" s="4042"/>
      <c r="R41" s="4042"/>
      <c r="S41" s="4042"/>
      <c r="T41" s="4042"/>
      <c r="U41" s="1437"/>
      <c r="V41" s="4046"/>
      <c r="W41" s="4047"/>
      <c r="X41" s="4047"/>
      <c r="Y41" s="4047"/>
      <c r="Z41" s="4047"/>
      <c r="AA41" s="4047"/>
      <c r="AB41" s="4047"/>
      <c r="AC41" s="4047"/>
      <c r="AD41" s="4047"/>
      <c r="AE41" s="4047"/>
      <c r="AF41" s="4047"/>
      <c r="AG41" s="4047"/>
      <c r="AH41" s="4047"/>
      <c r="AI41" s="4048"/>
      <c r="AJ41" s="1436"/>
      <c r="AK41" s="4032"/>
      <c r="AL41" s="4033"/>
      <c r="AM41" s="4033"/>
      <c r="AN41" s="4033"/>
      <c r="AO41" s="4034"/>
      <c r="AP41" s="1168"/>
      <c r="AQ41" s="461"/>
    </row>
    <row r="42" spans="1:44" ht="18.75" customHeight="1">
      <c r="A42" s="461"/>
      <c r="B42" s="1165"/>
      <c r="C42" s="1428"/>
      <c r="D42" s="1437"/>
      <c r="E42" s="1429"/>
      <c r="F42" s="1437"/>
      <c r="G42" s="4042"/>
      <c r="H42" s="4042"/>
      <c r="I42" s="4042"/>
      <c r="J42" s="4042"/>
      <c r="K42" s="4042"/>
      <c r="L42" s="4042"/>
      <c r="M42" s="4042"/>
      <c r="N42" s="4042"/>
      <c r="O42" s="4042"/>
      <c r="P42" s="4042"/>
      <c r="Q42" s="4042"/>
      <c r="R42" s="4042"/>
      <c r="S42" s="4042"/>
      <c r="T42" s="4042"/>
      <c r="U42" s="1437"/>
      <c r="V42" s="4049"/>
      <c r="W42" s="4050"/>
      <c r="X42" s="4050"/>
      <c r="Y42" s="4050"/>
      <c r="Z42" s="4050"/>
      <c r="AA42" s="4050"/>
      <c r="AB42" s="4050"/>
      <c r="AC42" s="4050"/>
      <c r="AD42" s="4050"/>
      <c r="AE42" s="4050"/>
      <c r="AF42" s="4050"/>
      <c r="AG42" s="4050"/>
      <c r="AH42" s="4050"/>
      <c r="AI42" s="4051"/>
      <c r="AJ42" s="1437"/>
      <c r="AK42" s="2292"/>
      <c r="AL42" s="4036"/>
      <c r="AM42" s="4036"/>
      <c r="AN42" s="4036"/>
      <c r="AO42" s="4037"/>
      <c r="AP42" s="1168"/>
      <c r="AQ42" s="461"/>
    </row>
    <row r="43" spans="1:44" ht="18.75" customHeight="1">
      <c r="A43" s="461"/>
      <c r="B43" s="1165" t="s">
        <v>490</v>
      </c>
      <c r="C43" s="1166"/>
      <c r="D43" s="1166"/>
      <c r="E43" s="1166"/>
      <c r="F43" s="1166"/>
      <c r="G43" s="1166"/>
      <c r="H43" s="1166"/>
      <c r="I43" s="1166"/>
      <c r="J43" s="1166"/>
      <c r="K43" s="1166"/>
      <c r="L43" s="1166"/>
      <c r="M43" s="1166"/>
      <c r="N43" s="1166"/>
      <c r="O43" s="1166"/>
      <c r="P43" s="1166"/>
      <c r="Q43" s="1166"/>
      <c r="R43" s="1166"/>
      <c r="S43" s="1166"/>
      <c r="T43" s="1166"/>
      <c r="U43" s="1166"/>
      <c r="V43" s="1166"/>
      <c r="W43" s="1166"/>
      <c r="X43" s="1166"/>
      <c r="Y43" s="1166"/>
      <c r="Z43" s="1166"/>
      <c r="AA43" s="1166"/>
      <c r="AB43" s="1166"/>
      <c r="AC43" s="1166"/>
      <c r="AD43" s="1166"/>
      <c r="AE43" s="1166"/>
      <c r="AF43" s="1166"/>
      <c r="AG43" s="1166"/>
      <c r="AH43" s="1166"/>
      <c r="AI43" s="1166"/>
      <c r="AJ43" s="1166"/>
      <c r="AK43" s="4038"/>
      <c r="AL43" s="3835"/>
      <c r="AM43" s="3835"/>
      <c r="AN43" s="3835"/>
      <c r="AO43" s="3836"/>
      <c r="AP43" s="1438"/>
      <c r="AQ43" s="461"/>
    </row>
    <row r="44" spans="1:44" s="366" customFormat="1" ht="18.75" customHeight="1">
      <c r="A44" s="462"/>
      <c r="B44" s="1165"/>
      <c r="C44" s="1166"/>
      <c r="D44" s="1166"/>
      <c r="E44" s="1166"/>
      <c r="F44" s="1166"/>
      <c r="G44" s="4035" t="s">
        <v>177</v>
      </c>
      <c r="H44" s="4012"/>
      <c r="I44" s="1439" t="s">
        <v>1202</v>
      </c>
      <c r="J44" s="1166"/>
      <c r="K44" s="1166"/>
      <c r="L44" s="1166"/>
      <c r="M44" s="1166"/>
      <c r="N44" s="1166"/>
      <c r="O44" s="1166"/>
      <c r="P44" s="1166"/>
      <c r="Q44" s="1166"/>
      <c r="R44" s="1166"/>
      <c r="S44" s="1166"/>
      <c r="T44" s="1166"/>
      <c r="U44" s="1166"/>
      <c r="V44" s="1166"/>
      <c r="W44" s="1166"/>
      <c r="X44" s="1166"/>
      <c r="Y44" s="1166"/>
      <c r="Z44" s="1166"/>
      <c r="AA44" s="1166"/>
      <c r="AB44" s="1166"/>
      <c r="AC44" s="1166"/>
      <c r="AD44" s="1166"/>
      <c r="AE44" s="1166"/>
      <c r="AF44" s="1166"/>
      <c r="AG44" s="1166"/>
      <c r="AH44" s="1166"/>
      <c r="AI44" s="1166"/>
      <c r="AJ44" s="1166"/>
      <c r="AK44" s="3852"/>
      <c r="AL44" s="4039"/>
      <c r="AM44" s="4039"/>
      <c r="AN44" s="4039"/>
      <c r="AO44" s="4040"/>
      <c r="AP44" s="1168"/>
      <c r="AQ44" s="462"/>
    </row>
    <row r="45" spans="1:44" s="248" customFormat="1" ht="6.75" thickBot="1">
      <c r="A45" s="467"/>
      <c r="B45" s="4029"/>
      <c r="C45" s="4030"/>
      <c r="D45" s="4030"/>
      <c r="E45" s="4030"/>
      <c r="F45" s="4030"/>
      <c r="G45" s="4030"/>
      <c r="H45" s="4030"/>
      <c r="I45" s="4030"/>
      <c r="J45" s="4030"/>
      <c r="K45" s="4030"/>
      <c r="L45" s="4030"/>
      <c r="M45" s="4030"/>
      <c r="N45" s="4030"/>
      <c r="O45" s="4030"/>
      <c r="P45" s="4030"/>
      <c r="Q45" s="4030"/>
      <c r="R45" s="4030"/>
      <c r="S45" s="4030"/>
      <c r="T45" s="4030"/>
      <c r="U45" s="4030"/>
      <c r="V45" s="4030"/>
      <c r="W45" s="4030"/>
      <c r="X45" s="4030"/>
      <c r="Y45" s="4030"/>
      <c r="Z45" s="4030"/>
      <c r="AA45" s="4030"/>
      <c r="AB45" s="4030"/>
      <c r="AC45" s="4030"/>
      <c r="AD45" s="4030"/>
      <c r="AE45" s="4030"/>
      <c r="AF45" s="4030"/>
      <c r="AG45" s="4030"/>
      <c r="AH45" s="4030"/>
      <c r="AI45" s="4030"/>
      <c r="AJ45" s="4030"/>
      <c r="AK45" s="4030"/>
      <c r="AL45" s="4030"/>
      <c r="AM45" s="4030"/>
      <c r="AN45" s="4030"/>
      <c r="AO45" s="4030"/>
      <c r="AP45" s="4031"/>
      <c r="AQ45" s="467"/>
    </row>
    <row r="46" spans="1:44" s="248" customFormat="1" ht="5.0999999999999996" customHeight="1">
      <c r="A46" s="468"/>
      <c r="B46" s="469"/>
      <c r="C46" s="469"/>
      <c r="D46" s="469"/>
      <c r="E46" s="469"/>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c r="AK46" s="469"/>
      <c r="AL46" s="469"/>
      <c r="AM46" s="469"/>
      <c r="AN46" s="469"/>
      <c r="AO46" s="469"/>
      <c r="AP46" s="469"/>
      <c r="AQ46" s="468"/>
      <c r="AR46" s="424"/>
    </row>
  </sheetData>
  <mergeCells count="62">
    <mergeCell ref="Q27:R27"/>
    <mergeCell ref="R28:AO29"/>
    <mergeCell ref="D32:E32"/>
    <mergeCell ref="H32:I32"/>
    <mergeCell ref="L32:M32"/>
    <mergeCell ref="P32:Q32"/>
    <mergeCell ref="Z32:AE32"/>
    <mergeCell ref="Q25:R25"/>
    <mergeCell ref="V25:W25"/>
    <mergeCell ref="Q26:R26"/>
    <mergeCell ref="V26:W26"/>
    <mergeCell ref="AA26:AB26"/>
    <mergeCell ref="D21:E21"/>
    <mergeCell ref="N21:Q21"/>
    <mergeCell ref="R21:U21"/>
    <mergeCell ref="D22:E22"/>
    <mergeCell ref="N22:Q22"/>
    <mergeCell ref="R22:U22"/>
    <mergeCell ref="AK19:AN19"/>
    <mergeCell ref="L18:T18"/>
    <mergeCell ref="AE18:AM18"/>
    <mergeCell ref="L20:T20"/>
    <mergeCell ref="AE20:AM20"/>
    <mergeCell ref="D19:E19"/>
    <mergeCell ref="N19:Q19"/>
    <mergeCell ref="R19:U19"/>
    <mergeCell ref="W19:X19"/>
    <mergeCell ref="AG19:AJ19"/>
    <mergeCell ref="M14:P14"/>
    <mergeCell ref="R14:U14"/>
    <mergeCell ref="D17:E17"/>
    <mergeCell ref="N17:Q17"/>
    <mergeCell ref="R17:U17"/>
    <mergeCell ref="B15:AP15"/>
    <mergeCell ref="W17:X17"/>
    <mergeCell ref="AG17:AJ17"/>
    <mergeCell ref="AK17:AN17"/>
    <mergeCell ref="B45:AP45"/>
    <mergeCell ref="AK41:AO41"/>
    <mergeCell ref="AK40:AO40"/>
    <mergeCell ref="Z35:AA35"/>
    <mergeCell ref="V36:W36"/>
    <mergeCell ref="Z36:AA36"/>
    <mergeCell ref="V37:W37"/>
    <mergeCell ref="V35:W35"/>
    <mergeCell ref="G44:H44"/>
    <mergeCell ref="AK42:AO44"/>
    <mergeCell ref="Z37:AA37"/>
    <mergeCell ref="V39:W39"/>
    <mergeCell ref="Z39:AA39"/>
    <mergeCell ref="G40:T42"/>
    <mergeCell ref="V40:AI42"/>
    <mergeCell ref="B6:H6"/>
    <mergeCell ref="B8:H8"/>
    <mergeCell ref="D12:AO13"/>
    <mergeCell ref="AG1:AQ1"/>
    <mergeCell ref="B2:AP2"/>
    <mergeCell ref="B3:H3"/>
    <mergeCell ref="I3:AP3"/>
    <mergeCell ref="B4:H4"/>
    <mergeCell ref="I4:AP4"/>
    <mergeCell ref="B5:H5"/>
  </mergeCells>
  <phoneticPr fontId="1"/>
  <dataValidations count="5">
    <dataValidation type="list" allowBlank="1" showInputMessage="1" showErrorMessage="1" sqref="M14:P14" xr:uid="{00000000-0002-0000-1A00-000000000000}">
      <formula1>"□YES,■YES"</formula1>
    </dataValidation>
    <dataValidation type="list" allowBlank="1" showInputMessage="1" showErrorMessage="1" sqref="R14:U14" xr:uid="{00000000-0002-0000-1A00-000001000000}">
      <formula1>"□NO,■NO"</formula1>
    </dataValidation>
    <dataValidation type="list" allowBlank="1" showInputMessage="1" showErrorMessage="1" sqref="D17:E17 W17:X17 D19:E19 W19:X19 D21:E22 Q25:R27 V25:W26 AA26:AB26 D32:E32 H32:I32 L32:M32 P32:Q32 V35:W37 Z35:AA37 V39:W39 Z39:AA39 G44:H44" xr:uid="{00000000-0002-0000-1A00-000002000000}">
      <formula1>"□,■"</formula1>
    </dataValidation>
    <dataValidation type="list" allowBlank="1" showInputMessage="1" showErrorMessage="1" sqref="N17:P17 AG17:AI17 N19:P19 AG19:AI19 N21:P22" xr:uid="{00000000-0002-0000-1A00-000003000000}">
      <formula1>"□合格,■合格"</formula1>
    </dataValidation>
    <dataValidation type="list" allowBlank="1" showInputMessage="1" showErrorMessage="1" sqref="R17:U17 AK17:AN17 R19:U19 AK19:AN19 R21:U22" xr:uid="{00000000-0002-0000-1A00-000004000000}">
      <formula1>"□不合格,■不合格"</formula1>
    </dataValidation>
  </dataValidations>
  <printOptions horizontalCentered="1"/>
  <pageMargins left="0.78740157480314965" right="0.78740157480314965" top="0.59055118110236227" bottom="0.59055118110236227" header="0.39370078740157483" footer="0.19685039370078741"/>
  <pageSetup paperSize="9" scale="90" orientation="portrait" r:id="rId1"/>
  <headerFooter scaleWithDoc="0"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CFFCC"/>
    <pageSetUpPr fitToPage="1"/>
  </sheetPr>
  <dimension ref="A1:T98"/>
  <sheetViews>
    <sheetView view="pageBreakPreview" zoomScaleNormal="75" zoomScaleSheetLayoutView="100" workbookViewId="0">
      <selection activeCell="T3" sqref="T3"/>
    </sheetView>
  </sheetViews>
  <sheetFormatPr defaultColWidth="9" defaultRowHeight="18.75"/>
  <cols>
    <col min="1" max="1" width="0.75" style="238" customWidth="1"/>
    <col min="2" max="2" width="8.625" style="238" customWidth="1"/>
    <col min="3" max="3" width="5.625" style="238" customWidth="1"/>
    <col min="4" max="7" width="2.125" style="238" customWidth="1"/>
    <col min="8" max="8" width="5.625" style="238" customWidth="1"/>
    <col min="9" max="9" width="8.625" style="238" customWidth="1"/>
    <col min="10" max="10" width="5.625" style="238" customWidth="1"/>
    <col min="11" max="11" width="14.75" style="238" customWidth="1"/>
    <col min="12" max="12" width="0.875" style="238" customWidth="1"/>
    <col min="13" max="14" width="10.625" style="238" customWidth="1"/>
    <col min="15" max="15" width="0.875" style="238" customWidth="1"/>
    <col min="16" max="17" width="0.75" style="238" customWidth="1"/>
    <col min="18" max="18" width="7.625" style="238" customWidth="1"/>
    <col min="19" max="19" width="11.625" style="238" customWidth="1"/>
    <col min="20" max="20" width="50.625" style="238" customWidth="1"/>
    <col min="21" max="16384" width="9" style="238"/>
  </cols>
  <sheetData>
    <row r="1" spans="1:20" s="248" customFormat="1" ht="6">
      <c r="A1" s="467"/>
      <c r="B1" s="467"/>
      <c r="C1" s="467"/>
      <c r="D1" s="467"/>
      <c r="E1" s="467"/>
      <c r="F1" s="467"/>
      <c r="G1" s="467"/>
      <c r="H1" s="467"/>
      <c r="I1" s="467"/>
      <c r="J1" s="467"/>
      <c r="K1" s="467"/>
      <c r="L1" s="467"/>
      <c r="M1" s="467"/>
      <c r="N1" s="467"/>
      <c r="O1" s="467"/>
    </row>
    <row r="2" spans="1:20" s="250" customFormat="1" ht="15.75">
      <c r="A2" s="1013"/>
      <c r="B2" s="4073" t="s">
        <v>1044</v>
      </c>
      <c r="C2" s="4073"/>
      <c r="D2" s="4073"/>
      <c r="E2" s="4073"/>
      <c r="F2" s="4073"/>
      <c r="G2" s="4073"/>
      <c r="H2" s="4073"/>
      <c r="I2" s="4073"/>
      <c r="J2" s="1013"/>
      <c r="K2" s="1013"/>
      <c r="L2" s="1013"/>
      <c r="M2" s="2361" t="s">
        <v>1457</v>
      </c>
      <c r="N2" s="2361"/>
      <c r="O2" s="2361"/>
      <c r="P2" s="2361"/>
    </row>
    <row r="3" spans="1:20" s="250" customFormat="1" ht="16.5">
      <c r="A3" s="1013"/>
      <c r="B3" s="1014"/>
      <c r="C3" s="4073"/>
      <c r="D3" s="4073"/>
      <c r="E3" s="4073"/>
      <c r="F3" s="4073" t="s">
        <v>235</v>
      </c>
      <c r="G3" s="4073"/>
      <c r="H3" s="4073"/>
      <c r="I3" s="1015" t="s">
        <v>419</v>
      </c>
      <c r="J3" s="1013"/>
      <c r="K3" s="1013"/>
      <c r="L3" s="1013"/>
      <c r="M3" s="1013"/>
      <c r="N3" s="1013"/>
      <c r="O3" s="1013"/>
      <c r="S3" s="1446" t="s">
        <v>963</v>
      </c>
      <c r="T3" s="1049" t="str">
        <f>HYPERLINK("#目次!A2","●")</f>
        <v>●</v>
      </c>
    </row>
    <row r="4" spans="1:20" s="250" customFormat="1" ht="16.5">
      <c r="A4" s="997"/>
      <c r="B4" s="4073"/>
      <c r="C4" s="4073"/>
      <c r="D4" s="4073"/>
      <c r="E4" s="4073"/>
      <c r="F4" s="4073"/>
      <c r="G4" s="4073"/>
      <c r="H4" s="4073"/>
      <c r="I4" s="4073"/>
      <c r="J4" s="997"/>
      <c r="K4" s="997"/>
      <c r="L4" s="997"/>
      <c r="M4" s="997"/>
      <c r="N4" s="997"/>
      <c r="O4" s="997"/>
      <c r="S4" s="1446" t="s">
        <v>1056</v>
      </c>
      <c r="T4" s="1049" t="str">
        <f>HYPERLINK("#フロー!A2","●")</f>
        <v>●</v>
      </c>
    </row>
    <row r="5" spans="1:20" s="250" customFormat="1" ht="15.75">
      <c r="A5" s="1013"/>
      <c r="B5" s="4073"/>
      <c r="C5" s="4073"/>
      <c r="D5" s="4073"/>
      <c r="E5" s="4073"/>
      <c r="F5" s="4073"/>
      <c r="G5" s="4073"/>
      <c r="H5" s="4073"/>
      <c r="I5" s="4073"/>
      <c r="J5" s="1016"/>
      <c r="K5" s="1016"/>
      <c r="L5" s="1016"/>
      <c r="M5" s="1016"/>
      <c r="N5" s="1016"/>
      <c r="O5" s="1016"/>
    </row>
    <row r="6" spans="1:20" s="250" customFormat="1">
      <c r="A6" s="1013"/>
      <c r="B6" s="4073"/>
      <c r="C6" s="4073"/>
      <c r="D6" s="4073"/>
      <c r="E6" s="4073"/>
      <c r="F6" s="4073"/>
      <c r="G6" s="4073"/>
      <c r="H6" s="4073"/>
      <c r="I6" s="4073"/>
      <c r="J6" s="1013"/>
      <c r="K6" s="1013"/>
      <c r="L6" s="1013"/>
      <c r="M6" s="1013"/>
      <c r="N6" s="1013"/>
      <c r="O6" s="1013"/>
      <c r="S6" t="s">
        <v>1063</v>
      </c>
      <c r="T6"/>
    </row>
    <row r="7" spans="1:20" s="443" customFormat="1" ht="17.25" thickBot="1">
      <c r="A7" s="1017"/>
      <c r="B7" s="1017"/>
      <c r="C7" s="1017"/>
      <c r="D7" s="1017"/>
      <c r="E7" s="1017"/>
      <c r="F7" s="1017"/>
      <c r="G7" s="1017"/>
      <c r="H7" s="1017"/>
      <c r="I7" s="1017"/>
      <c r="J7" s="1017"/>
      <c r="K7" s="1017"/>
      <c r="L7" s="1017"/>
      <c r="M7" s="1017"/>
      <c r="N7" s="1017"/>
      <c r="O7" s="1017"/>
      <c r="S7" s="1056" t="s">
        <v>1059</v>
      </c>
      <c r="T7" s="1056" t="s">
        <v>1064</v>
      </c>
    </row>
    <row r="8" spans="1:20" ht="19.5" thickTop="1">
      <c r="B8" s="4074" t="s">
        <v>1045</v>
      </c>
      <c r="C8" s="4075"/>
      <c r="D8" s="4075"/>
      <c r="E8" s="4076"/>
      <c r="F8" s="4076"/>
      <c r="G8" s="4076"/>
      <c r="H8" s="4076"/>
      <c r="I8" s="4076"/>
      <c r="J8" s="4076"/>
      <c r="K8" s="4076"/>
      <c r="L8" s="4076"/>
      <c r="M8" s="4076"/>
      <c r="N8" s="4076"/>
      <c r="O8" s="4077"/>
      <c r="S8" s="1057">
        <v>45043</v>
      </c>
      <c r="T8" s="971" t="s">
        <v>1055</v>
      </c>
    </row>
    <row r="9" spans="1:20" ht="19.5" thickBot="1">
      <c r="B9" s="4078"/>
      <c r="C9" s="4079"/>
      <c r="D9" s="4079"/>
      <c r="E9" s="4080"/>
      <c r="F9" s="4080"/>
      <c r="G9" s="4080"/>
      <c r="H9" s="4080"/>
      <c r="I9" s="4080"/>
      <c r="J9" s="4080"/>
      <c r="K9" s="4080"/>
      <c r="L9" s="4080"/>
      <c r="M9" s="4080"/>
      <c r="N9" s="4080"/>
      <c r="O9" s="4081"/>
      <c r="S9" s="1447">
        <v>46031</v>
      </c>
      <c r="T9" s="1448" t="s">
        <v>1224</v>
      </c>
    </row>
    <row r="10" spans="1:20">
      <c r="B10" s="4082" t="s">
        <v>695</v>
      </c>
      <c r="C10" s="4083"/>
      <c r="D10" s="4084" t="str">
        <f>+基本データ!D3</f>
        <v>LG*****</v>
      </c>
      <c r="E10" s="4085"/>
      <c r="F10" s="4085"/>
      <c r="G10" s="4085"/>
      <c r="H10" s="4085"/>
      <c r="I10" s="4085"/>
      <c r="J10" s="4085"/>
      <c r="K10" s="4085"/>
      <c r="L10" s="4085"/>
      <c r="M10" s="4085"/>
      <c r="N10" s="4085"/>
      <c r="O10" s="4086"/>
      <c r="S10" s="875"/>
      <c r="T10" s="1009"/>
    </row>
    <row r="11" spans="1:20">
      <c r="B11" s="4068" t="s">
        <v>696</v>
      </c>
      <c r="C11" s="4069"/>
      <c r="D11" s="4070" t="str">
        <f>+基本データ!D4</f>
        <v>〇〇設計業務委託</v>
      </c>
      <c r="E11" s="4071"/>
      <c r="F11" s="4071"/>
      <c r="G11" s="4071"/>
      <c r="H11" s="4071"/>
      <c r="I11" s="4071"/>
      <c r="J11" s="4071"/>
      <c r="K11" s="4071"/>
      <c r="L11" s="4071"/>
      <c r="M11" s="4071"/>
      <c r="N11" s="4071"/>
      <c r="O11" s="4072"/>
      <c r="S11" s="875"/>
      <c r="T11" s="1009"/>
    </row>
    <row r="12" spans="1:20">
      <c r="B12" s="4087" t="s">
        <v>1046</v>
      </c>
      <c r="C12" s="4088"/>
      <c r="D12" s="3150" t="s">
        <v>1047</v>
      </c>
      <c r="E12" s="4091"/>
      <c r="F12" s="4091"/>
      <c r="G12" s="4091"/>
      <c r="H12" s="4091"/>
      <c r="I12" s="3151"/>
      <c r="J12" s="4093" t="s">
        <v>1048</v>
      </c>
      <c r="K12" s="3247"/>
      <c r="L12" s="3247"/>
      <c r="M12" s="3247"/>
      <c r="N12" s="3247"/>
      <c r="O12" s="3248"/>
      <c r="S12" s="875"/>
      <c r="T12" s="1009"/>
    </row>
    <row r="13" spans="1:20">
      <c r="B13" s="4089"/>
      <c r="C13" s="4090"/>
      <c r="D13" s="3152"/>
      <c r="E13" s="4092"/>
      <c r="F13" s="4092"/>
      <c r="G13" s="4092"/>
      <c r="H13" s="4092"/>
      <c r="I13" s="3153"/>
      <c r="J13" s="4093"/>
      <c r="K13" s="3250"/>
      <c r="L13" s="3250"/>
      <c r="M13" s="3250"/>
      <c r="N13" s="3250"/>
      <c r="O13" s="3251"/>
    </row>
    <row r="14" spans="1:20">
      <c r="B14" s="4068" t="s">
        <v>1049</v>
      </c>
      <c r="C14" s="4069"/>
      <c r="D14" s="4094"/>
      <c r="E14" s="4095"/>
      <c r="F14" s="4095"/>
      <c r="G14" s="4095"/>
      <c r="H14" s="4095"/>
      <c r="I14" s="4095"/>
      <c r="J14" s="4095"/>
      <c r="K14" s="4095"/>
      <c r="L14" s="4095"/>
      <c r="M14" s="4095"/>
      <c r="N14" s="4095"/>
      <c r="O14" s="4096"/>
    </row>
    <row r="15" spans="1:20">
      <c r="B15" s="4068" t="s">
        <v>1050</v>
      </c>
      <c r="C15" s="4069"/>
      <c r="D15" s="4094"/>
      <c r="E15" s="4095"/>
      <c r="F15" s="4095"/>
      <c r="G15" s="4095"/>
      <c r="H15" s="4095"/>
      <c r="I15" s="4095"/>
      <c r="J15" s="4095"/>
      <c r="K15" s="4095"/>
      <c r="L15" s="4095"/>
      <c r="M15" s="4095"/>
      <c r="N15" s="4095"/>
      <c r="O15" s="4096"/>
    </row>
    <row r="16" spans="1:20">
      <c r="B16" s="4087" t="s">
        <v>1051</v>
      </c>
      <c r="C16" s="4088"/>
      <c r="D16" s="4099" t="s">
        <v>1052</v>
      </c>
      <c r="E16" s="4100"/>
      <c r="F16" s="4100"/>
      <c r="G16" s="4100"/>
      <c r="H16" s="4100"/>
      <c r="I16" s="4100"/>
      <c r="J16" s="4100"/>
      <c r="K16" s="4100"/>
      <c r="L16" s="4100"/>
      <c r="M16" s="4100"/>
      <c r="N16" s="4100"/>
      <c r="O16" s="4101"/>
    </row>
    <row r="17" spans="1:15" ht="19.5" thickBot="1">
      <c r="B17" s="4097"/>
      <c r="C17" s="4098"/>
      <c r="D17" s="4102"/>
      <c r="E17" s="4103"/>
      <c r="F17" s="4103"/>
      <c r="G17" s="4103"/>
      <c r="H17" s="4103"/>
      <c r="I17" s="4103"/>
      <c r="J17" s="4103"/>
      <c r="K17" s="4103"/>
      <c r="L17" s="4103"/>
      <c r="M17" s="4103"/>
      <c r="N17" s="4103"/>
      <c r="O17" s="4104"/>
    </row>
    <row r="18" spans="1:15">
      <c r="A18" s="467"/>
      <c r="B18" s="4105" t="s">
        <v>1053</v>
      </c>
      <c r="C18" s="4106"/>
      <c r="D18" s="1019"/>
      <c r="E18" s="1020"/>
      <c r="F18" s="1020"/>
      <c r="G18" s="1020"/>
      <c r="H18" s="1020"/>
      <c r="I18" s="1020"/>
      <c r="J18" s="1020"/>
      <c r="K18" s="1020"/>
      <c r="L18" s="1020"/>
      <c r="M18" s="1020"/>
      <c r="N18" s="1020"/>
      <c r="O18" s="1021"/>
    </row>
    <row r="19" spans="1:15">
      <c r="A19" s="467"/>
      <c r="B19" s="4107"/>
      <c r="C19" s="4108"/>
      <c r="D19" s="1022"/>
      <c r="E19" s="293"/>
      <c r="F19" s="293"/>
      <c r="G19" s="293"/>
      <c r="H19" s="293"/>
      <c r="I19" s="293"/>
      <c r="J19" s="293"/>
      <c r="K19" s="293"/>
      <c r="L19" s="293"/>
      <c r="M19" s="293"/>
      <c r="N19" s="293"/>
      <c r="O19" s="1023"/>
    </row>
    <row r="20" spans="1:15">
      <c r="A20" s="467"/>
      <c r="B20" s="4107"/>
      <c r="C20" s="4108"/>
      <c r="D20" s="1022"/>
      <c r="E20" s="293"/>
      <c r="F20" s="293"/>
      <c r="G20" s="293"/>
      <c r="H20" s="293"/>
      <c r="I20" s="293"/>
      <c r="J20" s="293"/>
      <c r="K20" s="293"/>
      <c r="L20" s="293"/>
      <c r="M20" s="293"/>
      <c r="N20" s="293"/>
      <c r="O20" s="1023"/>
    </row>
    <row r="21" spans="1:15">
      <c r="B21" s="4107"/>
      <c r="C21" s="4108"/>
      <c r="D21" s="1024"/>
      <c r="E21" s="292"/>
      <c r="F21" s="292"/>
      <c r="G21" s="292"/>
      <c r="H21" s="292"/>
      <c r="I21" s="292"/>
      <c r="J21" s="292"/>
      <c r="K21" s="292"/>
      <c r="L21" s="292"/>
      <c r="M21" s="292"/>
      <c r="N21" s="292"/>
      <c r="O21" s="1025"/>
    </row>
    <row r="22" spans="1:15">
      <c r="B22" s="4107"/>
      <c r="C22" s="4108"/>
      <c r="D22" s="1024"/>
      <c r="E22" s="292"/>
      <c r="F22" s="292"/>
      <c r="G22" s="292"/>
      <c r="H22" s="292"/>
      <c r="I22" s="292"/>
      <c r="J22" s="292"/>
      <c r="K22" s="292"/>
      <c r="L22" s="292"/>
      <c r="M22" s="292"/>
      <c r="N22" s="292"/>
      <c r="O22" s="1025"/>
    </row>
    <row r="23" spans="1:15">
      <c r="B23" s="4107"/>
      <c r="C23" s="4108"/>
      <c r="D23" s="1024"/>
      <c r="E23" s="292"/>
      <c r="F23" s="292"/>
      <c r="G23" s="292"/>
      <c r="H23" s="292"/>
      <c r="I23" s="292"/>
      <c r="J23" s="292"/>
      <c r="K23" s="292"/>
      <c r="L23" s="292"/>
      <c r="M23" s="292"/>
      <c r="N23" s="292"/>
      <c r="O23" s="1025"/>
    </row>
    <row r="24" spans="1:15">
      <c r="B24" s="4107"/>
      <c r="C24" s="4108"/>
      <c r="D24" s="1024"/>
      <c r="E24" s="292"/>
      <c r="F24" s="292"/>
      <c r="G24" s="292"/>
      <c r="H24" s="292"/>
      <c r="I24" s="292"/>
      <c r="J24" s="292"/>
      <c r="K24" s="292"/>
      <c r="L24" s="292"/>
      <c r="M24" s="292"/>
      <c r="N24" s="292"/>
      <c r="O24" s="1025"/>
    </row>
    <row r="25" spans="1:15">
      <c r="B25" s="4107"/>
      <c r="C25" s="4108"/>
      <c r="D25" s="1024"/>
      <c r="E25" s="292"/>
      <c r="F25" s="292"/>
      <c r="G25" s="292"/>
      <c r="H25" s="292"/>
      <c r="I25" s="292"/>
      <c r="J25" s="292"/>
      <c r="K25" s="292"/>
      <c r="L25" s="292"/>
      <c r="M25" s="292"/>
      <c r="N25" s="292"/>
      <c r="O25" s="1025"/>
    </row>
    <row r="26" spans="1:15">
      <c r="B26" s="4107"/>
      <c r="C26" s="4108"/>
      <c r="D26" s="1024"/>
      <c r="E26" s="292"/>
      <c r="F26" s="292"/>
      <c r="G26" s="292"/>
      <c r="H26" s="292"/>
      <c r="I26" s="292"/>
      <c r="J26" s="292"/>
      <c r="K26" s="292"/>
      <c r="L26" s="292"/>
      <c r="M26" s="292"/>
      <c r="N26" s="292"/>
      <c r="O26" s="1025"/>
    </row>
    <row r="27" spans="1:15">
      <c r="B27" s="4107"/>
      <c r="C27" s="4108"/>
      <c r="D27" s="1024"/>
      <c r="E27" s="292"/>
      <c r="F27" s="292"/>
      <c r="G27" s="292"/>
      <c r="H27" s="292"/>
      <c r="I27" s="292"/>
      <c r="J27" s="292"/>
      <c r="K27" s="292"/>
      <c r="L27" s="292"/>
      <c r="M27" s="292"/>
      <c r="N27" s="292"/>
      <c r="O27" s="1025"/>
    </row>
    <row r="28" spans="1:15">
      <c r="B28" s="4107"/>
      <c r="C28" s="4108"/>
      <c r="D28" s="1024"/>
      <c r="E28" s="292"/>
      <c r="F28" s="292"/>
      <c r="G28" s="292"/>
      <c r="H28" s="292"/>
      <c r="I28" s="292"/>
      <c r="J28" s="292"/>
      <c r="K28" s="292"/>
      <c r="L28" s="292"/>
      <c r="M28" s="292"/>
      <c r="N28" s="292"/>
      <c r="O28" s="1025"/>
    </row>
    <row r="29" spans="1:15">
      <c r="B29" s="4107"/>
      <c r="C29" s="4108"/>
      <c r="D29" s="1024"/>
      <c r="E29" s="292"/>
      <c r="F29" s="292"/>
      <c r="G29" s="292"/>
      <c r="H29" s="292"/>
      <c r="I29" s="292"/>
      <c r="J29" s="292"/>
      <c r="K29" s="292"/>
      <c r="L29" s="292"/>
      <c r="M29" s="292"/>
      <c r="N29" s="292"/>
      <c r="O29" s="1025"/>
    </row>
    <row r="30" spans="1:15">
      <c r="B30" s="4107"/>
      <c r="C30" s="4108"/>
      <c r="D30" s="1024"/>
      <c r="E30" s="292"/>
      <c r="F30" s="292"/>
      <c r="G30" s="292"/>
      <c r="H30" s="292"/>
      <c r="I30" s="292"/>
      <c r="J30" s="292"/>
      <c r="K30" s="292"/>
      <c r="L30" s="292"/>
      <c r="M30" s="292"/>
      <c r="N30" s="292"/>
      <c r="O30" s="1025"/>
    </row>
    <row r="31" spans="1:15">
      <c r="B31" s="4107"/>
      <c r="C31" s="4108"/>
      <c r="D31" s="1024"/>
      <c r="E31" s="292"/>
      <c r="F31" s="292"/>
      <c r="G31" s="292"/>
      <c r="H31" s="292"/>
      <c r="I31" s="292"/>
      <c r="J31" s="292"/>
      <c r="K31" s="292"/>
      <c r="L31" s="292"/>
      <c r="M31" s="292"/>
      <c r="N31" s="292"/>
      <c r="O31" s="1025"/>
    </row>
    <row r="32" spans="1:15">
      <c r="B32" s="4107"/>
      <c r="C32" s="4108"/>
      <c r="D32" s="1024"/>
      <c r="E32" s="292"/>
      <c r="F32" s="292"/>
      <c r="G32" s="292"/>
      <c r="H32" s="292"/>
      <c r="I32" s="292"/>
      <c r="J32" s="292"/>
      <c r="K32" s="292"/>
      <c r="L32" s="292"/>
      <c r="M32" s="292"/>
      <c r="N32" s="292"/>
      <c r="O32" s="1025"/>
    </row>
    <row r="33" spans="1:15">
      <c r="B33" s="4107"/>
      <c r="C33" s="4108"/>
      <c r="D33" s="1024"/>
      <c r="E33" s="292"/>
      <c r="F33" s="292"/>
      <c r="G33" s="292"/>
      <c r="H33" s="292"/>
      <c r="I33" s="292"/>
      <c r="J33" s="292"/>
      <c r="K33" s="292"/>
      <c r="L33" s="292"/>
      <c r="M33" s="292"/>
      <c r="N33" s="292"/>
      <c r="O33" s="1025"/>
    </row>
    <row r="34" spans="1:15">
      <c r="B34" s="4107"/>
      <c r="C34" s="4108"/>
      <c r="D34" s="1024"/>
      <c r="E34" s="292"/>
      <c r="F34" s="292"/>
      <c r="G34" s="292"/>
      <c r="H34" s="292"/>
      <c r="I34" s="292"/>
      <c r="J34" s="292"/>
      <c r="K34" s="292"/>
      <c r="L34" s="292"/>
      <c r="M34" s="292"/>
      <c r="N34" s="292"/>
      <c r="O34" s="1025"/>
    </row>
    <row r="35" spans="1:15">
      <c r="B35" s="4107"/>
      <c r="C35" s="4108"/>
      <c r="D35" s="1024"/>
      <c r="E35" s="292"/>
      <c r="F35" s="292"/>
      <c r="G35" s="292"/>
      <c r="H35" s="292"/>
      <c r="I35" s="292"/>
      <c r="J35" s="292"/>
      <c r="K35" s="292"/>
      <c r="L35" s="292"/>
      <c r="M35" s="292"/>
      <c r="N35" s="292"/>
      <c r="O35" s="1025"/>
    </row>
    <row r="36" spans="1:15">
      <c r="B36" s="4107"/>
      <c r="C36" s="4108"/>
      <c r="D36" s="1024"/>
      <c r="E36" s="292"/>
      <c r="F36" s="292"/>
      <c r="G36" s="292"/>
      <c r="H36" s="292"/>
      <c r="I36" s="292"/>
      <c r="J36" s="292"/>
      <c r="K36" s="292"/>
      <c r="L36" s="292"/>
      <c r="M36" s="292"/>
      <c r="N36" s="292"/>
      <c r="O36" s="1025"/>
    </row>
    <row r="37" spans="1:15">
      <c r="B37" s="4107"/>
      <c r="C37" s="4108"/>
      <c r="D37" s="4111"/>
      <c r="E37" s="4112"/>
      <c r="F37" s="4112"/>
      <c r="G37" s="4112"/>
      <c r="H37" s="4112"/>
      <c r="I37" s="4112"/>
      <c r="J37" s="4112"/>
      <c r="K37" s="4112"/>
      <c r="L37" s="4112"/>
      <c r="M37" s="4112"/>
      <c r="N37" s="4112"/>
      <c r="O37" s="1025"/>
    </row>
    <row r="38" spans="1:15">
      <c r="B38" s="4107"/>
      <c r="C38" s="4108"/>
      <c r="D38" s="1026"/>
      <c r="E38" s="292"/>
      <c r="F38" s="292"/>
      <c r="G38" s="292"/>
      <c r="H38" s="292"/>
      <c r="I38" s="292"/>
      <c r="J38" s="292"/>
      <c r="K38" s="292"/>
      <c r="L38" s="292"/>
      <c r="M38" s="292"/>
      <c r="N38" s="292"/>
      <c r="O38" s="1025"/>
    </row>
    <row r="39" spans="1:15">
      <c r="B39" s="4107"/>
      <c r="C39" s="4108"/>
      <c r="D39" s="1027"/>
      <c r="E39" s="1028"/>
      <c r="F39" s="292"/>
      <c r="G39" s="293"/>
      <c r="H39" s="293"/>
      <c r="I39" s="293"/>
      <c r="J39" s="293"/>
      <c r="K39" s="293"/>
      <c r="L39" s="293"/>
      <c r="M39" s="293"/>
      <c r="N39" s="293"/>
      <c r="O39" s="1025"/>
    </row>
    <row r="40" spans="1:15">
      <c r="B40" s="4107"/>
      <c r="C40" s="4108"/>
      <c r="D40" s="1027"/>
      <c r="E40" s="1028"/>
      <c r="F40" s="292"/>
      <c r="G40" s="293"/>
      <c r="H40" s="293"/>
      <c r="I40" s="293"/>
      <c r="J40" s="293"/>
      <c r="K40" s="293"/>
      <c r="L40" s="293"/>
      <c r="M40" s="293"/>
      <c r="N40" s="293"/>
      <c r="O40" s="1025"/>
    </row>
    <row r="41" spans="1:15">
      <c r="B41" s="4107"/>
      <c r="C41" s="4108"/>
      <c r="D41" s="1027"/>
      <c r="E41" s="1028"/>
      <c r="F41" s="292"/>
      <c r="G41" s="293"/>
      <c r="H41" s="293"/>
      <c r="I41" s="293"/>
      <c r="J41" s="293"/>
      <c r="K41" s="293"/>
      <c r="L41" s="293"/>
      <c r="M41" s="293"/>
      <c r="N41" s="293"/>
      <c r="O41" s="1025"/>
    </row>
    <row r="42" spans="1:15">
      <c r="B42" s="4107"/>
      <c r="C42" s="4108"/>
      <c r="D42" s="1027"/>
      <c r="E42" s="1028"/>
      <c r="F42" s="1029"/>
      <c r="G42" s="4113"/>
      <c r="H42" s="4113"/>
      <c r="I42" s="4113"/>
      <c r="J42" s="4113"/>
      <c r="K42" s="4113"/>
      <c r="L42" s="4113"/>
      <c r="M42" s="4113"/>
      <c r="N42" s="4113"/>
      <c r="O42" s="1030"/>
    </row>
    <row r="43" spans="1:15">
      <c r="B43" s="4107"/>
      <c r="C43" s="4108"/>
      <c r="D43" s="1027"/>
      <c r="E43" s="1028"/>
      <c r="F43" s="1029"/>
      <c r="G43" s="292"/>
      <c r="H43" s="1031"/>
      <c r="I43" s="1031"/>
      <c r="J43" s="1031"/>
      <c r="K43" s="1031"/>
      <c r="L43" s="348"/>
      <c r="M43" s="1032" t="s">
        <v>793</v>
      </c>
      <c r="N43" s="1033" t="s">
        <v>1054</v>
      </c>
      <c r="O43" s="1030"/>
    </row>
    <row r="44" spans="1:15">
      <c r="B44" s="4107"/>
      <c r="C44" s="4108"/>
      <c r="D44" s="1027"/>
      <c r="E44" s="1028"/>
      <c r="F44" s="1029"/>
      <c r="G44" s="297"/>
      <c r="H44" s="297"/>
      <c r="I44" s="297"/>
      <c r="J44" s="297"/>
      <c r="K44" s="297"/>
      <c r="L44" s="1034"/>
      <c r="M44" s="1035"/>
      <c r="N44" s="1033"/>
      <c r="O44" s="1036"/>
    </row>
    <row r="45" spans="1:15">
      <c r="B45" s="4107"/>
      <c r="C45" s="4108"/>
      <c r="D45" s="1027"/>
      <c r="E45" s="1028"/>
      <c r="F45" s="1029"/>
      <c r="G45" s="292"/>
      <c r="H45" s="297"/>
      <c r="I45" s="297"/>
      <c r="J45" s="297"/>
      <c r="K45" s="297"/>
      <c r="L45" s="1034"/>
      <c r="M45" s="2329"/>
      <c r="N45" s="2329"/>
      <c r="O45" s="1037"/>
    </row>
    <row r="46" spans="1:15">
      <c r="B46" s="4107"/>
      <c r="C46" s="4108"/>
      <c r="D46" s="1027"/>
      <c r="E46" s="1028"/>
      <c r="F46" s="1029"/>
      <c r="G46" s="297"/>
      <c r="H46" s="297"/>
      <c r="I46" s="297"/>
      <c r="J46" s="297"/>
      <c r="K46" s="297"/>
      <c r="L46" s="1034"/>
      <c r="M46" s="2330"/>
      <c r="N46" s="2330"/>
      <c r="O46" s="1037"/>
    </row>
    <row r="47" spans="1:15">
      <c r="B47" s="4107"/>
      <c r="C47" s="4108"/>
      <c r="D47" s="1027"/>
      <c r="E47" s="1028"/>
      <c r="F47" s="1029"/>
      <c r="G47" s="297"/>
      <c r="H47" s="297"/>
      <c r="I47" s="297"/>
      <c r="J47" s="297"/>
      <c r="K47" s="297"/>
      <c r="L47" s="1034"/>
      <c r="M47" s="2331"/>
      <c r="N47" s="2331"/>
      <c r="O47" s="1037"/>
    </row>
    <row r="48" spans="1:15" s="443" customFormat="1" ht="6.75" thickBot="1">
      <c r="A48" s="1017"/>
      <c r="B48" s="4109"/>
      <c r="C48" s="4110"/>
      <c r="D48" s="1038"/>
      <c r="E48" s="1039"/>
      <c r="F48" s="4114"/>
      <c r="G48" s="4114"/>
      <c r="H48" s="4114"/>
      <c r="I48" s="4114"/>
      <c r="J48" s="4114"/>
      <c r="K48" s="4114"/>
      <c r="L48" s="4114"/>
      <c r="M48" s="4115"/>
      <c r="N48" s="4115"/>
      <c r="O48" s="4116"/>
    </row>
    <row r="49" spans="1:15" s="443" customFormat="1" ht="6">
      <c r="A49" s="1017"/>
      <c r="B49" s="1017"/>
      <c r="C49" s="1017"/>
      <c r="D49" s="1017"/>
      <c r="E49" s="1017"/>
      <c r="F49" s="1017"/>
      <c r="G49" s="1017"/>
      <c r="H49" s="1017"/>
      <c r="I49" s="1017"/>
      <c r="J49" s="1017"/>
      <c r="K49" s="1017"/>
      <c r="L49" s="1017"/>
      <c r="M49" s="1017"/>
      <c r="N49" s="1017"/>
      <c r="O49" s="1017"/>
    </row>
    <row r="50" spans="1:15" s="248" customFormat="1" ht="6">
      <c r="A50" s="467"/>
      <c r="B50" s="467"/>
      <c r="C50" s="467"/>
      <c r="D50" s="467"/>
      <c r="E50" s="467"/>
      <c r="F50" s="467"/>
      <c r="G50" s="467"/>
      <c r="H50" s="467"/>
      <c r="I50" s="467"/>
      <c r="J50" s="467"/>
      <c r="K50" s="467"/>
      <c r="L50" s="467"/>
      <c r="M50" s="467"/>
      <c r="N50" s="467"/>
      <c r="O50" s="467"/>
    </row>
    <row r="51" spans="1:15" s="250" customFormat="1" ht="15.75">
      <c r="A51" s="1013"/>
      <c r="B51" s="1040"/>
      <c r="C51" s="4121"/>
      <c r="D51" s="4121"/>
      <c r="E51" s="4121"/>
      <c r="F51" s="4121"/>
      <c r="G51" s="4121"/>
      <c r="H51" s="4121"/>
      <c r="I51" s="1040"/>
      <c r="J51" s="1013"/>
      <c r="K51" s="1013"/>
      <c r="L51" s="1013"/>
      <c r="M51" s="1013"/>
      <c r="N51" s="1013"/>
      <c r="O51" s="1013"/>
    </row>
    <row r="52" spans="1:15" s="250" customFormat="1" ht="15.75">
      <c r="A52" s="997"/>
      <c r="B52" s="4121"/>
      <c r="C52" s="4121"/>
      <c r="D52" s="4121"/>
      <c r="E52" s="4121"/>
      <c r="F52" s="4121"/>
      <c r="G52" s="4121"/>
      <c r="H52" s="4121"/>
      <c r="I52" s="4121"/>
      <c r="J52" s="997"/>
      <c r="K52" s="997"/>
      <c r="L52" s="997"/>
      <c r="M52" s="997"/>
      <c r="N52" s="997"/>
      <c r="O52" s="997"/>
    </row>
    <row r="53" spans="1:15" s="250" customFormat="1" ht="15.75">
      <c r="A53" s="1013"/>
      <c r="B53" s="4121"/>
      <c r="C53" s="4121"/>
      <c r="D53" s="4121"/>
      <c r="E53" s="4121"/>
      <c r="F53" s="4121"/>
      <c r="G53" s="4121"/>
      <c r="H53" s="4121"/>
      <c r="I53" s="4121"/>
      <c r="J53" s="1016"/>
      <c r="K53" s="1016"/>
      <c r="L53" s="1016"/>
      <c r="M53" s="1016"/>
      <c r="N53" s="1016"/>
      <c r="O53" s="1016"/>
    </row>
    <row r="54" spans="1:15" s="250" customFormat="1" ht="15.75">
      <c r="A54" s="1013"/>
      <c r="B54" s="4121"/>
      <c r="C54" s="4121"/>
      <c r="D54" s="4121"/>
      <c r="E54" s="4121"/>
      <c r="F54" s="4121"/>
      <c r="G54" s="4121"/>
      <c r="H54" s="4121"/>
      <c r="I54" s="4121"/>
      <c r="J54" s="1013"/>
      <c r="K54" s="1013"/>
      <c r="L54" s="1013"/>
      <c r="M54" s="1013"/>
      <c r="N54" s="1013"/>
      <c r="O54" s="1013"/>
    </row>
    <row r="55" spans="1:15" s="248" customFormat="1" ht="6.75" thickBot="1">
      <c r="A55" s="467"/>
      <c r="B55" s="467"/>
      <c r="C55" s="467"/>
      <c r="D55" s="467"/>
      <c r="E55" s="467"/>
      <c r="F55" s="467"/>
      <c r="G55" s="467"/>
      <c r="H55" s="467"/>
      <c r="I55" s="467"/>
      <c r="J55" s="467"/>
      <c r="K55" s="467"/>
      <c r="L55" s="467"/>
      <c r="M55" s="467"/>
      <c r="N55" s="467"/>
      <c r="O55" s="467"/>
    </row>
    <row r="56" spans="1:15">
      <c r="B56" s="4105" t="s">
        <v>1053</v>
      </c>
      <c r="C56" s="4106"/>
      <c r="D56" s="4117"/>
      <c r="E56" s="4118"/>
      <c r="F56" s="4118"/>
      <c r="G56" s="4118"/>
      <c r="H56" s="4118"/>
      <c r="I56" s="4118"/>
      <c r="J56" s="4118"/>
      <c r="K56" s="4118"/>
      <c r="L56" s="4118"/>
      <c r="M56" s="4118"/>
      <c r="N56" s="4118"/>
      <c r="O56" s="1021"/>
    </row>
    <row r="57" spans="1:15">
      <c r="B57" s="4107"/>
      <c r="C57" s="4108"/>
      <c r="D57" s="1026"/>
      <c r="E57" s="292"/>
      <c r="F57" s="292"/>
      <c r="G57" s="292"/>
      <c r="H57" s="292"/>
      <c r="I57" s="292"/>
      <c r="J57" s="292"/>
      <c r="K57" s="292"/>
      <c r="L57" s="292"/>
      <c r="M57" s="292"/>
      <c r="N57" s="292"/>
      <c r="O57" s="1025"/>
    </row>
    <row r="58" spans="1:15">
      <c r="B58" s="4107"/>
      <c r="C58" s="4108"/>
      <c r="D58" s="1026"/>
      <c r="E58" s="292"/>
      <c r="F58" s="292"/>
      <c r="G58" s="292"/>
      <c r="H58" s="292"/>
      <c r="I58" s="292"/>
      <c r="J58" s="292"/>
      <c r="K58" s="292"/>
      <c r="L58" s="292"/>
      <c r="M58" s="292"/>
      <c r="N58" s="292"/>
      <c r="O58" s="1025"/>
    </row>
    <row r="59" spans="1:15">
      <c r="B59" s="4107"/>
      <c r="C59" s="4108"/>
      <c r="D59" s="1026"/>
      <c r="E59" s="292"/>
      <c r="F59" s="292"/>
      <c r="G59" s="292"/>
      <c r="H59" s="292"/>
      <c r="I59" s="292"/>
      <c r="J59" s="292"/>
      <c r="K59" s="292"/>
      <c r="L59" s="292"/>
      <c r="M59" s="292"/>
      <c r="N59" s="292"/>
      <c r="O59" s="1025"/>
    </row>
    <row r="60" spans="1:15">
      <c r="B60" s="4107"/>
      <c r="C60" s="4108"/>
      <c r="D60" s="1026"/>
      <c r="E60" s="292"/>
      <c r="F60" s="292"/>
      <c r="G60" s="292"/>
      <c r="H60" s="292"/>
      <c r="I60" s="292"/>
      <c r="J60" s="292"/>
      <c r="K60" s="292"/>
      <c r="L60" s="292"/>
      <c r="M60" s="292"/>
      <c r="N60" s="292"/>
      <c r="O60" s="1025"/>
    </row>
    <row r="61" spans="1:15">
      <c r="B61" s="4107"/>
      <c r="C61" s="4108"/>
      <c r="D61" s="1026"/>
      <c r="E61" s="292"/>
      <c r="F61" s="292"/>
      <c r="G61" s="292"/>
      <c r="H61" s="292"/>
      <c r="I61" s="292"/>
      <c r="J61" s="292"/>
      <c r="K61" s="292"/>
      <c r="L61" s="292"/>
      <c r="M61" s="292"/>
      <c r="N61" s="292"/>
      <c r="O61" s="1025"/>
    </row>
    <row r="62" spans="1:15">
      <c r="B62" s="4107"/>
      <c r="C62" s="4108"/>
      <c r="D62" s="1026"/>
      <c r="E62" s="292"/>
      <c r="F62" s="292"/>
      <c r="G62" s="292"/>
      <c r="H62" s="292"/>
      <c r="I62" s="292"/>
      <c r="J62" s="292"/>
      <c r="K62" s="292"/>
      <c r="L62" s="292"/>
      <c r="M62" s="292"/>
      <c r="N62" s="292"/>
      <c r="O62" s="1025"/>
    </row>
    <row r="63" spans="1:15">
      <c r="B63" s="4107"/>
      <c r="C63" s="4108"/>
      <c r="D63" s="1026"/>
      <c r="E63" s="292"/>
      <c r="F63" s="292"/>
      <c r="G63" s="292"/>
      <c r="H63" s="292"/>
      <c r="I63" s="292"/>
      <c r="J63" s="292"/>
      <c r="K63" s="292"/>
      <c r="L63" s="292"/>
      <c r="M63" s="292"/>
      <c r="N63" s="292"/>
      <c r="O63" s="1025"/>
    </row>
    <row r="64" spans="1:15">
      <c r="B64" s="4107"/>
      <c r="C64" s="4108"/>
      <c r="D64" s="1026"/>
      <c r="E64" s="292"/>
      <c r="F64" s="292"/>
      <c r="G64" s="292"/>
      <c r="H64" s="292"/>
      <c r="I64" s="292"/>
      <c r="J64" s="292"/>
      <c r="K64" s="292"/>
      <c r="L64" s="292"/>
      <c r="M64" s="292"/>
      <c r="N64" s="292"/>
      <c r="O64" s="1025"/>
    </row>
    <row r="65" spans="2:15">
      <c r="B65" s="4107"/>
      <c r="C65" s="4108"/>
      <c r="D65" s="1026"/>
      <c r="E65" s="292"/>
      <c r="F65" s="292"/>
      <c r="G65" s="292"/>
      <c r="H65" s="292"/>
      <c r="I65" s="292"/>
      <c r="J65" s="292"/>
      <c r="K65" s="292"/>
      <c r="L65" s="292"/>
      <c r="M65" s="292"/>
      <c r="N65" s="292"/>
      <c r="O65" s="1025"/>
    </row>
    <row r="66" spans="2:15">
      <c r="B66" s="4107"/>
      <c r="C66" s="4108"/>
      <c r="D66" s="1026"/>
      <c r="E66" s="292"/>
      <c r="F66" s="292"/>
      <c r="G66" s="292"/>
      <c r="H66" s="292"/>
      <c r="I66" s="292"/>
      <c r="J66" s="292"/>
      <c r="K66" s="292"/>
      <c r="L66" s="292"/>
      <c r="M66" s="292"/>
      <c r="N66" s="292"/>
      <c r="O66" s="1025"/>
    </row>
    <row r="67" spans="2:15">
      <c r="B67" s="4107"/>
      <c r="C67" s="4108"/>
      <c r="D67" s="1026"/>
      <c r="E67" s="292"/>
      <c r="F67" s="292"/>
      <c r="G67" s="292"/>
      <c r="H67" s="292"/>
      <c r="I67" s="292"/>
      <c r="J67" s="292"/>
      <c r="K67" s="292"/>
      <c r="L67" s="292"/>
      <c r="M67" s="292"/>
      <c r="N67" s="292"/>
      <c r="O67" s="1025"/>
    </row>
    <row r="68" spans="2:15">
      <c r="B68" s="4107"/>
      <c r="C68" s="4108"/>
      <c r="D68" s="1026"/>
      <c r="E68" s="292"/>
      <c r="F68" s="292"/>
      <c r="G68" s="292"/>
      <c r="H68" s="292"/>
      <c r="I68" s="292"/>
      <c r="J68" s="292"/>
      <c r="K68" s="292"/>
      <c r="L68" s="292"/>
      <c r="M68" s="292"/>
      <c r="N68" s="292"/>
      <c r="O68" s="1025"/>
    </row>
    <row r="69" spans="2:15">
      <c r="B69" s="4107"/>
      <c r="C69" s="4108"/>
      <c r="D69" s="1026"/>
      <c r="E69" s="292"/>
      <c r="F69" s="292"/>
      <c r="G69" s="292"/>
      <c r="H69" s="292"/>
      <c r="I69" s="292"/>
      <c r="J69" s="292"/>
      <c r="K69" s="292"/>
      <c r="L69" s="292"/>
      <c r="M69" s="292"/>
      <c r="N69" s="292"/>
      <c r="O69" s="1025"/>
    </row>
    <row r="70" spans="2:15">
      <c r="B70" s="4107"/>
      <c r="C70" s="4108"/>
      <c r="D70" s="1026"/>
      <c r="E70" s="292"/>
      <c r="F70" s="292"/>
      <c r="G70" s="292"/>
      <c r="H70" s="292"/>
      <c r="I70" s="292"/>
      <c r="J70" s="292"/>
      <c r="K70" s="292"/>
      <c r="L70" s="292"/>
      <c r="M70" s="292"/>
      <c r="N70" s="292"/>
      <c r="O70" s="1025"/>
    </row>
    <row r="71" spans="2:15">
      <c r="B71" s="4107"/>
      <c r="C71" s="4108"/>
      <c r="D71" s="1026"/>
      <c r="E71" s="292"/>
      <c r="F71" s="292"/>
      <c r="G71" s="292"/>
      <c r="H71" s="292"/>
      <c r="I71" s="292"/>
      <c r="J71" s="292"/>
      <c r="K71" s="292"/>
      <c r="L71" s="292"/>
      <c r="M71" s="292"/>
      <c r="N71" s="292"/>
      <c r="O71" s="1025"/>
    </row>
    <row r="72" spans="2:15">
      <c r="B72" s="4107"/>
      <c r="C72" s="4108"/>
      <c r="D72" s="1026"/>
      <c r="E72" s="292"/>
      <c r="F72" s="292"/>
      <c r="G72" s="292"/>
      <c r="H72" s="292"/>
      <c r="I72" s="292"/>
      <c r="J72" s="292"/>
      <c r="K72" s="292"/>
      <c r="L72" s="292"/>
      <c r="M72" s="292"/>
      <c r="N72" s="292"/>
      <c r="O72" s="1025"/>
    </row>
    <row r="73" spans="2:15">
      <c r="B73" s="4107"/>
      <c r="C73" s="4108"/>
      <c r="D73" s="1026"/>
      <c r="E73" s="292"/>
      <c r="F73" s="292"/>
      <c r="G73" s="292"/>
      <c r="H73" s="292"/>
      <c r="I73" s="292"/>
      <c r="J73" s="292"/>
      <c r="K73" s="292"/>
      <c r="L73" s="292"/>
      <c r="M73" s="292"/>
      <c r="N73" s="292"/>
      <c r="O73" s="1025"/>
    </row>
    <row r="74" spans="2:15">
      <c r="B74" s="4107"/>
      <c r="C74" s="4108"/>
      <c r="D74" s="1027"/>
      <c r="E74" s="1028"/>
      <c r="F74" s="1029"/>
      <c r="G74" s="292"/>
      <c r="H74" s="292"/>
      <c r="I74" s="292"/>
      <c r="J74" s="292"/>
      <c r="K74" s="292"/>
      <c r="L74" s="292"/>
      <c r="M74" s="292"/>
      <c r="N74" s="1041"/>
      <c r="O74" s="1025"/>
    </row>
    <row r="75" spans="2:15">
      <c r="B75" s="4107"/>
      <c r="C75" s="4108"/>
      <c r="D75" s="1027"/>
      <c r="E75" s="1028"/>
      <c r="F75" s="1029"/>
      <c r="G75" s="1029"/>
      <c r="H75" s="292"/>
      <c r="I75" s="293"/>
      <c r="J75" s="293"/>
      <c r="K75" s="293"/>
      <c r="L75" s="293"/>
      <c r="M75" s="293"/>
      <c r="N75" s="293"/>
      <c r="O75" s="1025"/>
    </row>
    <row r="76" spans="2:15">
      <c r="B76" s="4107"/>
      <c r="C76" s="4108"/>
      <c r="D76" s="1027"/>
      <c r="E76" s="1028"/>
      <c r="F76" s="1029"/>
      <c r="G76" s="1029"/>
      <c r="H76" s="292"/>
      <c r="I76" s="293"/>
      <c r="J76" s="293"/>
      <c r="K76" s="293"/>
      <c r="L76" s="293"/>
      <c r="M76" s="293"/>
      <c r="N76" s="293"/>
      <c r="O76" s="1025"/>
    </row>
    <row r="77" spans="2:15">
      <c r="B77" s="4107"/>
      <c r="C77" s="4108"/>
      <c r="D77" s="1027"/>
      <c r="E77" s="1028"/>
      <c r="F77" s="1029"/>
      <c r="G77" s="1029"/>
      <c r="H77" s="292"/>
      <c r="I77" s="293"/>
      <c r="J77" s="293"/>
      <c r="K77" s="293"/>
      <c r="L77" s="293"/>
      <c r="M77" s="293"/>
      <c r="N77" s="293"/>
      <c r="O77" s="1025"/>
    </row>
    <row r="78" spans="2:15">
      <c r="B78" s="4107"/>
      <c r="C78" s="4108"/>
      <c r="D78" s="1027"/>
      <c r="E78" s="1028"/>
      <c r="F78" s="1029"/>
      <c r="G78" s="1029"/>
      <c r="H78" s="292"/>
      <c r="I78" s="293"/>
      <c r="J78" s="293"/>
      <c r="K78" s="293"/>
      <c r="L78" s="293"/>
      <c r="M78" s="293"/>
      <c r="N78" s="293"/>
      <c r="O78" s="1025"/>
    </row>
    <row r="79" spans="2:15">
      <c r="B79" s="4107"/>
      <c r="C79" s="4108"/>
      <c r="D79" s="1027"/>
      <c r="E79" s="1028"/>
      <c r="F79" s="1029"/>
      <c r="G79" s="1029"/>
      <c r="H79" s="292"/>
      <c r="I79" s="293"/>
      <c r="J79" s="293"/>
      <c r="K79" s="293"/>
      <c r="L79" s="293"/>
      <c r="M79" s="293"/>
      <c r="N79" s="293"/>
      <c r="O79" s="1025"/>
    </row>
    <row r="80" spans="2:15">
      <c r="B80" s="4107"/>
      <c r="C80" s="4108"/>
      <c r="D80" s="1027"/>
      <c r="E80" s="1028"/>
      <c r="F80" s="1029"/>
      <c r="G80" s="1029"/>
      <c r="H80" s="292"/>
      <c r="I80" s="293"/>
      <c r="J80" s="293"/>
      <c r="K80" s="293"/>
      <c r="L80" s="293"/>
      <c r="M80" s="293"/>
      <c r="N80" s="293"/>
      <c r="O80" s="1025"/>
    </row>
    <row r="81" spans="2:15">
      <c r="B81" s="4107"/>
      <c r="C81" s="4108"/>
      <c r="D81" s="1027"/>
      <c r="E81" s="1028"/>
      <c r="F81" s="1029"/>
      <c r="G81" s="1029"/>
      <c r="H81" s="292"/>
      <c r="I81" s="293"/>
      <c r="J81" s="293"/>
      <c r="K81" s="293"/>
      <c r="L81" s="293"/>
      <c r="M81" s="293"/>
      <c r="N81" s="293"/>
      <c r="O81" s="1025"/>
    </row>
    <row r="82" spans="2:15">
      <c r="B82" s="4107"/>
      <c r="C82" s="4108"/>
      <c r="D82" s="1027"/>
      <c r="E82" s="1028"/>
      <c r="F82" s="1029"/>
      <c r="G82" s="1029"/>
      <c r="H82" s="292"/>
      <c r="I82" s="293"/>
      <c r="J82" s="293"/>
      <c r="K82" s="293"/>
      <c r="L82" s="293"/>
      <c r="M82" s="293"/>
      <c r="N82" s="293"/>
      <c r="O82" s="1025"/>
    </row>
    <row r="83" spans="2:15">
      <c r="B83" s="4107"/>
      <c r="C83" s="4108"/>
      <c r="D83" s="1027"/>
      <c r="E83" s="1028"/>
      <c r="F83" s="1029"/>
      <c r="G83" s="1029"/>
      <c r="H83" s="292"/>
      <c r="I83" s="293"/>
      <c r="J83" s="293"/>
      <c r="K83" s="293"/>
      <c r="L83" s="293"/>
      <c r="M83" s="293"/>
      <c r="N83" s="293"/>
      <c r="O83" s="1025"/>
    </row>
    <row r="84" spans="2:15">
      <c r="B84" s="4107"/>
      <c r="C84" s="4108"/>
      <c r="D84" s="1027"/>
      <c r="E84" s="1028"/>
      <c r="F84" s="1029"/>
      <c r="G84" s="1029"/>
      <c r="H84" s="292"/>
      <c r="I84" s="293"/>
      <c r="J84" s="293"/>
      <c r="K84" s="293"/>
      <c r="L84" s="293"/>
      <c r="M84" s="293"/>
      <c r="N84" s="293"/>
      <c r="O84" s="1025"/>
    </row>
    <row r="85" spans="2:15">
      <c r="B85" s="4107"/>
      <c r="C85" s="4108"/>
      <c r="D85" s="1027"/>
      <c r="E85" s="1028"/>
      <c r="F85" s="1029"/>
      <c r="G85" s="1029"/>
      <c r="H85" s="292"/>
      <c r="I85" s="293"/>
      <c r="J85" s="293"/>
      <c r="K85" s="293"/>
      <c r="L85" s="293"/>
      <c r="M85" s="293"/>
      <c r="N85" s="293"/>
      <c r="O85" s="1025"/>
    </row>
    <row r="86" spans="2:15">
      <c r="B86" s="4107"/>
      <c r="C86" s="4108"/>
      <c r="D86" s="1027"/>
      <c r="E86" s="1028"/>
      <c r="F86" s="1029"/>
      <c r="G86" s="1029"/>
      <c r="H86" s="292"/>
      <c r="I86" s="293"/>
      <c r="J86" s="293"/>
      <c r="K86" s="293"/>
      <c r="L86" s="293"/>
      <c r="M86" s="293"/>
      <c r="N86" s="293"/>
      <c r="O86" s="1025"/>
    </row>
    <row r="87" spans="2:15">
      <c r="B87" s="4107"/>
      <c r="C87" s="4108"/>
      <c r="D87" s="1027"/>
      <c r="E87" s="1028"/>
      <c r="F87" s="1029"/>
      <c r="G87" s="1029"/>
      <c r="H87" s="292"/>
      <c r="I87" s="293"/>
      <c r="J87" s="293"/>
      <c r="K87" s="293"/>
      <c r="L87" s="293"/>
      <c r="M87" s="293"/>
      <c r="N87" s="293"/>
      <c r="O87" s="1025"/>
    </row>
    <row r="88" spans="2:15">
      <c r="B88" s="4107"/>
      <c r="C88" s="4108"/>
      <c r="D88" s="1027"/>
      <c r="E88" s="1028"/>
      <c r="F88" s="1029"/>
      <c r="G88" s="1029"/>
      <c r="H88" s="292"/>
      <c r="I88" s="293"/>
      <c r="J88" s="293"/>
      <c r="K88" s="293"/>
      <c r="L88" s="293"/>
      <c r="M88" s="293"/>
      <c r="N88" s="293"/>
      <c r="O88" s="1025"/>
    </row>
    <row r="89" spans="2:15">
      <c r="B89" s="4107"/>
      <c r="C89" s="4108"/>
      <c r="D89" s="1027"/>
      <c r="E89" s="1028"/>
      <c r="F89" s="1029"/>
      <c r="G89" s="1029"/>
      <c r="H89" s="292"/>
      <c r="I89" s="293"/>
      <c r="J89" s="293"/>
      <c r="K89" s="293"/>
      <c r="L89" s="293"/>
      <c r="M89" s="293"/>
      <c r="N89" s="293"/>
      <c r="O89" s="1025"/>
    </row>
    <row r="90" spans="2:15">
      <c r="B90" s="4107"/>
      <c r="C90" s="4108"/>
      <c r="D90" s="1027"/>
      <c r="E90" s="1028"/>
      <c r="F90" s="1029"/>
      <c r="G90" s="1029"/>
      <c r="H90" s="292"/>
      <c r="I90" s="293"/>
      <c r="J90" s="293"/>
      <c r="K90" s="293"/>
      <c r="L90" s="293"/>
      <c r="M90" s="293"/>
      <c r="N90" s="293"/>
      <c r="O90" s="1025"/>
    </row>
    <row r="91" spans="2:15">
      <c r="B91" s="4107"/>
      <c r="C91" s="4108"/>
      <c r="D91" s="1027"/>
      <c r="E91" s="1028"/>
      <c r="F91" s="1029"/>
      <c r="G91" s="1029"/>
      <c r="H91" s="292"/>
      <c r="I91" s="293"/>
      <c r="J91" s="293"/>
      <c r="K91" s="293"/>
      <c r="L91" s="293"/>
      <c r="M91" s="293"/>
      <c r="N91" s="293"/>
      <c r="O91" s="1025"/>
    </row>
    <row r="92" spans="2:15">
      <c r="B92" s="4107"/>
      <c r="C92" s="4108"/>
      <c r="D92" s="1027"/>
      <c r="E92" s="1028"/>
      <c r="F92" s="1029"/>
      <c r="G92" s="1029"/>
      <c r="H92" s="292"/>
      <c r="I92" s="293"/>
      <c r="J92" s="293"/>
      <c r="K92" s="293"/>
      <c r="L92" s="293"/>
      <c r="M92" s="293"/>
      <c r="N92" s="293"/>
      <c r="O92" s="1025"/>
    </row>
    <row r="93" spans="2:15">
      <c r="B93" s="4107"/>
      <c r="C93" s="4108"/>
      <c r="D93" s="1027"/>
      <c r="E93" s="1028"/>
      <c r="F93" s="1029"/>
      <c r="G93" s="1029"/>
      <c r="H93" s="292"/>
      <c r="I93" s="293"/>
      <c r="J93" s="293"/>
      <c r="K93" s="293"/>
      <c r="L93" s="293"/>
      <c r="M93" s="293"/>
      <c r="N93" s="293"/>
      <c r="O93" s="1025"/>
    </row>
    <row r="94" spans="2:15">
      <c r="B94" s="4107"/>
      <c r="C94" s="4108"/>
      <c r="D94" s="1027"/>
      <c r="E94" s="1028"/>
      <c r="F94" s="1029"/>
      <c r="G94" s="1029"/>
      <c r="H94" s="292"/>
      <c r="I94" s="293"/>
      <c r="J94" s="293"/>
      <c r="K94" s="293"/>
      <c r="L94" s="293"/>
      <c r="M94" s="293"/>
      <c r="N94" s="293"/>
      <c r="O94" s="1025"/>
    </row>
    <row r="95" spans="2:15">
      <c r="B95" s="4107"/>
      <c r="C95" s="4108"/>
      <c r="D95" s="1027"/>
      <c r="E95" s="1028"/>
      <c r="F95" s="1029"/>
      <c r="G95" s="1029"/>
      <c r="H95" s="292"/>
      <c r="I95" s="293"/>
      <c r="J95" s="293"/>
      <c r="K95" s="293"/>
      <c r="L95" s="293"/>
      <c r="M95" s="293"/>
      <c r="N95" s="293"/>
      <c r="O95" s="1025"/>
    </row>
    <row r="96" spans="2:15">
      <c r="B96" s="4107"/>
      <c r="C96" s="4108"/>
      <c r="D96" s="1027"/>
      <c r="E96" s="1028"/>
      <c r="F96" s="1029"/>
      <c r="G96" s="1029"/>
      <c r="H96" s="292"/>
      <c r="I96" s="293"/>
      <c r="J96" s="293"/>
      <c r="K96" s="293"/>
      <c r="L96" s="293"/>
      <c r="M96" s="293"/>
      <c r="N96" s="293"/>
      <c r="O96" s="1025"/>
    </row>
    <row r="97" spans="1:15" s="248" customFormat="1" ht="6.75" thickBot="1">
      <c r="A97" s="467"/>
      <c r="B97" s="4109"/>
      <c r="C97" s="4110"/>
      <c r="D97" s="1042"/>
      <c r="E97" s="1043"/>
      <c r="F97" s="4119"/>
      <c r="G97" s="4119"/>
      <c r="H97" s="4119"/>
      <c r="I97" s="4119"/>
      <c r="J97" s="4119"/>
      <c r="K97" s="4119"/>
      <c r="L97" s="4119"/>
      <c r="M97" s="4119"/>
      <c r="N97" s="4119"/>
      <c r="O97" s="4120"/>
    </row>
    <row r="98" spans="1:15" s="248" customFormat="1" ht="6">
      <c r="A98" s="467"/>
      <c r="B98" s="467"/>
      <c r="C98" s="467"/>
      <c r="D98" s="467"/>
      <c r="E98" s="467"/>
      <c r="F98" s="467"/>
      <c r="G98" s="467"/>
      <c r="H98" s="467"/>
      <c r="I98" s="467"/>
      <c r="J98" s="467"/>
      <c r="K98" s="467"/>
      <c r="L98" s="467"/>
      <c r="M98" s="467"/>
      <c r="N98" s="467"/>
      <c r="O98" s="467"/>
    </row>
  </sheetData>
  <mergeCells count="38">
    <mergeCell ref="B56:C97"/>
    <mergeCell ref="D56:N56"/>
    <mergeCell ref="F97:O97"/>
    <mergeCell ref="C51:E51"/>
    <mergeCell ref="F51:H51"/>
    <mergeCell ref="B52:B54"/>
    <mergeCell ref="C52:E54"/>
    <mergeCell ref="F52:H54"/>
    <mergeCell ref="I52:I54"/>
    <mergeCell ref="B15:C15"/>
    <mergeCell ref="D15:O15"/>
    <mergeCell ref="B16:C17"/>
    <mergeCell ref="D16:O17"/>
    <mergeCell ref="B18:C48"/>
    <mergeCell ref="D37:N37"/>
    <mergeCell ref="G42:N42"/>
    <mergeCell ref="M45:M47"/>
    <mergeCell ref="N45:N47"/>
    <mergeCell ref="F48:O48"/>
    <mergeCell ref="B12:C13"/>
    <mergeCell ref="D12:I13"/>
    <mergeCell ref="J12:J13"/>
    <mergeCell ref="K12:O13"/>
    <mergeCell ref="B14:C14"/>
    <mergeCell ref="D14:O14"/>
    <mergeCell ref="B11:C11"/>
    <mergeCell ref="D11:O11"/>
    <mergeCell ref="B2:I2"/>
    <mergeCell ref="M2:P2"/>
    <mergeCell ref="C3:E3"/>
    <mergeCell ref="F3:H3"/>
    <mergeCell ref="B4:B6"/>
    <mergeCell ref="C4:E6"/>
    <mergeCell ref="F4:H6"/>
    <mergeCell ref="I4:I6"/>
    <mergeCell ref="B8:O9"/>
    <mergeCell ref="B10:C10"/>
    <mergeCell ref="D10:O10"/>
  </mergeCells>
  <phoneticPr fontId="1"/>
  <printOptions horizontalCentered="1"/>
  <pageMargins left="0.98425196850393704" right="0.98425196850393704" top="0.39370078740157483" bottom="0.59055118110236227" header="0.39370078740157483" footer="0.19685039370078741"/>
  <pageSetup paperSize="9" scale="90" fitToHeight="0" orientation="portrait" r:id="rId1"/>
  <headerFooter alignWithMargins="0">
    <oddFooter>&amp;C&amp;P/&amp;N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D10A-3AFA-4A51-BA38-2DCFC365D87E}">
  <sheetPr>
    <tabColor rgb="FFCCFFCC"/>
  </sheetPr>
  <dimension ref="B1:BQ33"/>
  <sheetViews>
    <sheetView view="pageBreakPreview" zoomScale="91" zoomScaleNormal="100" zoomScaleSheetLayoutView="91" workbookViewId="0">
      <pane ySplit="6" topLeftCell="A7" activePane="bottomLeft" state="frozen"/>
      <selection activeCell="A2" sqref="A2"/>
      <selection pane="bottomLeft" activeCell="BQ3" sqref="BQ3"/>
    </sheetView>
  </sheetViews>
  <sheetFormatPr defaultColWidth="9" defaultRowHeight="18.75"/>
  <cols>
    <col min="1" max="1" width="0.875" style="1214" customWidth="1"/>
    <col min="2" max="2" width="12.625" style="1214" customWidth="1"/>
    <col min="3" max="3" width="2.625" style="1214" customWidth="1"/>
    <col min="4" max="4" width="27.625" style="1214" customWidth="1"/>
    <col min="5" max="5" width="10.625" style="1214" customWidth="1"/>
    <col min="6" max="65" width="1.625" style="1214" customWidth="1"/>
    <col min="66" max="66" width="0.875" style="1214" customWidth="1"/>
    <col min="67" max="67" width="9" style="1214"/>
    <col min="68" max="68" width="12.625" style="1214" customWidth="1"/>
    <col min="69" max="69" width="55.5" style="1214" customWidth="1"/>
    <col min="70" max="16384" width="9" style="1214"/>
  </cols>
  <sheetData>
    <row r="1" spans="2:69">
      <c r="AR1" s="4125" t="s">
        <v>1553</v>
      </c>
      <c r="AS1" s="4125"/>
      <c r="AT1" s="4125"/>
      <c r="AU1" s="4125"/>
      <c r="AV1" s="4125"/>
      <c r="AW1" s="4125"/>
      <c r="AX1" s="4125"/>
      <c r="AY1" s="4125"/>
      <c r="AZ1" s="4125"/>
      <c r="BA1" s="4125"/>
      <c r="BB1" s="4125"/>
      <c r="BC1" s="4125"/>
      <c r="BD1" s="4125"/>
      <c r="BE1" s="4125"/>
      <c r="BF1" s="4125"/>
      <c r="BG1" s="4125"/>
      <c r="BH1" s="4125"/>
      <c r="BI1" s="4125"/>
      <c r="BJ1" s="4125"/>
      <c r="BK1" s="4125"/>
      <c r="BL1" s="4125"/>
      <c r="BM1" s="4125"/>
      <c r="BN1" s="4125"/>
    </row>
    <row r="2" spans="2:69">
      <c r="AU2" s="3297" t="s">
        <v>775</v>
      </c>
      <c r="AV2" s="3297"/>
      <c r="AW2" s="3297"/>
      <c r="AX2" s="3297"/>
      <c r="AY2" s="3297"/>
      <c r="AZ2" s="3297"/>
      <c r="BA2" s="3297"/>
      <c r="BB2" s="3297"/>
      <c r="BC2" s="3297"/>
      <c r="BD2" s="3297"/>
      <c r="BE2" s="3297"/>
      <c r="BF2" s="3297"/>
      <c r="BG2" s="3297"/>
      <c r="BH2" s="3297"/>
      <c r="BI2" s="3297"/>
      <c r="BJ2" s="3297"/>
      <c r="BK2" s="3297"/>
      <c r="BL2" s="3297"/>
      <c r="BM2" s="3297"/>
      <c r="BN2" s="3297"/>
    </row>
    <row r="3" spans="2:69">
      <c r="B3" s="3298" t="s">
        <v>1320</v>
      </c>
      <c r="C3" s="3298"/>
      <c r="D3" s="3298"/>
      <c r="E3" s="3298"/>
      <c r="F3" s="3298"/>
      <c r="G3" s="3298"/>
      <c r="H3" s="3298"/>
      <c r="I3" s="3298"/>
      <c r="J3" s="3298"/>
      <c r="K3" s="3298"/>
      <c r="L3" s="3298"/>
      <c r="M3" s="3298"/>
      <c r="N3" s="3298"/>
      <c r="O3" s="3298"/>
      <c r="P3" s="3298"/>
      <c r="Q3" s="3298"/>
      <c r="R3" s="3298"/>
      <c r="S3" s="3298"/>
      <c r="T3" s="3298"/>
      <c r="U3" s="3298"/>
      <c r="V3" s="3298"/>
      <c r="W3" s="3298"/>
      <c r="X3" s="3298"/>
      <c r="Y3" s="3298"/>
      <c r="Z3" s="3298"/>
      <c r="AA3" s="3298"/>
      <c r="AB3" s="3298"/>
      <c r="AC3" s="3298"/>
      <c r="AD3" s="3298"/>
      <c r="AE3" s="3298"/>
      <c r="AF3" s="3298"/>
      <c r="AG3" s="3298"/>
      <c r="AH3" s="3298"/>
      <c r="AI3" s="3298"/>
      <c r="AJ3" s="3298"/>
      <c r="AK3" s="3298"/>
      <c r="AL3" s="3298"/>
      <c r="AM3" s="3298"/>
      <c r="AN3" s="3298"/>
      <c r="AO3" s="3298"/>
      <c r="AP3" s="3298"/>
      <c r="AQ3" s="3298"/>
      <c r="AR3" s="3298"/>
      <c r="AS3" s="3298"/>
      <c r="AT3" s="3298"/>
      <c r="AU3" s="3298"/>
      <c r="AV3" s="3298"/>
      <c r="AW3" s="3298"/>
      <c r="AX3" s="3298"/>
      <c r="AY3" s="3298"/>
      <c r="AZ3" s="3298"/>
      <c r="BA3" s="3298"/>
      <c r="BB3" s="3298"/>
      <c r="BC3" s="3298"/>
      <c r="BD3" s="3298"/>
      <c r="BE3" s="3298"/>
      <c r="BF3" s="3298"/>
      <c r="BG3" s="3298"/>
      <c r="BH3" s="3298"/>
      <c r="BI3" s="3298"/>
      <c r="BJ3" s="3298"/>
      <c r="BK3" s="3298"/>
      <c r="BL3" s="3298"/>
      <c r="BM3" s="3298"/>
      <c r="BP3" s="1445" t="s">
        <v>963</v>
      </c>
      <c r="BQ3" s="330" t="str">
        <f>HYPERLINK("#目次!A2","●")</f>
        <v>●</v>
      </c>
    </row>
    <row r="4" spans="2:69" ht="19.5" thickBot="1">
      <c r="B4" s="4126"/>
      <c r="C4" s="4126"/>
      <c r="D4" s="4126"/>
      <c r="E4" s="4126"/>
      <c r="F4" s="4126"/>
      <c r="G4" s="4126"/>
      <c r="H4" s="4126"/>
      <c r="I4" s="4126"/>
      <c r="J4" s="4126"/>
      <c r="K4" s="4126"/>
      <c r="L4" s="4126"/>
      <c r="M4" s="4126"/>
      <c r="N4" s="4126"/>
      <c r="O4" s="4126"/>
      <c r="P4" s="4126"/>
      <c r="Q4" s="4126"/>
      <c r="R4" s="4126"/>
      <c r="S4" s="4126"/>
      <c r="T4" s="4126"/>
      <c r="U4" s="4126"/>
      <c r="V4" s="4126"/>
      <c r="W4" s="4126"/>
      <c r="X4" s="4126"/>
      <c r="Y4" s="4126"/>
      <c r="Z4" s="4126"/>
      <c r="AA4" s="4126"/>
      <c r="AB4" s="4126"/>
      <c r="AC4" s="4126"/>
      <c r="AD4" s="4126"/>
      <c r="AE4" s="4126"/>
      <c r="AF4" s="4126"/>
      <c r="AG4" s="4126"/>
      <c r="AH4" s="4126"/>
      <c r="AI4" s="4126"/>
      <c r="AJ4" s="4126"/>
      <c r="AK4" s="4126"/>
      <c r="AL4" s="4126"/>
      <c r="AM4" s="4126"/>
      <c r="AN4" s="4126"/>
      <c r="AO4" s="4126"/>
      <c r="AP4" s="4126"/>
      <c r="AQ4" s="4126"/>
      <c r="AR4" s="4126"/>
      <c r="AS4" s="4126"/>
      <c r="AT4" s="4126"/>
      <c r="AU4" s="4126"/>
      <c r="AV4" s="4126"/>
      <c r="AW4" s="4126"/>
      <c r="AX4" s="4126"/>
      <c r="AY4" s="4126"/>
      <c r="AZ4" s="4126"/>
      <c r="BA4" s="4126"/>
      <c r="BB4" s="4126"/>
      <c r="BC4" s="4126"/>
      <c r="BD4" s="4126"/>
      <c r="BE4" s="4126"/>
      <c r="BF4" s="4126"/>
      <c r="BG4" s="4126"/>
      <c r="BH4" s="4126"/>
      <c r="BI4" s="4126"/>
      <c r="BJ4" s="4126"/>
      <c r="BK4" s="4126"/>
      <c r="BL4" s="4126"/>
      <c r="BM4" s="4126"/>
      <c r="BP4" s="1445" t="s">
        <v>1058</v>
      </c>
      <c r="BQ4" s="1049" t="str">
        <f>HYPERLINK("#フロー!A2","●")</f>
        <v>●</v>
      </c>
    </row>
    <row r="5" spans="2:69">
      <c r="B5" s="4127" t="s">
        <v>1319</v>
      </c>
      <c r="C5" s="4129" t="s">
        <v>1317</v>
      </c>
      <c r="D5" s="4129"/>
      <c r="E5" s="4129" t="s">
        <v>1318</v>
      </c>
      <c r="F5" s="4131"/>
      <c r="G5" s="4132"/>
      <c r="H5" s="4132"/>
      <c r="I5" s="4132"/>
      <c r="J5" s="4132" t="s">
        <v>1316</v>
      </c>
      <c r="K5" s="4132"/>
      <c r="L5" s="4132"/>
      <c r="M5" s="4132"/>
      <c r="N5" s="4132"/>
      <c r="O5" s="4132"/>
      <c r="P5" s="4132"/>
      <c r="Q5" s="4132"/>
      <c r="R5" s="4132"/>
      <c r="S5" s="4132"/>
      <c r="T5" s="4132"/>
      <c r="U5" s="4132"/>
      <c r="V5" s="4132"/>
      <c r="W5" s="4132"/>
      <c r="X5" s="4132"/>
      <c r="Y5" s="4132"/>
      <c r="Z5" s="4132"/>
      <c r="AA5" s="4132"/>
      <c r="AB5" s="4132"/>
      <c r="AC5" s="4132"/>
      <c r="AD5" s="4132"/>
      <c r="AE5" s="4132"/>
      <c r="AF5" s="4132"/>
      <c r="AG5" s="4132"/>
      <c r="AH5" s="4132"/>
      <c r="AI5" s="4132"/>
      <c r="AJ5" s="4132"/>
      <c r="AK5" s="4132"/>
      <c r="AL5" s="4132"/>
      <c r="AM5" s="4132"/>
      <c r="AN5" s="4132"/>
      <c r="AO5" s="4132"/>
      <c r="AP5" s="4132"/>
      <c r="AQ5" s="4132"/>
      <c r="AR5" s="4132"/>
      <c r="AS5" s="4132"/>
      <c r="AT5" s="4132"/>
      <c r="AU5" s="4132"/>
      <c r="AV5" s="4132"/>
      <c r="AW5" s="4132"/>
      <c r="AX5" s="4132"/>
      <c r="AY5" s="4132"/>
      <c r="AZ5" s="4132"/>
      <c r="BA5" s="4132"/>
      <c r="BB5" s="4132"/>
      <c r="BC5" s="4132"/>
      <c r="BD5" s="4132"/>
      <c r="BE5" s="4132"/>
      <c r="BF5" s="4122"/>
      <c r="BG5" s="4123"/>
      <c r="BH5" s="4123"/>
      <c r="BI5" s="4123"/>
      <c r="BJ5" s="4123"/>
      <c r="BK5" s="4123"/>
      <c r="BL5" s="4123"/>
      <c r="BM5" s="4124"/>
      <c r="BP5" s="933"/>
      <c r="BQ5" s="934"/>
    </row>
    <row r="6" spans="2:69" ht="19.5" thickBot="1">
      <c r="B6" s="4128"/>
      <c r="C6" s="4130"/>
      <c r="D6" s="4130"/>
      <c r="E6" s="4130"/>
      <c r="F6" s="4133">
        <v>3</v>
      </c>
      <c r="G6" s="4134"/>
      <c r="H6" s="4134"/>
      <c r="I6" s="4134"/>
      <c r="J6" s="4134">
        <v>4</v>
      </c>
      <c r="K6" s="4134"/>
      <c r="L6" s="4134"/>
      <c r="M6" s="4134"/>
      <c r="N6" s="4134">
        <v>5</v>
      </c>
      <c r="O6" s="4134"/>
      <c r="P6" s="4134"/>
      <c r="Q6" s="4134"/>
      <c r="R6" s="4134">
        <v>6</v>
      </c>
      <c r="S6" s="4134"/>
      <c r="T6" s="4134"/>
      <c r="U6" s="4134"/>
      <c r="V6" s="4134">
        <v>7</v>
      </c>
      <c r="W6" s="4134"/>
      <c r="X6" s="4134"/>
      <c r="Y6" s="4134"/>
      <c r="Z6" s="4134">
        <v>8</v>
      </c>
      <c r="AA6" s="4134"/>
      <c r="AB6" s="4134"/>
      <c r="AC6" s="4134"/>
      <c r="AD6" s="4134">
        <v>9</v>
      </c>
      <c r="AE6" s="4134"/>
      <c r="AF6" s="4134"/>
      <c r="AG6" s="4134"/>
      <c r="AH6" s="4134">
        <v>10</v>
      </c>
      <c r="AI6" s="4134"/>
      <c r="AJ6" s="4134"/>
      <c r="AK6" s="4134"/>
      <c r="AL6" s="4134">
        <v>11</v>
      </c>
      <c r="AM6" s="4134"/>
      <c r="AN6" s="4134"/>
      <c r="AO6" s="4134"/>
      <c r="AP6" s="4134">
        <v>12</v>
      </c>
      <c r="AQ6" s="4134"/>
      <c r="AR6" s="4134"/>
      <c r="AS6" s="4134"/>
      <c r="AT6" s="4134">
        <v>1</v>
      </c>
      <c r="AU6" s="4134"/>
      <c r="AV6" s="4134"/>
      <c r="AW6" s="4134"/>
      <c r="AX6" s="4134">
        <v>2</v>
      </c>
      <c r="AY6" s="4134"/>
      <c r="AZ6" s="4134"/>
      <c r="BA6" s="4134"/>
      <c r="BB6" s="4134">
        <v>3</v>
      </c>
      <c r="BC6" s="4134"/>
      <c r="BD6" s="4134"/>
      <c r="BE6" s="4134"/>
      <c r="BF6" s="4134">
        <v>4</v>
      </c>
      <c r="BG6" s="4134"/>
      <c r="BH6" s="4134"/>
      <c r="BI6" s="4134"/>
      <c r="BJ6" s="4134">
        <v>5</v>
      </c>
      <c r="BK6" s="4134"/>
      <c r="BL6" s="4134"/>
      <c r="BM6" s="4135"/>
      <c r="BP6" s="931"/>
      <c r="BQ6" s="931"/>
    </row>
    <row r="7" spans="2:69" ht="19.5" thickTop="1">
      <c r="B7" s="1267"/>
      <c r="C7" s="1264"/>
      <c r="D7" s="1265"/>
      <c r="E7" s="1264"/>
      <c r="F7" s="1274"/>
      <c r="G7" s="1275"/>
      <c r="H7" s="1275"/>
      <c r="I7" s="1276"/>
      <c r="J7" s="1277"/>
      <c r="K7" s="1275"/>
      <c r="L7" s="1275"/>
      <c r="M7" s="1276"/>
      <c r="N7" s="1277"/>
      <c r="O7" s="1275"/>
      <c r="P7" s="1275"/>
      <c r="Q7" s="1276"/>
      <c r="R7" s="1277"/>
      <c r="S7" s="1275"/>
      <c r="T7" s="1275"/>
      <c r="U7" s="1276"/>
      <c r="V7" s="1277"/>
      <c r="W7" s="1275"/>
      <c r="X7" s="1275"/>
      <c r="Y7" s="1276"/>
      <c r="Z7" s="1277"/>
      <c r="AA7" s="1275"/>
      <c r="AB7" s="1275"/>
      <c r="AC7" s="1276"/>
      <c r="AD7" s="1277"/>
      <c r="AE7" s="1275"/>
      <c r="AF7" s="1275"/>
      <c r="AG7" s="1276"/>
      <c r="AH7" s="1277"/>
      <c r="AI7" s="1275"/>
      <c r="AJ7" s="1275"/>
      <c r="AK7" s="1276"/>
      <c r="AL7" s="1277"/>
      <c r="AM7" s="1275"/>
      <c r="AN7" s="1275"/>
      <c r="AO7" s="1276"/>
      <c r="AP7" s="1277"/>
      <c r="AQ7" s="1275"/>
      <c r="AR7" s="1275"/>
      <c r="AS7" s="1276"/>
      <c r="AT7" s="1277"/>
      <c r="AU7" s="1275"/>
      <c r="AV7" s="1275"/>
      <c r="AW7" s="1276"/>
      <c r="AX7" s="1277"/>
      <c r="AY7" s="1275"/>
      <c r="AZ7" s="1275"/>
      <c r="BA7" s="1276"/>
      <c r="BB7" s="1277"/>
      <c r="BC7" s="1275"/>
      <c r="BD7" s="1275"/>
      <c r="BE7" s="1276"/>
      <c r="BF7" s="1277"/>
      <c r="BG7" s="1275"/>
      <c r="BH7" s="1275"/>
      <c r="BI7" s="1276"/>
      <c r="BJ7" s="1277"/>
      <c r="BK7" s="1275"/>
      <c r="BL7" s="1275"/>
      <c r="BM7" s="1278"/>
      <c r="BP7" s="931"/>
      <c r="BQ7" s="931"/>
    </row>
    <row r="8" spans="2:69">
      <c r="B8" s="1270"/>
      <c r="C8" s="1271"/>
      <c r="D8" s="1272"/>
      <c r="E8" s="1273"/>
      <c r="F8" s="1279"/>
      <c r="G8" s="1280"/>
      <c r="H8" s="1280"/>
      <c r="I8" s="1281"/>
      <c r="J8" s="1282"/>
      <c r="K8" s="1280"/>
      <c r="L8" s="1280"/>
      <c r="M8" s="1281"/>
      <c r="N8" s="1282"/>
      <c r="O8" s="1280"/>
      <c r="P8" s="1280"/>
      <c r="Q8" s="1281"/>
      <c r="R8" s="1282"/>
      <c r="S8" s="1280"/>
      <c r="T8" s="1280"/>
      <c r="U8" s="1281"/>
      <c r="V8" s="1282"/>
      <c r="W8" s="1280"/>
      <c r="X8" s="1280"/>
      <c r="Y8" s="1281"/>
      <c r="Z8" s="1282"/>
      <c r="AA8" s="1280"/>
      <c r="AB8" s="1280"/>
      <c r="AC8" s="1281"/>
      <c r="AD8" s="1282"/>
      <c r="AE8" s="1280"/>
      <c r="AF8" s="1280"/>
      <c r="AG8" s="1281"/>
      <c r="AH8" s="1282"/>
      <c r="AI8" s="1280"/>
      <c r="AJ8" s="1280"/>
      <c r="AK8" s="1281"/>
      <c r="AL8" s="1282"/>
      <c r="AM8" s="1280"/>
      <c r="AN8" s="1280"/>
      <c r="AO8" s="1281"/>
      <c r="AP8" s="1282"/>
      <c r="AQ8" s="1280"/>
      <c r="AR8" s="1280"/>
      <c r="AS8" s="1281"/>
      <c r="AT8" s="1282"/>
      <c r="AU8" s="1280"/>
      <c r="AV8" s="1280"/>
      <c r="AW8" s="1281"/>
      <c r="AX8" s="1282"/>
      <c r="AY8" s="1280"/>
      <c r="AZ8" s="1280"/>
      <c r="BA8" s="1281"/>
      <c r="BB8" s="1282"/>
      <c r="BC8" s="1280"/>
      <c r="BD8" s="1280"/>
      <c r="BE8" s="1281"/>
      <c r="BF8" s="1282"/>
      <c r="BG8" s="1280"/>
      <c r="BH8" s="1280"/>
      <c r="BI8" s="1281"/>
      <c r="BJ8" s="1282"/>
      <c r="BK8" s="1280"/>
      <c r="BL8" s="1280"/>
      <c r="BM8" s="1283"/>
      <c r="BP8" s="931"/>
      <c r="BQ8" s="931"/>
    </row>
    <row r="9" spans="2:69">
      <c r="B9" s="1267"/>
      <c r="C9" s="1264"/>
      <c r="D9" s="1265"/>
      <c r="E9" s="1264"/>
      <c r="F9" s="1284"/>
      <c r="G9" s="1285"/>
      <c r="H9" s="1285"/>
      <c r="I9" s="1286"/>
      <c r="J9" s="1287"/>
      <c r="K9" s="1285"/>
      <c r="L9" s="1285"/>
      <c r="M9" s="1286"/>
      <c r="N9" s="1287"/>
      <c r="O9" s="1285"/>
      <c r="P9" s="1285"/>
      <c r="Q9" s="1286"/>
      <c r="R9" s="1287"/>
      <c r="S9" s="1285"/>
      <c r="T9" s="1285"/>
      <c r="U9" s="1286"/>
      <c r="V9" s="1287"/>
      <c r="W9" s="1285"/>
      <c r="X9" s="1285"/>
      <c r="Y9" s="1286"/>
      <c r="Z9" s="1287"/>
      <c r="AA9" s="1285"/>
      <c r="AB9" s="1285"/>
      <c r="AC9" s="1286"/>
      <c r="AD9" s="1287"/>
      <c r="AE9" s="1285"/>
      <c r="AF9" s="1285"/>
      <c r="AG9" s="1286"/>
      <c r="AH9" s="1287"/>
      <c r="AI9" s="1285"/>
      <c r="AJ9" s="1285"/>
      <c r="AK9" s="1286"/>
      <c r="AL9" s="1287"/>
      <c r="AM9" s="1285"/>
      <c r="AN9" s="1285"/>
      <c r="AO9" s="1286"/>
      <c r="AP9" s="1287"/>
      <c r="AQ9" s="1285"/>
      <c r="AR9" s="1285"/>
      <c r="AS9" s="1286"/>
      <c r="AT9" s="1287"/>
      <c r="AU9" s="1285"/>
      <c r="AV9" s="1285"/>
      <c r="AW9" s="1286"/>
      <c r="AX9" s="1287"/>
      <c r="AY9" s="1285"/>
      <c r="AZ9" s="1285"/>
      <c r="BA9" s="1286"/>
      <c r="BB9" s="1287"/>
      <c r="BC9" s="1285"/>
      <c r="BD9" s="1285"/>
      <c r="BE9" s="1286"/>
      <c r="BF9" s="1287"/>
      <c r="BG9" s="1285"/>
      <c r="BH9" s="1285"/>
      <c r="BI9" s="1286"/>
      <c r="BJ9" s="1287"/>
      <c r="BK9" s="1285"/>
      <c r="BL9" s="1285"/>
      <c r="BM9" s="1288"/>
      <c r="BP9" t="s">
        <v>1063</v>
      </c>
      <c r="BQ9"/>
    </row>
    <row r="10" spans="2:69" ht="19.5" thickBot="1">
      <c r="B10" s="1270"/>
      <c r="C10" s="1271"/>
      <c r="D10" s="1272"/>
      <c r="E10" s="1273"/>
      <c r="F10" s="1279"/>
      <c r="G10" s="1280"/>
      <c r="H10" s="1280"/>
      <c r="I10" s="1281"/>
      <c r="J10" s="1282"/>
      <c r="K10" s="1280"/>
      <c r="L10" s="1280"/>
      <c r="M10" s="1281"/>
      <c r="N10" s="1282"/>
      <c r="O10" s="1280"/>
      <c r="P10" s="1280"/>
      <c r="Q10" s="1281"/>
      <c r="R10" s="1282"/>
      <c r="S10" s="1280"/>
      <c r="T10" s="1280"/>
      <c r="U10" s="1281"/>
      <c r="V10" s="1282"/>
      <c r="W10" s="1280"/>
      <c r="X10" s="1280"/>
      <c r="Y10" s="1281"/>
      <c r="Z10" s="1282"/>
      <c r="AA10" s="1280"/>
      <c r="AB10" s="1280"/>
      <c r="AC10" s="1281"/>
      <c r="AD10" s="1282"/>
      <c r="AE10" s="1280"/>
      <c r="AF10" s="1280"/>
      <c r="AG10" s="1281"/>
      <c r="AH10" s="1282"/>
      <c r="AI10" s="1280"/>
      <c r="AJ10" s="1280"/>
      <c r="AK10" s="1281"/>
      <c r="AL10" s="1282"/>
      <c r="AM10" s="1280"/>
      <c r="AN10" s="1280"/>
      <c r="AO10" s="1281"/>
      <c r="AP10" s="1282"/>
      <c r="AQ10" s="1280"/>
      <c r="AR10" s="1280"/>
      <c r="AS10" s="1281"/>
      <c r="AT10" s="1282"/>
      <c r="AU10" s="1280"/>
      <c r="AV10" s="1280"/>
      <c r="AW10" s="1281"/>
      <c r="AX10" s="1282"/>
      <c r="AY10" s="1280"/>
      <c r="AZ10" s="1280"/>
      <c r="BA10" s="1281"/>
      <c r="BB10" s="1282"/>
      <c r="BC10" s="1280"/>
      <c r="BD10" s="1280"/>
      <c r="BE10" s="1281"/>
      <c r="BF10" s="1282"/>
      <c r="BG10" s="1280"/>
      <c r="BH10" s="1280"/>
      <c r="BI10" s="1281"/>
      <c r="BJ10" s="1282"/>
      <c r="BK10" s="1280"/>
      <c r="BL10" s="1280"/>
      <c r="BM10" s="1283"/>
      <c r="BP10" s="1230" t="s">
        <v>1059</v>
      </c>
      <c r="BQ10" s="1230" t="s">
        <v>1064</v>
      </c>
    </row>
    <row r="11" spans="2:69" ht="19.5" thickTop="1">
      <c r="B11" s="1267"/>
      <c r="C11" s="1264"/>
      <c r="D11" s="1265"/>
      <c r="E11" s="1264"/>
      <c r="F11" s="1289"/>
      <c r="G11" s="1290"/>
      <c r="H11" s="1290"/>
      <c r="I11" s="1291"/>
      <c r="J11" s="1292"/>
      <c r="K11" s="1290"/>
      <c r="L11" s="1290"/>
      <c r="M11" s="1291"/>
      <c r="N11" s="1292"/>
      <c r="O11" s="1290"/>
      <c r="P11" s="1290"/>
      <c r="Q11" s="1291"/>
      <c r="R11" s="1292"/>
      <c r="S11" s="1290"/>
      <c r="T11" s="1290"/>
      <c r="U11" s="1291"/>
      <c r="V11" s="1292"/>
      <c r="W11" s="1290"/>
      <c r="X11" s="1290"/>
      <c r="Y11" s="1291"/>
      <c r="Z11" s="1292"/>
      <c r="AA11" s="1290"/>
      <c r="AB11" s="1290"/>
      <c r="AC11" s="1291"/>
      <c r="AD11" s="1292"/>
      <c r="AE11" s="1290"/>
      <c r="AF11" s="1290"/>
      <c r="AG11" s="1291"/>
      <c r="AH11" s="1292"/>
      <c r="AI11" s="1290"/>
      <c r="AJ11" s="1290"/>
      <c r="AK11" s="1291"/>
      <c r="AL11" s="1292"/>
      <c r="AM11" s="1290"/>
      <c r="AN11" s="1290"/>
      <c r="AO11" s="1291"/>
      <c r="AP11" s="1292"/>
      <c r="AQ11" s="1290"/>
      <c r="AR11" s="1290"/>
      <c r="AS11" s="1291"/>
      <c r="AT11" s="1292"/>
      <c r="AU11" s="1290"/>
      <c r="AV11" s="1290"/>
      <c r="AW11" s="1291"/>
      <c r="AX11" s="1292"/>
      <c r="AY11" s="1290"/>
      <c r="AZ11" s="1290"/>
      <c r="BA11" s="1291"/>
      <c r="BB11" s="1292"/>
      <c r="BC11" s="1290"/>
      <c r="BD11" s="1290"/>
      <c r="BE11" s="1291"/>
      <c r="BF11" s="1292"/>
      <c r="BG11" s="1290"/>
      <c r="BH11" s="1290"/>
      <c r="BI11" s="1291"/>
      <c r="BJ11" s="1292"/>
      <c r="BK11" s="1290"/>
      <c r="BL11" s="1290"/>
      <c r="BM11" s="1293"/>
      <c r="BP11" s="1443">
        <v>46031</v>
      </c>
      <c r="BQ11" s="1444" t="s">
        <v>886</v>
      </c>
    </row>
    <row r="12" spans="2:69">
      <c r="B12" s="1270"/>
      <c r="C12" s="1271"/>
      <c r="D12" s="1272"/>
      <c r="E12" s="1273"/>
      <c r="F12" s="1279"/>
      <c r="G12" s="1280"/>
      <c r="H12" s="1280"/>
      <c r="I12" s="1281"/>
      <c r="J12" s="1282"/>
      <c r="K12" s="1280"/>
      <c r="L12" s="1280"/>
      <c r="M12" s="1281"/>
      <c r="N12" s="1282"/>
      <c r="O12" s="1280"/>
      <c r="P12" s="1280"/>
      <c r="Q12" s="1281"/>
      <c r="R12" s="1282"/>
      <c r="S12" s="1280"/>
      <c r="T12" s="1280"/>
      <c r="U12" s="1281"/>
      <c r="V12" s="1282"/>
      <c r="W12" s="1280"/>
      <c r="X12" s="1280"/>
      <c r="Y12" s="1281"/>
      <c r="Z12" s="1282"/>
      <c r="AA12" s="1280"/>
      <c r="AB12" s="1280"/>
      <c r="AC12" s="1281"/>
      <c r="AD12" s="1282"/>
      <c r="AE12" s="1280"/>
      <c r="AF12" s="1280"/>
      <c r="AG12" s="1281"/>
      <c r="AH12" s="1282"/>
      <c r="AI12" s="1280"/>
      <c r="AJ12" s="1280"/>
      <c r="AK12" s="1281"/>
      <c r="AL12" s="1282"/>
      <c r="AM12" s="1280"/>
      <c r="AN12" s="1280"/>
      <c r="AO12" s="1281"/>
      <c r="AP12" s="1282"/>
      <c r="AQ12" s="1280"/>
      <c r="AR12" s="1280"/>
      <c r="AS12" s="1281"/>
      <c r="AT12" s="1282"/>
      <c r="AU12" s="1280"/>
      <c r="AV12" s="1280"/>
      <c r="AW12" s="1281"/>
      <c r="AX12" s="1282"/>
      <c r="AY12" s="1280"/>
      <c r="AZ12" s="1280"/>
      <c r="BA12" s="1281"/>
      <c r="BB12" s="1282"/>
      <c r="BC12" s="1280"/>
      <c r="BD12" s="1280"/>
      <c r="BE12" s="1281"/>
      <c r="BF12" s="1282"/>
      <c r="BG12" s="1280"/>
      <c r="BH12" s="1280"/>
      <c r="BI12" s="1281"/>
      <c r="BJ12" s="1282"/>
      <c r="BK12" s="1280"/>
      <c r="BL12" s="1280"/>
      <c r="BM12" s="1283"/>
      <c r="BP12" s="939"/>
      <c r="BQ12" s="935"/>
    </row>
    <row r="13" spans="2:69">
      <c r="B13" s="1267"/>
      <c r="C13" s="1264"/>
      <c r="D13" s="1265"/>
      <c r="E13" s="1264"/>
      <c r="F13" s="1284"/>
      <c r="G13" s="1285"/>
      <c r="H13" s="1285"/>
      <c r="I13" s="1286"/>
      <c r="J13" s="1287"/>
      <c r="K13" s="1285"/>
      <c r="L13" s="1285"/>
      <c r="M13" s="1286"/>
      <c r="N13" s="1287"/>
      <c r="O13" s="1285"/>
      <c r="P13" s="1285"/>
      <c r="Q13" s="1286"/>
      <c r="R13" s="1287"/>
      <c r="S13" s="1285"/>
      <c r="T13" s="1285"/>
      <c r="U13" s="1286"/>
      <c r="V13" s="1287"/>
      <c r="W13" s="1285"/>
      <c r="X13" s="1285"/>
      <c r="Y13" s="1286"/>
      <c r="Z13" s="1287"/>
      <c r="AA13" s="1285"/>
      <c r="AB13" s="1285"/>
      <c r="AC13" s="1286"/>
      <c r="AD13" s="1287"/>
      <c r="AE13" s="1285"/>
      <c r="AF13" s="1285"/>
      <c r="AG13" s="1286"/>
      <c r="AH13" s="1287"/>
      <c r="AI13" s="1285"/>
      <c r="AJ13" s="1285"/>
      <c r="AK13" s="1286"/>
      <c r="AL13" s="1287"/>
      <c r="AM13" s="1285"/>
      <c r="AN13" s="1285"/>
      <c r="AO13" s="1286"/>
      <c r="AP13" s="1287"/>
      <c r="AQ13" s="1285"/>
      <c r="AR13" s="1285"/>
      <c r="AS13" s="1286"/>
      <c r="AT13" s="1287"/>
      <c r="AU13" s="1285"/>
      <c r="AV13" s="1285"/>
      <c r="AW13" s="1286"/>
      <c r="AX13" s="1287"/>
      <c r="AY13" s="1285"/>
      <c r="AZ13" s="1285"/>
      <c r="BA13" s="1286"/>
      <c r="BB13" s="1287"/>
      <c r="BC13" s="1285"/>
      <c r="BD13" s="1285"/>
      <c r="BE13" s="1286"/>
      <c r="BF13" s="1287"/>
      <c r="BG13" s="1285"/>
      <c r="BH13" s="1285"/>
      <c r="BI13" s="1286"/>
      <c r="BJ13" s="1287"/>
      <c r="BK13" s="1285"/>
      <c r="BL13" s="1285"/>
      <c r="BM13" s="1288"/>
      <c r="BP13" s="936"/>
      <c r="BQ13" s="937"/>
    </row>
    <row r="14" spans="2:69">
      <c r="B14" s="1270"/>
      <c r="C14" s="1271"/>
      <c r="D14" s="1272"/>
      <c r="E14" s="1273"/>
      <c r="F14" s="1279"/>
      <c r="G14" s="1280"/>
      <c r="H14" s="1280"/>
      <c r="I14" s="1281"/>
      <c r="J14" s="1282"/>
      <c r="K14" s="1280"/>
      <c r="L14" s="1280"/>
      <c r="M14" s="1281"/>
      <c r="N14" s="1282"/>
      <c r="O14" s="1280"/>
      <c r="P14" s="1280"/>
      <c r="Q14" s="1281"/>
      <c r="R14" s="1282"/>
      <c r="S14" s="1280"/>
      <c r="T14" s="1280"/>
      <c r="U14" s="1281"/>
      <c r="V14" s="1282"/>
      <c r="W14" s="1280"/>
      <c r="X14" s="1280"/>
      <c r="Y14" s="1281"/>
      <c r="Z14" s="1282"/>
      <c r="AA14" s="1280"/>
      <c r="AB14" s="1280"/>
      <c r="AC14" s="1281"/>
      <c r="AD14" s="1282"/>
      <c r="AE14" s="1280"/>
      <c r="AF14" s="1280"/>
      <c r="AG14" s="1281"/>
      <c r="AH14" s="1282"/>
      <c r="AI14" s="1280"/>
      <c r="AJ14" s="1280"/>
      <c r="AK14" s="1281"/>
      <c r="AL14" s="1282"/>
      <c r="AM14" s="1280"/>
      <c r="AN14" s="1280"/>
      <c r="AO14" s="1281"/>
      <c r="AP14" s="1282"/>
      <c r="AQ14" s="1280"/>
      <c r="AR14" s="1280"/>
      <c r="AS14" s="1281"/>
      <c r="AT14" s="1282"/>
      <c r="AU14" s="1280"/>
      <c r="AV14" s="1280"/>
      <c r="AW14" s="1281"/>
      <c r="AX14" s="1282"/>
      <c r="AY14" s="1280"/>
      <c r="AZ14" s="1280"/>
      <c r="BA14" s="1281"/>
      <c r="BB14" s="1282"/>
      <c r="BC14" s="1280"/>
      <c r="BD14" s="1280"/>
      <c r="BE14" s="1281"/>
      <c r="BF14" s="1282"/>
      <c r="BG14" s="1280"/>
      <c r="BH14" s="1280"/>
      <c r="BI14" s="1281"/>
      <c r="BJ14" s="1282"/>
      <c r="BK14" s="1280"/>
      <c r="BL14" s="1280"/>
      <c r="BM14" s="1283"/>
    </row>
    <row r="15" spans="2:69">
      <c r="B15" s="1267"/>
      <c r="C15" s="1264"/>
      <c r="D15" s="1265"/>
      <c r="E15" s="1264"/>
      <c r="F15" s="1284"/>
      <c r="G15" s="1285"/>
      <c r="H15" s="1285"/>
      <c r="I15" s="1286"/>
      <c r="J15" s="1287"/>
      <c r="K15" s="1285"/>
      <c r="L15" s="1285"/>
      <c r="M15" s="1286"/>
      <c r="N15" s="1287"/>
      <c r="O15" s="1285"/>
      <c r="P15" s="1285"/>
      <c r="Q15" s="1286"/>
      <c r="R15" s="1287"/>
      <c r="S15" s="1285"/>
      <c r="T15" s="1285"/>
      <c r="U15" s="1286"/>
      <c r="V15" s="1287"/>
      <c r="W15" s="1285"/>
      <c r="X15" s="1285"/>
      <c r="Y15" s="1286"/>
      <c r="Z15" s="1287"/>
      <c r="AA15" s="1285"/>
      <c r="AB15" s="1285"/>
      <c r="AC15" s="1286"/>
      <c r="AD15" s="1287"/>
      <c r="AE15" s="1285"/>
      <c r="AF15" s="1285"/>
      <c r="AG15" s="1286"/>
      <c r="AH15" s="1287"/>
      <c r="AI15" s="1285"/>
      <c r="AJ15" s="1285"/>
      <c r="AK15" s="1286"/>
      <c r="AL15" s="1287"/>
      <c r="AM15" s="1285"/>
      <c r="AN15" s="1285"/>
      <c r="AO15" s="1286"/>
      <c r="AP15" s="1287"/>
      <c r="AQ15" s="1285"/>
      <c r="AR15" s="1285"/>
      <c r="AS15" s="1286"/>
      <c r="AT15" s="1287"/>
      <c r="AU15" s="1285"/>
      <c r="AV15" s="1285"/>
      <c r="AW15" s="1286"/>
      <c r="AX15" s="1287"/>
      <c r="AY15" s="1285"/>
      <c r="AZ15" s="1285"/>
      <c r="BA15" s="1286"/>
      <c r="BB15" s="1287"/>
      <c r="BC15" s="1285"/>
      <c r="BD15" s="1285"/>
      <c r="BE15" s="1286"/>
      <c r="BF15" s="1287"/>
      <c r="BG15" s="1285"/>
      <c r="BH15" s="1285"/>
      <c r="BI15" s="1286"/>
      <c r="BJ15" s="1287"/>
      <c r="BK15" s="1285"/>
      <c r="BL15" s="1285"/>
      <c r="BM15" s="1288"/>
    </row>
    <row r="16" spans="2:69">
      <c r="B16" s="1270"/>
      <c r="C16" s="1271"/>
      <c r="D16" s="1272"/>
      <c r="E16" s="1273"/>
      <c r="F16" s="1279"/>
      <c r="G16" s="1280"/>
      <c r="H16" s="1280"/>
      <c r="I16" s="1281"/>
      <c r="J16" s="1282"/>
      <c r="K16" s="1280"/>
      <c r="L16" s="1280"/>
      <c r="M16" s="1281"/>
      <c r="N16" s="1282"/>
      <c r="O16" s="1280"/>
      <c r="P16" s="1280"/>
      <c r="Q16" s="1281"/>
      <c r="R16" s="1282"/>
      <c r="S16" s="1280"/>
      <c r="T16" s="1280"/>
      <c r="U16" s="1281"/>
      <c r="V16" s="1282"/>
      <c r="W16" s="1280"/>
      <c r="X16" s="1280"/>
      <c r="Y16" s="1281"/>
      <c r="Z16" s="1282"/>
      <c r="AA16" s="1280"/>
      <c r="AB16" s="1280"/>
      <c r="AC16" s="1281"/>
      <c r="AD16" s="1282"/>
      <c r="AE16" s="1280"/>
      <c r="AF16" s="1280"/>
      <c r="AG16" s="1281"/>
      <c r="AH16" s="1282"/>
      <c r="AI16" s="1280"/>
      <c r="AJ16" s="1280"/>
      <c r="AK16" s="1281"/>
      <c r="AL16" s="1282"/>
      <c r="AM16" s="1280"/>
      <c r="AN16" s="1280"/>
      <c r="AO16" s="1281"/>
      <c r="AP16" s="1282"/>
      <c r="AQ16" s="1280"/>
      <c r="AR16" s="1280"/>
      <c r="AS16" s="1281"/>
      <c r="AT16" s="1282"/>
      <c r="AU16" s="1280"/>
      <c r="AV16" s="1280"/>
      <c r="AW16" s="1281"/>
      <c r="AX16" s="1282"/>
      <c r="AY16" s="1280"/>
      <c r="AZ16" s="1280"/>
      <c r="BA16" s="1281"/>
      <c r="BB16" s="1282"/>
      <c r="BC16" s="1280"/>
      <c r="BD16" s="1280"/>
      <c r="BE16" s="1281"/>
      <c r="BF16" s="1282"/>
      <c r="BG16" s="1280"/>
      <c r="BH16" s="1280"/>
      <c r="BI16" s="1281"/>
      <c r="BJ16" s="1282"/>
      <c r="BK16" s="1280"/>
      <c r="BL16" s="1280"/>
      <c r="BM16" s="1283"/>
    </row>
    <row r="17" spans="2:65">
      <c r="B17" s="1267"/>
      <c r="C17" s="1264"/>
      <c r="D17" s="1265"/>
      <c r="E17" s="1264"/>
      <c r="F17" s="1284"/>
      <c r="G17" s="1285"/>
      <c r="H17" s="1285"/>
      <c r="I17" s="1286"/>
      <c r="J17" s="1287"/>
      <c r="K17" s="1285"/>
      <c r="L17" s="1285"/>
      <c r="M17" s="1286"/>
      <c r="N17" s="1287"/>
      <c r="O17" s="1285"/>
      <c r="P17" s="1285"/>
      <c r="Q17" s="1286"/>
      <c r="R17" s="1287"/>
      <c r="S17" s="1285"/>
      <c r="T17" s="1285"/>
      <c r="U17" s="1286"/>
      <c r="V17" s="1287"/>
      <c r="W17" s="1285"/>
      <c r="X17" s="1285"/>
      <c r="Y17" s="1286"/>
      <c r="Z17" s="1287"/>
      <c r="AA17" s="1285"/>
      <c r="AB17" s="1285"/>
      <c r="AC17" s="1286"/>
      <c r="AD17" s="1287"/>
      <c r="AE17" s="1285"/>
      <c r="AF17" s="1285"/>
      <c r="AG17" s="1286"/>
      <c r="AH17" s="1287"/>
      <c r="AI17" s="1285"/>
      <c r="AJ17" s="1285"/>
      <c r="AK17" s="1286"/>
      <c r="AL17" s="1287"/>
      <c r="AM17" s="1285"/>
      <c r="AN17" s="1285"/>
      <c r="AO17" s="1286"/>
      <c r="AP17" s="1287"/>
      <c r="AQ17" s="1285"/>
      <c r="AR17" s="1285"/>
      <c r="AS17" s="1286"/>
      <c r="AT17" s="1287"/>
      <c r="AU17" s="1285"/>
      <c r="AV17" s="1285"/>
      <c r="AW17" s="1286"/>
      <c r="AX17" s="1287"/>
      <c r="AY17" s="1285"/>
      <c r="AZ17" s="1285"/>
      <c r="BA17" s="1286"/>
      <c r="BB17" s="1287"/>
      <c r="BC17" s="1285"/>
      <c r="BD17" s="1285"/>
      <c r="BE17" s="1286"/>
      <c r="BF17" s="1287"/>
      <c r="BG17" s="1285"/>
      <c r="BH17" s="1285"/>
      <c r="BI17" s="1286"/>
      <c r="BJ17" s="1287"/>
      <c r="BK17" s="1285"/>
      <c r="BL17" s="1285"/>
      <c r="BM17" s="1288"/>
    </row>
    <row r="18" spans="2:65">
      <c r="B18" s="1270"/>
      <c r="C18" s="1271"/>
      <c r="D18" s="1272"/>
      <c r="E18" s="1273"/>
      <c r="F18" s="1279"/>
      <c r="G18" s="1280"/>
      <c r="H18" s="1280"/>
      <c r="I18" s="1281"/>
      <c r="J18" s="1282"/>
      <c r="K18" s="1280"/>
      <c r="L18" s="1280"/>
      <c r="M18" s="1281"/>
      <c r="N18" s="1282"/>
      <c r="O18" s="1280"/>
      <c r="P18" s="1280"/>
      <c r="Q18" s="1281"/>
      <c r="R18" s="1282"/>
      <c r="S18" s="1280"/>
      <c r="T18" s="1280"/>
      <c r="U18" s="1281"/>
      <c r="V18" s="1282"/>
      <c r="W18" s="1280"/>
      <c r="X18" s="1280"/>
      <c r="Y18" s="1281"/>
      <c r="Z18" s="1282"/>
      <c r="AA18" s="1280"/>
      <c r="AB18" s="1280"/>
      <c r="AC18" s="1281"/>
      <c r="AD18" s="1282"/>
      <c r="AE18" s="1280"/>
      <c r="AF18" s="1280"/>
      <c r="AG18" s="1281"/>
      <c r="AH18" s="1282"/>
      <c r="AI18" s="1280"/>
      <c r="AJ18" s="1280"/>
      <c r="AK18" s="1281"/>
      <c r="AL18" s="1282"/>
      <c r="AM18" s="1280"/>
      <c r="AN18" s="1280"/>
      <c r="AO18" s="1281"/>
      <c r="AP18" s="1282"/>
      <c r="AQ18" s="1280"/>
      <c r="AR18" s="1280"/>
      <c r="AS18" s="1281"/>
      <c r="AT18" s="1282"/>
      <c r="AU18" s="1280"/>
      <c r="AV18" s="1280"/>
      <c r="AW18" s="1281"/>
      <c r="AX18" s="1282"/>
      <c r="AY18" s="1280"/>
      <c r="AZ18" s="1280"/>
      <c r="BA18" s="1281"/>
      <c r="BB18" s="1282"/>
      <c r="BC18" s="1280"/>
      <c r="BD18" s="1280"/>
      <c r="BE18" s="1281"/>
      <c r="BF18" s="1282"/>
      <c r="BG18" s="1280"/>
      <c r="BH18" s="1280"/>
      <c r="BI18" s="1281"/>
      <c r="BJ18" s="1282"/>
      <c r="BK18" s="1280"/>
      <c r="BL18" s="1280"/>
      <c r="BM18" s="1283"/>
    </row>
    <row r="19" spans="2:65">
      <c r="B19" s="1267"/>
      <c r="C19" s="1264"/>
      <c r="D19" s="1265"/>
      <c r="E19" s="1264"/>
      <c r="F19" s="1284"/>
      <c r="G19" s="1285"/>
      <c r="H19" s="1285"/>
      <c r="I19" s="1286"/>
      <c r="J19" s="1287"/>
      <c r="K19" s="1285"/>
      <c r="L19" s="1285"/>
      <c r="M19" s="1286"/>
      <c r="N19" s="1287"/>
      <c r="O19" s="1285"/>
      <c r="P19" s="1285"/>
      <c r="Q19" s="1286"/>
      <c r="R19" s="1287"/>
      <c r="S19" s="1285"/>
      <c r="T19" s="1285"/>
      <c r="U19" s="1286"/>
      <c r="V19" s="1287"/>
      <c r="W19" s="1285"/>
      <c r="X19" s="1285"/>
      <c r="Y19" s="1286"/>
      <c r="Z19" s="1287"/>
      <c r="AA19" s="1285"/>
      <c r="AB19" s="1285"/>
      <c r="AC19" s="1286"/>
      <c r="AD19" s="1287"/>
      <c r="AE19" s="1285"/>
      <c r="AF19" s="1285"/>
      <c r="AG19" s="1286"/>
      <c r="AH19" s="1287"/>
      <c r="AI19" s="1285"/>
      <c r="AJ19" s="1285"/>
      <c r="AK19" s="1286"/>
      <c r="AL19" s="1287"/>
      <c r="AM19" s="1285"/>
      <c r="AN19" s="1285"/>
      <c r="AO19" s="1286"/>
      <c r="AP19" s="1287"/>
      <c r="AQ19" s="1285"/>
      <c r="AR19" s="1285"/>
      <c r="AS19" s="1286"/>
      <c r="AT19" s="1287"/>
      <c r="AU19" s="1285"/>
      <c r="AV19" s="1285"/>
      <c r="AW19" s="1286"/>
      <c r="AX19" s="1287"/>
      <c r="AY19" s="1285"/>
      <c r="AZ19" s="1285"/>
      <c r="BA19" s="1286"/>
      <c r="BB19" s="1287"/>
      <c r="BC19" s="1285"/>
      <c r="BD19" s="1285"/>
      <c r="BE19" s="1286"/>
      <c r="BF19" s="1287"/>
      <c r="BG19" s="1285"/>
      <c r="BH19" s="1285"/>
      <c r="BI19" s="1286"/>
      <c r="BJ19" s="1287"/>
      <c r="BK19" s="1285"/>
      <c r="BL19" s="1285"/>
      <c r="BM19" s="1288"/>
    </row>
    <row r="20" spans="2:65">
      <c r="B20" s="1270"/>
      <c r="C20" s="1271"/>
      <c r="D20" s="1272"/>
      <c r="E20" s="1273"/>
      <c r="F20" s="1279"/>
      <c r="G20" s="1280"/>
      <c r="H20" s="1280"/>
      <c r="I20" s="1281"/>
      <c r="J20" s="1282"/>
      <c r="K20" s="1280"/>
      <c r="L20" s="1280"/>
      <c r="M20" s="1281"/>
      <c r="N20" s="1282"/>
      <c r="O20" s="1280"/>
      <c r="P20" s="1280"/>
      <c r="Q20" s="1281"/>
      <c r="R20" s="1282"/>
      <c r="S20" s="1280"/>
      <c r="T20" s="1280"/>
      <c r="U20" s="1281"/>
      <c r="V20" s="1282"/>
      <c r="W20" s="1280"/>
      <c r="X20" s="1280"/>
      <c r="Y20" s="1281"/>
      <c r="Z20" s="1282"/>
      <c r="AA20" s="1280"/>
      <c r="AB20" s="1280"/>
      <c r="AC20" s="1281"/>
      <c r="AD20" s="1282"/>
      <c r="AE20" s="1280"/>
      <c r="AF20" s="1280"/>
      <c r="AG20" s="1281"/>
      <c r="AH20" s="1282"/>
      <c r="AI20" s="1280"/>
      <c r="AJ20" s="1280"/>
      <c r="AK20" s="1281"/>
      <c r="AL20" s="1282"/>
      <c r="AM20" s="1280"/>
      <c r="AN20" s="1280"/>
      <c r="AO20" s="1281"/>
      <c r="AP20" s="1282"/>
      <c r="AQ20" s="1280"/>
      <c r="AR20" s="1280"/>
      <c r="AS20" s="1281"/>
      <c r="AT20" s="1282"/>
      <c r="AU20" s="1280"/>
      <c r="AV20" s="1280"/>
      <c r="AW20" s="1281"/>
      <c r="AX20" s="1282"/>
      <c r="AY20" s="1280"/>
      <c r="AZ20" s="1280"/>
      <c r="BA20" s="1281"/>
      <c r="BB20" s="1282"/>
      <c r="BC20" s="1280"/>
      <c r="BD20" s="1280"/>
      <c r="BE20" s="1281"/>
      <c r="BF20" s="1282"/>
      <c r="BG20" s="1280"/>
      <c r="BH20" s="1280"/>
      <c r="BI20" s="1281"/>
      <c r="BJ20" s="1282"/>
      <c r="BK20" s="1280"/>
      <c r="BL20" s="1280"/>
      <c r="BM20" s="1283"/>
    </row>
    <row r="21" spans="2:65">
      <c r="B21" s="1267"/>
      <c r="C21" s="1264"/>
      <c r="D21" s="1265"/>
      <c r="E21" s="1264"/>
      <c r="F21" s="1284"/>
      <c r="G21" s="1285"/>
      <c r="H21" s="1285"/>
      <c r="I21" s="1286"/>
      <c r="J21" s="1287"/>
      <c r="K21" s="1285"/>
      <c r="L21" s="1285"/>
      <c r="M21" s="1286"/>
      <c r="N21" s="1287"/>
      <c r="O21" s="1285"/>
      <c r="P21" s="1285"/>
      <c r="Q21" s="1286"/>
      <c r="R21" s="1287"/>
      <c r="S21" s="1285"/>
      <c r="T21" s="1285"/>
      <c r="U21" s="1286"/>
      <c r="V21" s="1287"/>
      <c r="W21" s="1285"/>
      <c r="X21" s="1285"/>
      <c r="Y21" s="1286"/>
      <c r="Z21" s="1287"/>
      <c r="AA21" s="1285"/>
      <c r="AB21" s="1285"/>
      <c r="AC21" s="1286"/>
      <c r="AD21" s="1287"/>
      <c r="AE21" s="1285"/>
      <c r="AF21" s="1285"/>
      <c r="AG21" s="1286"/>
      <c r="AH21" s="1287"/>
      <c r="AI21" s="1285"/>
      <c r="AJ21" s="1285"/>
      <c r="AK21" s="1286"/>
      <c r="AL21" s="1287"/>
      <c r="AM21" s="1285"/>
      <c r="AN21" s="1285"/>
      <c r="AO21" s="1286"/>
      <c r="AP21" s="1287"/>
      <c r="AQ21" s="1285"/>
      <c r="AR21" s="1285"/>
      <c r="AS21" s="1286"/>
      <c r="AT21" s="1287"/>
      <c r="AU21" s="1285"/>
      <c r="AV21" s="1285"/>
      <c r="AW21" s="1286"/>
      <c r="AX21" s="1287"/>
      <c r="AY21" s="1285"/>
      <c r="AZ21" s="1285"/>
      <c r="BA21" s="1286"/>
      <c r="BB21" s="1287"/>
      <c r="BC21" s="1285"/>
      <c r="BD21" s="1285"/>
      <c r="BE21" s="1286"/>
      <c r="BF21" s="1287"/>
      <c r="BG21" s="1285"/>
      <c r="BH21" s="1285"/>
      <c r="BI21" s="1286"/>
      <c r="BJ21" s="1287"/>
      <c r="BK21" s="1285"/>
      <c r="BL21" s="1285"/>
      <c r="BM21" s="1288"/>
    </row>
    <row r="22" spans="2:65">
      <c r="B22" s="1270"/>
      <c r="C22" s="1271"/>
      <c r="D22" s="1272"/>
      <c r="E22" s="1273"/>
      <c r="F22" s="1279"/>
      <c r="G22" s="1280"/>
      <c r="H22" s="1280"/>
      <c r="I22" s="1281"/>
      <c r="J22" s="1282"/>
      <c r="K22" s="1280"/>
      <c r="L22" s="1280"/>
      <c r="M22" s="1281"/>
      <c r="N22" s="1282"/>
      <c r="O22" s="1280"/>
      <c r="P22" s="1280"/>
      <c r="Q22" s="1281"/>
      <c r="R22" s="1282"/>
      <c r="S22" s="1280"/>
      <c r="T22" s="1280"/>
      <c r="U22" s="1281"/>
      <c r="V22" s="1282"/>
      <c r="W22" s="1280"/>
      <c r="X22" s="1280"/>
      <c r="Y22" s="1281"/>
      <c r="Z22" s="1282"/>
      <c r="AA22" s="1280"/>
      <c r="AB22" s="1280"/>
      <c r="AC22" s="1281"/>
      <c r="AD22" s="1282"/>
      <c r="AE22" s="1280"/>
      <c r="AF22" s="1280"/>
      <c r="AG22" s="1281"/>
      <c r="AH22" s="1282"/>
      <c r="AI22" s="1280"/>
      <c r="AJ22" s="1280"/>
      <c r="AK22" s="1281"/>
      <c r="AL22" s="1282"/>
      <c r="AM22" s="1280"/>
      <c r="AN22" s="1280"/>
      <c r="AO22" s="1281"/>
      <c r="AP22" s="1282"/>
      <c r="AQ22" s="1280"/>
      <c r="AR22" s="1280"/>
      <c r="AS22" s="1281"/>
      <c r="AT22" s="1282"/>
      <c r="AU22" s="1280"/>
      <c r="AV22" s="1280"/>
      <c r="AW22" s="1281"/>
      <c r="AX22" s="1282"/>
      <c r="AY22" s="1280"/>
      <c r="AZ22" s="1280"/>
      <c r="BA22" s="1281"/>
      <c r="BB22" s="1282"/>
      <c r="BC22" s="1280"/>
      <c r="BD22" s="1280"/>
      <c r="BE22" s="1281"/>
      <c r="BF22" s="1282"/>
      <c r="BG22" s="1280"/>
      <c r="BH22" s="1280"/>
      <c r="BI22" s="1281"/>
      <c r="BJ22" s="1282"/>
      <c r="BK22" s="1280"/>
      <c r="BL22" s="1280"/>
      <c r="BM22" s="1283"/>
    </row>
    <row r="23" spans="2:65">
      <c r="B23" s="1267"/>
      <c r="C23" s="1264"/>
      <c r="D23" s="1265"/>
      <c r="E23" s="1264"/>
      <c r="F23" s="1284"/>
      <c r="G23" s="1285"/>
      <c r="H23" s="1285"/>
      <c r="I23" s="1286"/>
      <c r="J23" s="1287"/>
      <c r="K23" s="1285"/>
      <c r="L23" s="1285"/>
      <c r="M23" s="1286"/>
      <c r="N23" s="1287"/>
      <c r="O23" s="1285"/>
      <c r="P23" s="1285"/>
      <c r="Q23" s="1286"/>
      <c r="R23" s="1287"/>
      <c r="S23" s="1285"/>
      <c r="T23" s="1285"/>
      <c r="U23" s="1286"/>
      <c r="V23" s="1287"/>
      <c r="W23" s="1285"/>
      <c r="X23" s="1285"/>
      <c r="Y23" s="1286"/>
      <c r="Z23" s="1287"/>
      <c r="AA23" s="1285"/>
      <c r="AB23" s="1285"/>
      <c r="AC23" s="1286"/>
      <c r="AD23" s="1287"/>
      <c r="AE23" s="1285"/>
      <c r="AF23" s="1285"/>
      <c r="AG23" s="1286"/>
      <c r="AH23" s="1287"/>
      <c r="AI23" s="1285"/>
      <c r="AJ23" s="1285"/>
      <c r="AK23" s="1286"/>
      <c r="AL23" s="1287"/>
      <c r="AM23" s="1285"/>
      <c r="AN23" s="1285"/>
      <c r="AO23" s="1286"/>
      <c r="AP23" s="1287"/>
      <c r="AQ23" s="1285"/>
      <c r="AR23" s="1285"/>
      <c r="AS23" s="1286"/>
      <c r="AT23" s="1287"/>
      <c r="AU23" s="1285"/>
      <c r="AV23" s="1285"/>
      <c r="AW23" s="1286"/>
      <c r="AX23" s="1287"/>
      <c r="AY23" s="1285"/>
      <c r="AZ23" s="1285"/>
      <c r="BA23" s="1286"/>
      <c r="BB23" s="1287"/>
      <c r="BC23" s="1285"/>
      <c r="BD23" s="1285"/>
      <c r="BE23" s="1286"/>
      <c r="BF23" s="1287"/>
      <c r="BG23" s="1285"/>
      <c r="BH23" s="1285"/>
      <c r="BI23" s="1286"/>
      <c r="BJ23" s="1287"/>
      <c r="BK23" s="1285"/>
      <c r="BL23" s="1285"/>
      <c r="BM23" s="1288"/>
    </row>
    <row r="24" spans="2:65">
      <c r="B24" s="1270"/>
      <c r="C24" s="1271"/>
      <c r="D24" s="1272"/>
      <c r="E24" s="1273"/>
      <c r="F24" s="1279"/>
      <c r="G24" s="1280"/>
      <c r="H24" s="1280"/>
      <c r="I24" s="1281"/>
      <c r="J24" s="1282"/>
      <c r="K24" s="1280"/>
      <c r="L24" s="1280"/>
      <c r="M24" s="1281"/>
      <c r="N24" s="1282"/>
      <c r="O24" s="1280"/>
      <c r="P24" s="1280"/>
      <c r="Q24" s="1281"/>
      <c r="R24" s="1282"/>
      <c r="S24" s="1280"/>
      <c r="T24" s="1280"/>
      <c r="U24" s="1281"/>
      <c r="V24" s="1282"/>
      <c r="W24" s="1280"/>
      <c r="X24" s="1280"/>
      <c r="Y24" s="1281"/>
      <c r="Z24" s="1282"/>
      <c r="AA24" s="1280"/>
      <c r="AB24" s="1280"/>
      <c r="AC24" s="1281"/>
      <c r="AD24" s="1282"/>
      <c r="AE24" s="1280"/>
      <c r="AF24" s="1280"/>
      <c r="AG24" s="1281"/>
      <c r="AH24" s="1282"/>
      <c r="AI24" s="1280"/>
      <c r="AJ24" s="1280"/>
      <c r="AK24" s="1281"/>
      <c r="AL24" s="1282"/>
      <c r="AM24" s="1280"/>
      <c r="AN24" s="1280"/>
      <c r="AO24" s="1281"/>
      <c r="AP24" s="1282"/>
      <c r="AQ24" s="1280"/>
      <c r="AR24" s="1280"/>
      <c r="AS24" s="1281"/>
      <c r="AT24" s="1282"/>
      <c r="AU24" s="1280"/>
      <c r="AV24" s="1280"/>
      <c r="AW24" s="1281"/>
      <c r="AX24" s="1282"/>
      <c r="AY24" s="1280"/>
      <c r="AZ24" s="1280"/>
      <c r="BA24" s="1281"/>
      <c r="BB24" s="1282"/>
      <c r="BC24" s="1280"/>
      <c r="BD24" s="1280"/>
      <c r="BE24" s="1281"/>
      <c r="BF24" s="1282"/>
      <c r="BG24" s="1280"/>
      <c r="BH24" s="1280"/>
      <c r="BI24" s="1281"/>
      <c r="BJ24" s="1282"/>
      <c r="BK24" s="1280"/>
      <c r="BL24" s="1280"/>
      <c r="BM24" s="1283"/>
    </row>
    <row r="25" spans="2:65">
      <c r="B25" s="1267"/>
      <c r="C25" s="1264"/>
      <c r="D25" s="1265"/>
      <c r="E25" s="1264"/>
      <c r="F25" s="1284"/>
      <c r="G25" s="1285"/>
      <c r="H25" s="1285"/>
      <c r="I25" s="1286"/>
      <c r="J25" s="1287"/>
      <c r="K25" s="1285"/>
      <c r="L25" s="1285"/>
      <c r="M25" s="1286"/>
      <c r="N25" s="1287"/>
      <c r="O25" s="1285"/>
      <c r="P25" s="1285"/>
      <c r="Q25" s="1286"/>
      <c r="R25" s="1287"/>
      <c r="S25" s="1285"/>
      <c r="T25" s="1285"/>
      <c r="U25" s="1286"/>
      <c r="V25" s="1287"/>
      <c r="W25" s="1285"/>
      <c r="X25" s="1285"/>
      <c r="Y25" s="1286"/>
      <c r="Z25" s="1287"/>
      <c r="AA25" s="1285"/>
      <c r="AB25" s="1285"/>
      <c r="AC25" s="1286"/>
      <c r="AD25" s="1287"/>
      <c r="AE25" s="1285"/>
      <c r="AF25" s="1285"/>
      <c r="AG25" s="1286"/>
      <c r="AH25" s="1287"/>
      <c r="AI25" s="1285"/>
      <c r="AJ25" s="1285"/>
      <c r="AK25" s="1286"/>
      <c r="AL25" s="1287"/>
      <c r="AM25" s="1285"/>
      <c r="AN25" s="1285"/>
      <c r="AO25" s="1286"/>
      <c r="AP25" s="1287"/>
      <c r="AQ25" s="1285"/>
      <c r="AR25" s="1285"/>
      <c r="AS25" s="1286"/>
      <c r="AT25" s="1287"/>
      <c r="AU25" s="1285"/>
      <c r="AV25" s="1285"/>
      <c r="AW25" s="1286"/>
      <c r="AX25" s="1287"/>
      <c r="AY25" s="1285"/>
      <c r="AZ25" s="1285"/>
      <c r="BA25" s="1286"/>
      <c r="BB25" s="1287"/>
      <c r="BC25" s="1285"/>
      <c r="BD25" s="1285"/>
      <c r="BE25" s="1286"/>
      <c r="BF25" s="1287"/>
      <c r="BG25" s="1285"/>
      <c r="BH25" s="1285"/>
      <c r="BI25" s="1286"/>
      <c r="BJ25" s="1287"/>
      <c r="BK25" s="1285"/>
      <c r="BL25" s="1285"/>
      <c r="BM25" s="1288"/>
    </row>
    <row r="26" spans="2:65">
      <c r="B26" s="1270"/>
      <c r="C26" s="1271"/>
      <c r="D26" s="1272"/>
      <c r="E26" s="1273"/>
      <c r="F26" s="1279"/>
      <c r="G26" s="1280"/>
      <c r="H26" s="1280"/>
      <c r="I26" s="1281"/>
      <c r="J26" s="1282"/>
      <c r="K26" s="1280"/>
      <c r="L26" s="1280"/>
      <c r="M26" s="1281"/>
      <c r="N26" s="1282"/>
      <c r="O26" s="1280"/>
      <c r="P26" s="1280"/>
      <c r="Q26" s="1281"/>
      <c r="R26" s="1282"/>
      <c r="S26" s="1280"/>
      <c r="T26" s="1280"/>
      <c r="U26" s="1281"/>
      <c r="V26" s="1282"/>
      <c r="W26" s="1280"/>
      <c r="X26" s="1280"/>
      <c r="Y26" s="1281"/>
      <c r="Z26" s="1282"/>
      <c r="AA26" s="1280"/>
      <c r="AB26" s="1280"/>
      <c r="AC26" s="1281"/>
      <c r="AD26" s="1282"/>
      <c r="AE26" s="1280"/>
      <c r="AF26" s="1280"/>
      <c r="AG26" s="1281"/>
      <c r="AH26" s="1282"/>
      <c r="AI26" s="1280"/>
      <c r="AJ26" s="1280"/>
      <c r="AK26" s="1281"/>
      <c r="AL26" s="1282"/>
      <c r="AM26" s="1280"/>
      <c r="AN26" s="1280"/>
      <c r="AO26" s="1281"/>
      <c r="AP26" s="1282"/>
      <c r="AQ26" s="1280"/>
      <c r="AR26" s="1280"/>
      <c r="AS26" s="1281"/>
      <c r="AT26" s="1282"/>
      <c r="AU26" s="1280"/>
      <c r="AV26" s="1280"/>
      <c r="AW26" s="1281"/>
      <c r="AX26" s="1282"/>
      <c r="AY26" s="1280"/>
      <c r="AZ26" s="1280"/>
      <c r="BA26" s="1281"/>
      <c r="BB26" s="1282"/>
      <c r="BC26" s="1280"/>
      <c r="BD26" s="1280"/>
      <c r="BE26" s="1281"/>
      <c r="BF26" s="1282"/>
      <c r="BG26" s="1280"/>
      <c r="BH26" s="1280"/>
      <c r="BI26" s="1281"/>
      <c r="BJ26" s="1282"/>
      <c r="BK26" s="1280"/>
      <c r="BL26" s="1280"/>
      <c r="BM26" s="1283"/>
    </row>
    <row r="27" spans="2:65">
      <c r="B27" s="1267"/>
      <c r="C27" s="1264"/>
      <c r="D27" s="1265"/>
      <c r="E27" s="1264"/>
      <c r="F27" s="1284"/>
      <c r="G27" s="1285"/>
      <c r="H27" s="1285"/>
      <c r="I27" s="1286"/>
      <c r="J27" s="1287"/>
      <c r="K27" s="1285"/>
      <c r="L27" s="1285"/>
      <c r="M27" s="1286"/>
      <c r="N27" s="1287"/>
      <c r="O27" s="1285"/>
      <c r="P27" s="1285"/>
      <c r="Q27" s="1286"/>
      <c r="R27" s="1287"/>
      <c r="S27" s="1285"/>
      <c r="T27" s="1285"/>
      <c r="U27" s="1286"/>
      <c r="V27" s="1287"/>
      <c r="W27" s="1285"/>
      <c r="X27" s="1285"/>
      <c r="Y27" s="1286"/>
      <c r="Z27" s="1287"/>
      <c r="AA27" s="1285"/>
      <c r="AB27" s="1285"/>
      <c r="AC27" s="1286"/>
      <c r="AD27" s="1287"/>
      <c r="AE27" s="1285"/>
      <c r="AF27" s="1285"/>
      <c r="AG27" s="1286"/>
      <c r="AH27" s="1287"/>
      <c r="AI27" s="1285"/>
      <c r="AJ27" s="1285"/>
      <c r="AK27" s="1286"/>
      <c r="AL27" s="1287"/>
      <c r="AM27" s="1285"/>
      <c r="AN27" s="1285"/>
      <c r="AO27" s="1286"/>
      <c r="AP27" s="1287"/>
      <c r="AQ27" s="1285"/>
      <c r="AR27" s="1285"/>
      <c r="AS27" s="1286"/>
      <c r="AT27" s="1287"/>
      <c r="AU27" s="1285"/>
      <c r="AV27" s="1285"/>
      <c r="AW27" s="1286"/>
      <c r="AX27" s="1287"/>
      <c r="AY27" s="1285"/>
      <c r="AZ27" s="1285"/>
      <c r="BA27" s="1286"/>
      <c r="BB27" s="1287"/>
      <c r="BC27" s="1285"/>
      <c r="BD27" s="1285"/>
      <c r="BE27" s="1286"/>
      <c r="BF27" s="1287"/>
      <c r="BG27" s="1285"/>
      <c r="BH27" s="1285"/>
      <c r="BI27" s="1286"/>
      <c r="BJ27" s="1287"/>
      <c r="BK27" s="1285"/>
      <c r="BL27" s="1285"/>
      <c r="BM27" s="1288"/>
    </row>
    <row r="28" spans="2:65">
      <c r="B28" s="1270"/>
      <c r="C28" s="1271"/>
      <c r="D28" s="1272"/>
      <c r="E28" s="1273"/>
      <c r="F28" s="1279"/>
      <c r="G28" s="1280"/>
      <c r="H28" s="1280"/>
      <c r="I28" s="1281"/>
      <c r="J28" s="1282"/>
      <c r="K28" s="1280"/>
      <c r="L28" s="1280"/>
      <c r="M28" s="1281"/>
      <c r="N28" s="1282"/>
      <c r="O28" s="1280"/>
      <c r="P28" s="1280"/>
      <c r="Q28" s="1281"/>
      <c r="R28" s="1282"/>
      <c r="S28" s="1280"/>
      <c r="T28" s="1280"/>
      <c r="U28" s="1281"/>
      <c r="V28" s="1282"/>
      <c r="W28" s="1280"/>
      <c r="X28" s="1280"/>
      <c r="Y28" s="1281"/>
      <c r="Z28" s="1282"/>
      <c r="AA28" s="1280"/>
      <c r="AB28" s="1280"/>
      <c r="AC28" s="1281"/>
      <c r="AD28" s="1282"/>
      <c r="AE28" s="1280"/>
      <c r="AF28" s="1280"/>
      <c r="AG28" s="1281"/>
      <c r="AH28" s="1282"/>
      <c r="AI28" s="1280"/>
      <c r="AJ28" s="1280"/>
      <c r="AK28" s="1281"/>
      <c r="AL28" s="1282"/>
      <c r="AM28" s="1280"/>
      <c r="AN28" s="1280"/>
      <c r="AO28" s="1281"/>
      <c r="AP28" s="1282"/>
      <c r="AQ28" s="1280"/>
      <c r="AR28" s="1280"/>
      <c r="AS28" s="1281"/>
      <c r="AT28" s="1282"/>
      <c r="AU28" s="1280"/>
      <c r="AV28" s="1280"/>
      <c r="AW28" s="1281"/>
      <c r="AX28" s="1282"/>
      <c r="AY28" s="1280"/>
      <c r="AZ28" s="1280"/>
      <c r="BA28" s="1281"/>
      <c r="BB28" s="1282"/>
      <c r="BC28" s="1280"/>
      <c r="BD28" s="1280"/>
      <c r="BE28" s="1281"/>
      <c r="BF28" s="1282"/>
      <c r="BG28" s="1280"/>
      <c r="BH28" s="1280"/>
      <c r="BI28" s="1281"/>
      <c r="BJ28" s="1282"/>
      <c r="BK28" s="1280"/>
      <c r="BL28" s="1280"/>
      <c r="BM28" s="1283"/>
    </row>
    <row r="29" spans="2:65">
      <c r="B29" s="1267"/>
      <c r="C29" s="1264"/>
      <c r="D29" s="1265"/>
      <c r="E29" s="1264"/>
      <c r="F29" s="1284"/>
      <c r="G29" s="1285"/>
      <c r="H29" s="1285"/>
      <c r="I29" s="1286"/>
      <c r="J29" s="1287"/>
      <c r="K29" s="1285"/>
      <c r="L29" s="1285"/>
      <c r="M29" s="1286"/>
      <c r="N29" s="1287"/>
      <c r="O29" s="1285"/>
      <c r="P29" s="1285"/>
      <c r="Q29" s="1286"/>
      <c r="R29" s="1287"/>
      <c r="S29" s="1285"/>
      <c r="T29" s="1285"/>
      <c r="U29" s="1286"/>
      <c r="V29" s="1287"/>
      <c r="W29" s="1285"/>
      <c r="X29" s="1285"/>
      <c r="Y29" s="1286"/>
      <c r="Z29" s="1287"/>
      <c r="AA29" s="1285"/>
      <c r="AB29" s="1285"/>
      <c r="AC29" s="1286"/>
      <c r="AD29" s="1287"/>
      <c r="AE29" s="1285"/>
      <c r="AF29" s="1285"/>
      <c r="AG29" s="1286"/>
      <c r="AH29" s="1287"/>
      <c r="AI29" s="1285"/>
      <c r="AJ29" s="1285"/>
      <c r="AK29" s="1286"/>
      <c r="AL29" s="1287"/>
      <c r="AM29" s="1285"/>
      <c r="AN29" s="1285"/>
      <c r="AO29" s="1286"/>
      <c r="AP29" s="1287"/>
      <c r="AQ29" s="1285"/>
      <c r="AR29" s="1285"/>
      <c r="AS29" s="1286"/>
      <c r="AT29" s="1287"/>
      <c r="AU29" s="1285"/>
      <c r="AV29" s="1285"/>
      <c r="AW29" s="1286"/>
      <c r="AX29" s="1287"/>
      <c r="AY29" s="1285"/>
      <c r="AZ29" s="1285"/>
      <c r="BA29" s="1286"/>
      <c r="BB29" s="1287"/>
      <c r="BC29" s="1285"/>
      <c r="BD29" s="1285"/>
      <c r="BE29" s="1286"/>
      <c r="BF29" s="1287"/>
      <c r="BG29" s="1285"/>
      <c r="BH29" s="1285"/>
      <c r="BI29" s="1286"/>
      <c r="BJ29" s="1287"/>
      <c r="BK29" s="1285"/>
      <c r="BL29" s="1285"/>
      <c r="BM29" s="1288"/>
    </row>
    <row r="30" spans="2:65">
      <c r="B30" s="1270"/>
      <c r="C30" s="1271"/>
      <c r="D30" s="1272"/>
      <c r="E30" s="1273"/>
      <c r="F30" s="1279"/>
      <c r="G30" s="1280"/>
      <c r="H30" s="1280"/>
      <c r="I30" s="1281"/>
      <c r="J30" s="1282"/>
      <c r="K30" s="1280"/>
      <c r="L30" s="1280"/>
      <c r="M30" s="1281"/>
      <c r="N30" s="1282"/>
      <c r="O30" s="1280"/>
      <c r="P30" s="1280"/>
      <c r="Q30" s="1281"/>
      <c r="R30" s="1282"/>
      <c r="S30" s="1280"/>
      <c r="T30" s="1280"/>
      <c r="U30" s="1281"/>
      <c r="V30" s="1282"/>
      <c r="W30" s="1280"/>
      <c r="X30" s="1280"/>
      <c r="Y30" s="1281"/>
      <c r="Z30" s="1282"/>
      <c r="AA30" s="1280"/>
      <c r="AB30" s="1280"/>
      <c r="AC30" s="1281"/>
      <c r="AD30" s="1282"/>
      <c r="AE30" s="1280"/>
      <c r="AF30" s="1280"/>
      <c r="AG30" s="1281"/>
      <c r="AH30" s="1282"/>
      <c r="AI30" s="1280"/>
      <c r="AJ30" s="1280"/>
      <c r="AK30" s="1281"/>
      <c r="AL30" s="1282"/>
      <c r="AM30" s="1280"/>
      <c r="AN30" s="1280"/>
      <c r="AO30" s="1281"/>
      <c r="AP30" s="1282"/>
      <c r="AQ30" s="1280"/>
      <c r="AR30" s="1280"/>
      <c r="AS30" s="1281"/>
      <c r="AT30" s="1282"/>
      <c r="AU30" s="1280"/>
      <c r="AV30" s="1280"/>
      <c r="AW30" s="1281"/>
      <c r="AX30" s="1282"/>
      <c r="AY30" s="1280"/>
      <c r="AZ30" s="1280"/>
      <c r="BA30" s="1281"/>
      <c r="BB30" s="1282"/>
      <c r="BC30" s="1280"/>
      <c r="BD30" s="1280"/>
      <c r="BE30" s="1281"/>
      <c r="BF30" s="1282"/>
      <c r="BG30" s="1280"/>
      <c r="BH30" s="1280"/>
      <c r="BI30" s="1281"/>
      <c r="BJ30" s="1282"/>
      <c r="BK30" s="1280"/>
      <c r="BL30" s="1280"/>
      <c r="BM30" s="1283"/>
    </row>
    <row r="31" spans="2:65">
      <c r="B31" s="1267"/>
      <c r="C31" s="1266"/>
      <c r="D31" s="1265"/>
      <c r="E31" s="1264"/>
      <c r="F31" s="1289"/>
      <c r="G31" s="1290"/>
      <c r="H31" s="1290"/>
      <c r="I31" s="1291"/>
      <c r="J31" s="1292"/>
      <c r="K31" s="1290"/>
      <c r="L31" s="1290"/>
      <c r="M31" s="1291"/>
      <c r="N31" s="1292"/>
      <c r="O31" s="1290"/>
      <c r="P31" s="1290"/>
      <c r="Q31" s="1291"/>
      <c r="R31" s="1292"/>
      <c r="S31" s="1290"/>
      <c r="T31" s="1290"/>
      <c r="U31" s="1291"/>
      <c r="V31" s="1292"/>
      <c r="W31" s="1290"/>
      <c r="X31" s="1290"/>
      <c r="Y31" s="1291"/>
      <c r="Z31" s="1292"/>
      <c r="AA31" s="1290"/>
      <c r="AB31" s="1290"/>
      <c r="AC31" s="1291"/>
      <c r="AD31" s="1292"/>
      <c r="AE31" s="1290"/>
      <c r="AF31" s="1290"/>
      <c r="AG31" s="1291"/>
      <c r="AH31" s="1292"/>
      <c r="AI31" s="1290"/>
      <c r="AJ31" s="1290"/>
      <c r="AK31" s="1291"/>
      <c r="AL31" s="1292"/>
      <c r="AM31" s="1290"/>
      <c r="AN31" s="1290"/>
      <c r="AO31" s="1291"/>
      <c r="AP31" s="1292"/>
      <c r="AQ31" s="1290"/>
      <c r="AR31" s="1290"/>
      <c r="AS31" s="1291"/>
      <c r="AT31" s="1292"/>
      <c r="AU31" s="1290"/>
      <c r="AV31" s="1290"/>
      <c r="AW31" s="1291"/>
      <c r="AX31" s="1292"/>
      <c r="AY31" s="1290"/>
      <c r="AZ31" s="1290"/>
      <c r="BA31" s="1291"/>
      <c r="BB31" s="1292"/>
      <c r="BC31" s="1290"/>
      <c r="BD31" s="1290"/>
      <c r="BE31" s="1291"/>
      <c r="BF31" s="1292"/>
      <c r="BG31" s="1290"/>
      <c r="BH31" s="1290"/>
      <c r="BI31" s="1291"/>
      <c r="BJ31" s="1292"/>
      <c r="BK31" s="1290"/>
      <c r="BL31" s="1290"/>
      <c r="BM31" s="1293"/>
    </row>
    <row r="32" spans="2:65" ht="19.5" thickBot="1">
      <c r="B32" s="1268"/>
      <c r="C32" s="1263"/>
      <c r="D32" s="1269"/>
      <c r="E32" s="1263"/>
      <c r="F32" s="1294"/>
      <c r="G32" s="1295"/>
      <c r="H32" s="1295"/>
      <c r="I32" s="1296"/>
      <c r="J32" s="1297"/>
      <c r="K32" s="1295"/>
      <c r="L32" s="1295"/>
      <c r="M32" s="1296"/>
      <c r="N32" s="1297"/>
      <c r="O32" s="1295"/>
      <c r="P32" s="1295"/>
      <c r="Q32" s="1296"/>
      <c r="R32" s="1297"/>
      <c r="S32" s="1295"/>
      <c r="T32" s="1295"/>
      <c r="U32" s="1296"/>
      <c r="V32" s="1297"/>
      <c r="W32" s="1295"/>
      <c r="X32" s="1295"/>
      <c r="Y32" s="1296"/>
      <c r="Z32" s="1297"/>
      <c r="AA32" s="1295"/>
      <c r="AB32" s="1295"/>
      <c r="AC32" s="1296"/>
      <c r="AD32" s="1297"/>
      <c r="AE32" s="1295"/>
      <c r="AF32" s="1295"/>
      <c r="AG32" s="1296"/>
      <c r="AH32" s="1297"/>
      <c r="AI32" s="1295"/>
      <c r="AJ32" s="1295"/>
      <c r="AK32" s="1296"/>
      <c r="AL32" s="1297"/>
      <c r="AM32" s="1295"/>
      <c r="AN32" s="1295"/>
      <c r="AO32" s="1296"/>
      <c r="AP32" s="1297"/>
      <c r="AQ32" s="1295"/>
      <c r="AR32" s="1295"/>
      <c r="AS32" s="1296"/>
      <c r="AT32" s="1297"/>
      <c r="AU32" s="1295"/>
      <c r="AV32" s="1295"/>
      <c r="AW32" s="1296"/>
      <c r="AX32" s="1297"/>
      <c r="AY32" s="1295"/>
      <c r="AZ32" s="1295"/>
      <c r="BA32" s="1296"/>
      <c r="BB32" s="1297"/>
      <c r="BC32" s="1295"/>
      <c r="BD32" s="1295"/>
      <c r="BE32" s="1296"/>
      <c r="BF32" s="1297"/>
      <c r="BG32" s="1295"/>
      <c r="BH32" s="1295"/>
      <c r="BI32" s="1296"/>
      <c r="BJ32" s="1297"/>
      <c r="BK32" s="1295"/>
      <c r="BL32" s="1295"/>
      <c r="BM32" s="1298"/>
    </row>
    <row r="33" spans="66:66" s="1261" customFormat="1" ht="6">
      <c r="BN33" s="1262" t="s">
        <v>1280</v>
      </c>
    </row>
  </sheetData>
  <mergeCells count="24">
    <mergeCell ref="BB6:BE6"/>
    <mergeCell ref="BJ6:BM6"/>
    <mergeCell ref="AD6:AG6"/>
    <mergeCell ref="AH6:AK6"/>
    <mergeCell ref="AL6:AO6"/>
    <mergeCell ref="AP6:AS6"/>
    <mergeCell ref="AT6:AW6"/>
    <mergeCell ref="BF6:BI6"/>
    <mergeCell ref="BF5:BM5"/>
    <mergeCell ref="AR1:BN1"/>
    <mergeCell ref="AU2:BN2"/>
    <mergeCell ref="B3:BM4"/>
    <mergeCell ref="B5:B6"/>
    <mergeCell ref="C5:D6"/>
    <mergeCell ref="E5:E6"/>
    <mergeCell ref="F5:I5"/>
    <mergeCell ref="J5:BE5"/>
    <mergeCell ref="F6:I6"/>
    <mergeCell ref="J6:M6"/>
    <mergeCell ref="N6:Q6"/>
    <mergeCell ref="R6:U6"/>
    <mergeCell ref="V6:Y6"/>
    <mergeCell ref="Z6:AC6"/>
    <mergeCell ref="AX6:BA6"/>
  </mergeCells>
  <phoneticPr fontId="1"/>
  <pageMargins left="0.59055118110236227" right="0.59055118110236227" top="0.39370078740157483" bottom="0.59055118110236227" header="0.39370078740157483" footer="0.19685039370078741"/>
  <pageSetup paperSize="9" scale="80" orientation="landscape" r:id="rId1"/>
  <headerFooter>
    <oddFooter>&amp;L取扱注意　社内限り&amp;C&amp;P/&amp;N</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5439-8739-47AE-A863-2A3B88B8910A}">
  <sheetPr>
    <tabColor rgb="FFCCFFCC"/>
    <pageSetUpPr fitToPage="1"/>
  </sheetPr>
  <dimension ref="B1:Q17"/>
  <sheetViews>
    <sheetView view="pageBreakPreview" zoomScaleNormal="100" zoomScaleSheetLayoutView="100" workbookViewId="0">
      <selection activeCell="Q2" sqref="Q2"/>
    </sheetView>
  </sheetViews>
  <sheetFormatPr defaultColWidth="9" defaultRowHeight="18.75"/>
  <cols>
    <col min="1" max="1" width="0.875" style="1214" customWidth="1"/>
    <col min="2" max="2" width="4" style="1214" customWidth="1"/>
    <col min="3" max="3" width="11.625" style="1214" customWidth="1"/>
    <col min="4" max="5" width="9" style="1214"/>
    <col min="6" max="6" width="34.625" style="1214" customWidth="1"/>
    <col min="7" max="7" width="23.375" style="1214" customWidth="1"/>
    <col min="8" max="8" width="8.625" style="1214" customWidth="1"/>
    <col min="9" max="9" width="12.625" style="1214" customWidth="1"/>
    <col min="10" max="11" width="11.625" style="1214" customWidth="1"/>
    <col min="12" max="12" width="15.625" style="1214" customWidth="1"/>
    <col min="13" max="14" width="0.875" style="1214" customWidth="1"/>
    <col min="15" max="15" width="9" style="1214"/>
    <col min="16" max="16" width="12.625" style="1214" customWidth="1"/>
    <col min="17" max="17" width="35.625" style="1214" customWidth="1"/>
    <col min="18" max="16384" width="9" style="1214"/>
  </cols>
  <sheetData>
    <row r="1" spans="2:17">
      <c r="K1" s="4125" t="s">
        <v>1553</v>
      </c>
      <c r="L1" s="4125"/>
      <c r="M1" s="4125"/>
    </row>
    <row r="2" spans="2:17">
      <c r="B2" s="1214" t="s">
        <v>1315</v>
      </c>
      <c r="D2" s="1214" t="str">
        <f>+基本データ!D3</f>
        <v>LG*****</v>
      </c>
      <c r="E2" s="1214" t="str">
        <f>+基本データ!D4</f>
        <v>〇〇設計業務委託</v>
      </c>
      <c r="P2" s="1445" t="s">
        <v>963</v>
      </c>
      <c r="Q2" s="330" t="str">
        <f>HYPERLINK("#目次!A2","●")</f>
        <v>●</v>
      </c>
    </row>
    <row r="3" spans="2:17" ht="19.5" thickBot="1">
      <c r="B3" s="1742" t="s">
        <v>819</v>
      </c>
      <c r="C3" s="1742" t="s">
        <v>1307</v>
      </c>
      <c r="D3" s="1742" t="s">
        <v>1308</v>
      </c>
      <c r="E3" s="1742" t="s">
        <v>1309</v>
      </c>
      <c r="F3" s="1742" t="s">
        <v>1310</v>
      </c>
      <c r="G3" s="1742" t="s">
        <v>1311</v>
      </c>
      <c r="H3" s="1742" t="s">
        <v>477</v>
      </c>
      <c r="I3" s="1742" t="s">
        <v>1312</v>
      </c>
      <c r="J3" s="1742" t="s">
        <v>1313</v>
      </c>
      <c r="K3" s="1742" t="s">
        <v>1314</v>
      </c>
      <c r="L3" s="1742" t="s">
        <v>897</v>
      </c>
      <c r="P3" s="1445" t="s">
        <v>1058</v>
      </c>
      <c r="Q3" s="1049" t="str">
        <f>HYPERLINK("#フロー!A2","●")</f>
        <v>●</v>
      </c>
    </row>
    <row r="4" spans="2:17" ht="19.5" thickTop="1">
      <c r="B4" s="1253">
        <v>1</v>
      </c>
      <c r="C4" s="1254"/>
      <c r="D4" s="1255"/>
      <c r="E4" s="1255"/>
      <c r="F4" s="1256"/>
      <c r="G4" s="1256"/>
      <c r="H4" s="1255"/>
      <c r="I4" s="1256"/>
      <c r="J4" s="1254"/>
      <c r="K4" s="1254"/>
      <c r="L4" s="1256"/>
      <c r="P4" s="933"/>
      <c r="Q4" s="934"/>
    </row>
    <row r="5" spans="2:17">
      <c r="B5" s="1257">
        <v>2</v>
      </c>
      <c r="C5" s="1258"/>
      <c r="D5" s="1259"/>
      <c r="E5" s="1260"/>
      <c r="F5" s="1260"/>
      <c r="G5" s="1260"/>
      <c r="H5" s="1259"/>
      <c r="I5" s="1260"/>
      <c r="J5" s="1258"/>
      <c r="K5" s="1258"/>
      <c r="L5" s="1260"/>
      <c r="P5" s="931"/>
      <c r="Q5" s="931"/>
    </row>
    <row r="6" spans="2:17">
      <c r="B6" s="1251">
        <v>3</v>
      </c>
      <c r="C6" s="1252"/>
      <c r="D6" s="1249"/>
      <c r="E6" s="1250"/>
      <c r="F6" s="1250"/>
      <c r="G6" s="1250"/>
      <c r="H6" s="1249"/>
      <c r="I6" s="1250"/>
      <c r="J6" s="1252"/>
      <c r="K6" s="1250"/>
      <c r="L6" s="1250"/>
      <c r="P6" s="931"/>
      <c r="Q6" s="931"/>
    </row>
    <row r="7" spans="2:17">
      <c r="B7" s="1245"/>
      <c r="C7" s="1245"/>
      <c r="D7" s="1245"/>
      <c r="E7" s="1245"/>
      <c r="F7" s="1245"/>
      <c r="G7" s="1245"/>
      <c r="H7" s="1245"/>
      <c r="I7" s="1245"/>
      <c r="J7" s="1245"/>
      <c r="K7" s="1245"/>
      <c r="L7" s="1245"/>
      <c r="P7" s="931"/>
      <c r="Q7" s="931"/>
    </row>
    <row r="8" spans="2:17">
      <c r="B8" s="1245"/>
      <c r="C8" s="1245"/>
      <c r="D8" s="1245"/>
      <c r="E8" s="1245"/>
      <c r="F8" s="1245"/>
      <c r="G8" s="1245"/>
      <c r="H8" s="1245"/>
      <c r="I8" s="1245"/>
      <c r="J8" s="1245"/>
      <c r="K8" s="1245"/>
      <c r="L8" s="1245"/>
      <c r="P8" t="s">
        <v>1063</v>
      </c>
      <c r="Q8"/>
    </row>
    <row r="9" spans="2:17" ht="19.5" thickBot="1">
      <c r="B9" s="1245"/>
      <c r="C9" s="1245"/>
      <c r="D9" s="1245"/>
      <c r="E9" s="1245"/>
      <c r="F9" s="1245"/>
      <c r="G9" s="1245"/>
      <c r="H9" s="1245"/>
      <c r="I9" s="1245"/>
      <c r="J9" s="1245"/>
      <c r="K9" s="1245"/>
      <c r="L9" s="1245"/>
      <c r="P9" s="1230" t="s">
        <v>1059</v>
      </c>
      <c r="Q9" s="1230" t="s">
        <v>1064</v>
      </c>
    </row>
    <row r="10" spans="2:17" ht="19.5" thickTop="1">
      <c r="B10" s="1245"/>
      <c r="C10" s="1245"/>
      <c r="D10" s="1245"/>
      <c r="E10" s="1245"/>
      <c r="F10" s="1245"/>
      <c r="G10" s="1245"/>
      <c r="H10" s="1245"/>
      <c r="I10" s="1245"/>
      <c r="J10" s="1245"/>
      <c r="K10" s="1245"/>
      <c r="L10" s="1245"/>
      <c r="P10" s="1443">
        <v>46031</v>
      </c>
      <c r="Q10" s="1444" t="s">
        <v>886</v>
      </c>
    </row>
    <row r="11" spans="2:17">
      <c r="B11" s="1245"/>
      <c r="C11" s="1245"/>
      <c r="D11" s="1245"/>
      <c r="E11" s="1245"/>
      <c r="F11" s="1245"/>
      <c r="G11" s="1245"/>
      <c r="H11" s="1245"/>
      <c r="I11" s="1245"/>
      <c r="J11" s="1245"/>
      <c r="K11" s="1245"/>
      <c r="L11" s="1245"/>
      <c r="P11" s="939"/>
      <c r="Q11" s="935"/>
    </row>
    <row r="12" spans="2:17">
      <c r="B12" s="1245"/>
      <c r="C12" s="1245"/>
      <c r="D12" s="1245"/>
      <c r="E12" s="1245"/>
      <c r="F12" s="1245"/>
      <c r="G12" s="1245"/>
      <c r="H12" s="1245"/>
      <c r="I12" s="1245"/>
      <c r="J12" s="1245"/>
      <c r="K12" s="1245"/>
      <c r="L12" s="1245"/>
      <c r="P12" s="936"/>
      <c r="Q12" s="937"/>
    </row>
    <row r="13" spans="2:17">
      <c r="B13" s="1245"/>
      <c r="C13" s="1245"/>
      <c r="D13" s="1245"/>
      <c r="E13" s="1245"/>
      <c r="F13" s="1245"/>
      <c r="G13" s="1245"/>
      <c r="H13" s="1245"/>
      <c r="I13" s="1245"/>
      <c r="J13" s="1245"/>
      <c r="K13" s="1245"/>
      <c r="L13" s="1245"/>
    </row>
    <row r="14" spans="2:17">
      <c r="B14" s="1245"/>
      <c r="C14" s="1245"/>
      <c r="D14" s="1245"/>
      <c r="E14" s="1245"/>
      <c r="F14" s="1245"/>
      <c r="G14" s="1245"/>
      <c r="H14" s="1245"/>
      <c r="I14" s="1245"/>
      <c r="J14" s="1245"/>
      <c r="K14" s="1245"/>
      <c r="L14" s="1245"/>
    </row>
    <row r="15" spans="2:17">
      <c r="B15" s="1245"/>
      <c r="C15" s="1245"/>
      <c r="D15" s="1245"/>
      <c r="E15" s="1245"/>
      <c r="F15" s="1245"/>
      <c r="G15" s="1245"/>
      <c r="H15" s="1245"/>
      <c r="I15" s="1245"/>
      <c r="J15" s="1245"/>
      <c r="K15" s="1245"/>
      <c r="L15" s="1245"/>
    </row>
    <row r="16" spans="2:17">
      <c r="B16" s="1245"/>
      <c r="C16" s="1245"/>
      <c r="D16" s="1245"/>
      <c r="E16" s="1245"/>
      <c r="F16" s="1245"/>
      <c r="G16" s="1245"/>
      <c r="H16" s="1245"/>
      <c r="I16" s="1245"/>
      <c r="J16" s="1245"/>
      <c r="K16" s="1245"/>
      <c r="L16" s="1245"/>
    </row>
    <row r="17" spans="2:12">
      <c r="B17" s="1245"/>
      <c r="C17" s="1245"/>
      <c r="D17" s="1245"/>
      <c r="E17" s="1245"/>
      <c r="F17" s="1245"/>
      <c r="G17" s="1245"/>
      <c r="H17" s="1245"/>
      <c r="I17" s="1245"/>
      <c r="J17" s="1245"/>
      <c r="K17" s="1245"/>
      <c r="L17" s="1245"/>
    </row>
  </sheetData>
  <mergeCells count="1">
    <mergeCell ref="K1:M1"/>
  </mergeCells>
  <phoneticPr fontId="1"/>
  <pageMargins left="0.59055118110236227" right="0.59055118110236227" top="0.59055118110236227" bottom="0.59055118110236227" header="0.31496062992125984" footer="0.31496062992125984"/>
  <pageSetup paperSize="9" scale="80" fitToHeight="0" orientation="landscape" r:id="rId1"/>
  <headerFooter>
    <oddFooter>&amp;L取扱注意　社内限り　2025.11.13&amp;C&amp;P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indexed="42"/>
    <pageSetUpPr fitToPage="1"/>
  </sheetPr>
  <dimension ref="A1:Q43"/>
  <sheetViews>
    <sheetView view="pageBreakPreview" zoomScaleNormal="75" zoomScaleSheetLayoutView="100" workbookViewId="0">
      <selection activeCell="Q2" sqref="Q2"/>
    </sheetView>
  </sheetViews>
  <sheetFormatPr defaultColWidth="9" defaultRowHeight="12.75"/>
  <cols>
    <col min="1" max="1" width="0.875" style="931" customWidth="1"/>
    <col min="2" max="2" width="12.875" style="931" customWidth="1"/>
    <col min="3" max="3" width="4" style="931" customWidth="1"/>
    <col min="4" max="4" width="1" style="931" customWidth="1"/>
    <col min="5" max="5" width="6" style="931" customWidth="1"/>
    <col min="6" max="6" width="15.625" style="931" customWidth="1"/>
    <col min="7" max="7" width="9.625" style="931" customWidth="1"/>
    <col min="8" max="9" width="5.375" style="931" customWidth="1"/>
    <col min="10" max="11" width="10.625" style="931" customWidth="1"/>
    <col min="12" max="14" width="0.875" style="931" customWidth="1"/>
    <col min="15" max="15" width="7.625" style="931" customWidth="1"/>
    <col min="16" max="16" width="11.625" style="931" customWidth="1"/>
    <col min="17" max="17" width="50.625" style="931" customWidth="1"/>
    <col min="18" max="16384" width="9" style="931"/>
  </cols>
  <sheetData>
    <row r="1" spans="2:17" ht="6" customHeight="1" thickBot="1"/>
    <row r="2" spans="2:17" ht="15.75" customHeight="1">
      <c r="B2" s="4186" t="s">
        <v>875</v>
      </c>
      <c r="C2" s="4186"/>
      <c r="D2" s="4186"/>
      <c r="E2" s="4186"/>
      <c r="F2" s="4187"/>
      <c r="G2" s="4148" t="s">
        <v>876</v>
      </c>
      <c r="H2" s="4149"/>
      <c r="I2" s="4188" t="s">
        <v>877</v>
      </c>
      <c r="J2" s="4188"/>
      <c r="K2" s="4189"/>
      <c r="P2" s="1445" t="s">
        <v>963</v>
      </c>
      <c r="Q2" s="330" t="str">
        <f>HYPERLINK("#目次!A2","●")</f>
        <v>●</v>
      </c>
    </row>
    <row r="3" spans="2:17" ht="15.75" customHeight="1">
      <c r="B3" s="4186"/>
      <c r="C3" s="4186"/>
      <c r="D3" s="4186"/>
      <c r="E3" s="4186"/>
      <c r="F3" s="4187"/>
      <c r="G3" s="4140"/>
      <c r="H3" s="4141"/>
      <c r="I3" s="4190"/>
      <c r="J3" s="4190"/>
      <c r="K3" s="4191"/>
      <c r="P3" s="1446" t="s">
        <v>1058</v>
      </c>
      <c r="Q3" s="1049" t="str">
        <f>HYPERLINK("#フロー!A2","●")</f>
        <v>●</v>
      </c>
    </row>
    <row r="4" spans="2:17" ht="15.75" customHeight="1">
      <c r="B4" s="4181" t="s">
        <v>878</v>
      </c>
      <c r="C4" s="4181"/>
      <c r="D4" s="4181"/>
      <c r="E4" s="4181"/>
      <c r="F4" s="4159"/>
      <c r="G4" s="4140" t="s">
        <v>879</v>
      </c>
      <c r="H4" s="4141"/>
      <c r="I4" s="4141" t="s">
        <v>1069</v>
      </c>
      <c r="J4" s="4141"/>
      <c r="K4" s="4142"/>
    </row>
    <row r="5" spans="2:17" ht="15.75" customHeight="1">
      <c r="B5" s="4181" t="s">
        <v>881</v>
      </c>
      <c r="C5" s="4181"/>
      <c r="D5" s="4181"/>
      <c r="E5" s="4181"/>
      <c r="F5" s="4159"/>
      <c r="G5" s="4140"/>
      <c r="H5" s="4141"/>
      <c r="I5" s="4141"/>
      <c r="J5" s="4141"/>
      <c r="K5" s="4142"/>
      <c r="P5" t="s">
        <v>1063</v>
      </c>
      <c r="Q5"/>
    </row>
    <row r="6" spans="2:17" ht="15.75" customHeight="1" thickBot="1">
      <c r="B6" s="4181" t="s">
        <v>882</v>
      </c>
      <c r="C6" s="4181"/>
      <c r="D6" s="4181"/>
      <c r="E6" s="4181"/>
      <c r="F6" s="4159"/>
      <c r="G6" s="4140" t="s">
        <v>883</v>
      </c>
      <c r="H6" s="4141"/>
      <c r="I6" s="4141" t="s">
        <v>884</v>
      </c>
      <c r="J6" s="4141"/>
      <c r="K6" s="4142"/>
      <c r="P6" s="1056" t="s">
        <v>1059</v>
      </c>
      <c r="Q6" s="1056" t="s">
        <v>1064</v>
      </c>
    </row>
    <row r="7" spans="2:17" ht="15.75" customHeight="1" thickTop="1" thickBot="1">
      <c r="B7" s="4159" t="s">
        <v>885</v>
      </c>
      <c r="C7" s="4159"/>
      <c r="D7" s="4159"/>
      <c r="E7" s="4159"/>
      <c r="F7" s="4159"/>
      <c r="G7" s="4182"/>
      <c r="H7" s="4183"/>
      <c r="I7" s="4183"/>
      <c r="J7" s="4183"/>
      <c r="K7" s="4184"/>
      <c r="P7" s="1441">
        <v>45839</v>
      </c>
      <c r="Q7" s="1442" t="s">
        <v>886</v>
      </c>
    </row>
    <row r="8" spans="2:17" ht="19.5" customHeight="1">
      <c r="B8" s="4151" t="s">
        <v>887</v>
      </c>
      <c r="C8" s="4152"/>
      <c r="D8" s="4152"/>
      <c r="E8" s="4152"/>
      <c r="F8" s="4152"/>
      <c r="G8" s="4152"/>
      <c r="H8" s="4152"/>
      <c r="I8" s="4152"/>
      <c r="J8" s="4152"/>
      <c r="K8" s="4185"/>
      <c r="N8" s="938"/>
      <c r="P8" s="939"/>
      <c r="Q8" s="935"/>
    </row>
    <row r="9" spans="2:17" ht="19.5" customHeight="1">
      <c r="B9" s="4143"/>
      <c r="C9" s="4138"/>
      <c r="D9" s="4138"/>
      <c r="E9" s="4138"/>
      <c r="F9" s="4138"/>
      <c r="G9" s="4138"/>
      <c r="H9" s="4138"/>
      <c r="I9" s="4138"/>
      <c r="J9" s="4138"/>
      <c r="K9" s="4139"/>
      <c r="N9" s="938"/>
      <c r="P9" s="939"/>
      <c r="Q9" s="935"/>
    </row>
    <row r="10" spans="2:17" ht="19.5" customHeight="1">
      <c r="B10" s="4143"/>
      <c r="C10" s="4138"/>
      <c r="D10" s="4138"/>
      <c r="E10" s="4138"/>
      <c r="F10" s="4138"/>
      <c r="G10" s="4138"/>
      <c r="H10" s="4138"/>
      <c r="I10" s="4138"/>
      <c r="J10" s="4138"/>
      <c r="K10" s="4139"/>
      <c r="N10" s="938"/>
      <c r="P10" s="939"/>
      <c r="Q10" s="935"/>
    </row>
    <row r="11" spans="2:17" ht="19.5" customHeight="1">
      <c r="B11" s="4143" t="s">
        <v>888</v>
      </c>
      <c r="C11" s="4138"/>
      <c r="D11" s="4138"/>
      <c r="E11" s="4138"/>
      <c r="F11" s="4138"/>
      <c r="G11" s="4138"/>
      <c r="H11" s="4138"/>
      <c r="I11" s="4138"/>
      <c r="J11" s="4138"/>
      <c r="K11" s="4139"/>
      <c r="N11" s="938"/>
      <c r="P11" s="936"/>
      <c r="Q11" s="937"/>
    </row>
    <row r="12" spans="2:17" ht="19.5" customHeight="1">
      <c r="B12" s="4143"/>
      <c r="C12" s="4138"/>
      <c r="D12" s="4138"/>
      <c r="E12" s="4138"/>
      <c r="F12" s="4138"/>
      <c r="G12" s="4138"/>
      <c r="H12" s="4138"/>
      <c r="I12" s="4138"/>
      <c r="J12" s="4138"/>
      <c r="K12" s="4139"/>
      <c r="N12" s="938"/>
    </row>
    <row r="13" spans="2:17" ht="19.5" customHeight="1">
      <c r="B13" s="4143"/>
      <c r="C13" s="4138"/>
      <c r="D13" s="4138"/>
      <c r="E13" s="4138"/>
      <c r="F13" s="4138"/>
      <c r="G13" s="4138"/>
      <c r="H13" s="4138"/>
      <c r="I13" s="4138"/>
      <c r="J13" s="4138"/>
      <c r="K13" s="4139"/>
      <c r="N13" s="938"/>
      <c r="P13" s="1440" t="s">
        <v>1061</v>
      </c>
    </row>
    <row r="14" spans="2:17" ht="19.5" customHeight="1">
      <c r="B14" s="4143" t="s">
        <v>889</v>
      </c>
      <c r="C14" s="4138"/>
      <c r="D14" s="4175" t="s">
        <v>890</v>
      </c>
      <c r="E14" s="4175"/>
      <c r="F14" s="4175"/>
      <c r="G14" s="4175"/>
      <c r="H14" s="4175"/>
      <c r="I14" s="4175"/>
      <c r="J14" s="4175"/>
      <c r="K14" s="4176"/>
      <c r="N14" s="938"/>
    </row>
    <row r="15" spans="2:17" ht="19.5" customHeight="1">
      <c r="B15" s="4143"/>
      <c r="C15" s="4138"/>
      <c r="D15" s="4177" t="s">
        <v>891</v>
      </c>
      <c r="E15" s="4177"/>
      <c r="F15" s="4177"/>
      <c r="G15" s="4177"/>
      <c r="H15" s="4177"/>
      <c r="I15" s="4177"/>
      <c r="J15" s="4177"/>
      <c r="K15" s="4178"/>
      <c r="N15" s="938"/>
    </row>
    <row r="16" spans="2:17" ht="19.5" customHeight="1">
      <c r="B16" s="4143"/>
      <c r="C16" s="4138"/>
      <c r="D16" s="4177"/>
      <c r="E16" s="4177"/>
      <c r="F16" s="4177"/>
      <c r="G16" s="4177"/>
      <c r="H16" s="4177"/>
      <c r="I16" s="4177"/>
      <c r="J16" s="4177"/>
      <c r="K16" s="4178"/>
      <c r="N16" s="938"/>
    </row>
    <row r="17" spans="1:14" ht="19.5" customHeight="1" thickBot="1">
      <c r="B17" s="4174"/>
      <c r="C17" s="4136"/>
      <c r="D17" s="4179"/>
      <c r="E17" s="4179"/>
      <c r="F17" s="4179"/>
      <c r="G17" s="4179"/>
      <c r="H17" s="4179"/>
      <c r="I17" s="4179"/>
      <c r="J17" s="4179"/>
      <c r="K17" s="4180"/>
      <c r="N17" s="938"/>
    </row>
    <row r="18" spans="1:14" ht="19.5" customHeight="1">
      <c r="B18" s="4161" t="s">
        <v>892</v>
      </c>
      <c r="C18" s="4162"/>
      <c r="D18" s="4163" t="s">
        <v>893</v>
      </c>
      <c r="E18" s="4163"/>
      <c r="F18" s="4163"/>
      <c r="G18" s="4163"/>
      <c r="H18" s="4163"/>
      <c r="I18" s="4163"/>
      <c r="J18" s="4163"/>
      <c r="K18" s="4164"/>
      <c r="N18" s="938"/>
    </row>
    <row r="19" spans="1:14" ht="19.5" customHeight="1">
      <c r="B19" s="4153"/>
      <c r="C19" s="4154"/>
      <c r="D19" s="4159" t="s">
        <v>894</v>
      </c>
      <c r="E19" s="4159"/>
      <c r="F19" s="4159"/>
      <c r="G19" s="4159"/>
      <c r="H19" s="4159"/>
      <c r="I19" s="4159"/>
      <c r="J19" s="4159"/>
      <c r="K19" s="4160"/>
      <c r="N19" s="938"/>
    </row>
    <row r="20" spans="1:14" ht="19.5" customHeight="1">
      <c r="B20" s="4153"/>
      <c r="C20" s="4154"/>
      <c r="D20" s="4159" t="s">
        <v>895</v>
      </c>
      <c r="E20" s="4159"/>
      <c r="F20" s="4159"/>
      <c r="G20" s="4159"/>
      <c r="H20" s="4159"/>
      <c r="I20" s="4159"/>
      <c r="J20" s="4159"/>
      <c r="K20" s="4160"/>
      <c r="N20" s="938"/>
    </row>
    <row r="21" spans="1:14" ht="19.5" customHeight="1">
      <c r="B21" s="4153"/>
      <c r="C21" s="4154"/>
      <c r="D21" s="4167" t="s">
        <v>896</v>
      </c>
      <c r="E21" s="4155"/>
      <c r="F21" s="4155"/>
      <c r="G21" s="4155"/>
      <c r="H21" s="4155"/>
      <c r="I21" s="4155"/>
      <c r="J21" s="4155"/>
      <c r="K21" s="4156"/>
      <c r="N21" s="938"/>
    </row>
    <row r="22" spans="1:14" ht="19.5" customHeight="1">
      <c r="B22" s="4153"/>
      <c r="C22" s="4154"/>
      <c r="D22" s="4168" t="s">
        <v>897</v>
      </c>
      <c r="E22" s="4168"/>
      <c r="F22" s="4168"/>
      <c r="G22" s="4168"/>
      <c r="H22" s="4168"/>
      <c r="I22" s="4168"/>
      <c r="J22" s="4168"/>
      <c r="K22" s="4169"/>
      <c r="N22" s="938"/>
    </row>
    <row r="23" spans="1:14" ht="19.5" customHeight="1">
      <c r="B23" s="4153"/>
      <c r="C23" s="4154"/>
      <c r="D23" s="4168"/>
      <c r="E23" s="4168"/>
      <c r="F23" s="4168"/>
      <c r="G23" s="4168"/>
      <c r="H23" s="4168"/>
      <c r="I23" s="4168"/>
      <c r="J23" s="4168"/>
      <c r="K23" s="4169"/>
      <c r="N23" s="938"/>
    </row>
    <row r="24" spans="1:14" ht="19.5" customHeight="1">
      <c r="B24" s="4165"/>
      <c r="C24" s="4166"/>
      <c r="D24" s="4170"/>
      <c r="E24" s="4170"/>
      <c r="F24" s="4170"/>
      <c r="G24" s="4170"/>
      <c r="H24" s="4170"/>
      <c r="I24" s="4170"/>
      <c r="J24" s="4170"/>
      <c r="K24" s="4171"/>
      <c r="N24" s="938"/>
    </row>
    <row r="25" spans="1:14" ht="19.5" customHeight="1">
      <c r="B25" s="4153" t="s">
        <v>898</v>
      </c>
      <c r="C25" s="4154"/>
      <c r="D25" s="4159" t="s">
        <v>899</v>
      </c>
      <c r="E25" s="4159"/>
      <c r="F25" s="4159"/>
      <c r="G25" s="4159"/>
      <c r="H25" s="4159"/>
      <c r="I25" s="4159"/>
      <c r="J25" s="4159"/>
      <c r="K25" s="4160"/>
      <c r="N25" s="938"/>
    </row>
    <row r="26" spans="1:14" ht="19.5" customHeight="1">
      <c r="B26" s="4153"/>
      <c r="C26" s="4154"/>
      <c r="D26" s="4159"/>
      <c r="E26" s="4159"/>
      <c r="F26" s="4159"/>
      <c r="G26" s="4159"/>
      <c r="H26" s="4159"/>
      <c r="I26" s="4159"/>
      <c r="J26" s="4159"/>
      <c r="K26" s="4160"/>
      <c r="N26" s="938"/>
    </row>
    <row r="27" spans="1:14" ht="19.5" customHeight="1">
      <c r="B27" s="4153"/>
      <c r="C27" s="4154"/>
      <c r="D27" s="4159"/>
      <c r="E27" s="4159"/>
      <c r="F27" s="4159"/>
      <c r="G27" s="4159"/>
      <c r="H27" s="4159"/>
      <c r="I27" s="4159"/>
      <c r="J27" s="4159"/>
      <c r="K27" s="4160"/>
      <c r="N27" s="938"/>
    </row>
    <row r="28" spans="1:14" ht="19.5" customHeight="1" thickBot="1">
      <c r="B28" s="4172"/>
      <c r="C28" s="4173"/>
      <c r="D28" s="4146" t="s">
        <v>900</v>
      </c>
      <c r="E28" s="4146"/>
      <c r="F28" s="4146"/>
      <c r="G28" s="4146"/>
      <c r="H28" s="4146"/>
      <c r="I28" s="4146"/>
      <c r="J28" s="4146"/>
      <c r="K28" s="4147"/>
      <c r="N28" s="938"/>
    </row>
    <row r="29" spans="1:14" ht="19.5" customHeight="1">
      <c r="B29" s="4161" t="s">
        <v>901</v>
      </c>
      <c r="C29" s="4162"/>
      <c r="D29" s="4163" t="s">
        <v>902</v>
      </c>
      <c r="E29" s="4163"/>
      <c r="F29" s="4163"/>
      <c r="G29" s="4163"/>
      <c r="H29" s="4163"/>
      <c r="I29" s="4163"/>
      <c r="J29" s="4163"/>
      <c r="K29" s="4164"/>
      <c r="N29" s="938"/>
    </row>
    <row r="30" spans="1:14" ht="19.5" customHeight="1">
      <c r="A30" s="940"/>
      <c r="B30" s="4153" t="s">
        <v>903</v>
      </c>
      <c r="C30" s="4154"/>
      <c r="D30" s="4155" t="s">
        <v>904</v>
      </c>
      <c r="E30" s="4155"/>
      <c r="F30" s="4155"/>
      <c r="G30" s="4155"/>
      <c r="H30" s="4155"/>
      <c r="I30" s="4155"/>
      <c r="J30" s="4155"/>
      <c r="K30" s="4156"/>
      <c r="L30" s="940"/>
      <c r="M30" s="940"/>
      <c r="N30" s="938"/>
    </row>
    <row r="31" spans="1:14" ht="19.5" customHeight="1">
      <c r="A31" s="940"/>
      <c r="B31" s="4157"/>
      <c r="C31" s="4158"/>
      <c r="D31" s="4159" t="s">
        <v>905</v>
      </c>
      <c r="E31" s="4159"/>
      <c r="F31" s="4159"/>
      <c r="G31" s="4159"/>
      <c r="H31" s="4159"/>
      <c r="I31" s="4159"/>
      <c r="J31" s="4159"/>
      <c r="K31" s="4160"/>
      <c r="L31" s="940"/>
      <c r="M31" s="940"/>
      <c r="N31" s="938"/>
    </row>
    <row r="32" spans="1:14" ht="19.5" customHeight="1">
      <c r="B32" s="4157"/>
      <c r="C32" s="4158"/>
      <c r="D32" s="4159" t="s">
        <v>906</v>
      </c>
      <c r="E32" s="4159"/>
      <c r="F32" s="4159"/>
      <c r="G32" s="4159"/>
      <c r="H32" s="4159"/>
      <c r="I32" s="4159"/>
      <c r="J32" s="4159"/>
      <c r="K32" s="4160"/>
      <c r="N32" s="938"/>
    </row>
    <row r="33" spans="2:14" ht="19.5" customHeight="1">
      <c r="B33" s="941"/>
      <c r="C33" s="942"/>
      <c r="D33" s="943"/>
      <c r="E33" s="943"/>
      <c r="F33" s="943"/>
      <c r="G33" s="943"/>
      <c r="H33" s="943"/>
      <c r="I33" s="943"/>
      <c r="J33" s="943"/>
      <c r="K33" s="944"/>
      <c r="N33" s="938"/>
    </row>
    <row r="34" spans="2:14" ht="19.5" customHeight="1" thickBot="1">
      <c r="B34" s="4144"/>
      <c r="C34" s="4145"/>
      <c r="D34" s="4146"/>
      <c r="E34" s="4146"/>
      <c r="F34" s="4146"/>
      <c r="G34" s="4146"/>
      <c r="H34" s="4146"/>
      <c r="I34" s="4146"/>
      <c r="J34" s="4146"/>
      <c r="K34" s="4147"/>
      <c r="N34" s="938"/>
    </row>
    <row r="35" spans="2:14" ht="19.5" customHeight="1">
      <c r="B35" s="4148" t="s">
        <v>907</v>
      </c>
      <c r="C35" s="4149"/>
      <c r="D35" s="4150"/>
      <c r="E35" s="4151" t="s">
        <v>908</v>
      </c>
      <c r="F35" s="4152"/>
      <c r="G35" s="4152"/>
      <c r="H35" s="4149" t="s">
        <v>909</v>
      </c>
      <c r="I35" s="4149"/>
      <c r="J35" s="945" t="s">
        <v>910</v>
      </c>
      <c r="K35" s="946" t="s">
        <v>911</v>
      </c>
      <c r="N35" s="938"/>
    </row>
    <row r="36" spans="2:14" ht="19.5" customHeight="1">
      <c r="B36" s="4143" t="s">
        <v>912</v>
      </c>
      <c r="C36" s="4138" t="s">
        <v>913</v>
      </c>
      <c r="D36" s="4139"/>
      <c r="E36" s="4143" t="s">
        <v>914</v>
      </c>
      <c r="F36" s="4138" t="s">
        <v>915</v>
      </c>
      <c r="G36" s="4138"/>
      <c r="H36" s="4138"/>
      <c r="I36" s="4138"/>
      <c r="J36" s="4138"/>
      <c r="K36" s="4139"/>
      <c r="N36" s="938"/>
    </row>
    <row r="37" spans="2:14" ht="19.5" customHeight="1">
      <c r="B37" s="4143"/>
      <c r="C37" s="4138"/>
      <c r="D37" s="4139"/>
      <c r="E37" s="4143"/>
      <c r="F37" s="4138"/>
      <c r="G37" s="4138"/>
      <c r="H37" s="4138"/>
      <c r="I37" s="4138"/>
      <c r="J37" s="4138"/>
      <c r="K37" s="4139"/>
      <c r="N37" s="938"/>
    </row>
    <row r="38" spans="2:14" ht="19.5" customHeight="1">
      <c r="B38" s="4140"/>
      <c r="C38" s="4141"/>
      <c r="D38" s="4142"/>
      <c r="E38" s="4143" t="s">
        <v>916</v>
      </c>
      <c r="F38" s="4138" t="s">
        <v>915</v>
      </c>
      <c r="G38" s="4138"/>
      <c r="H38" s="4138"/>
      <c r="I38" s="4138"/>
      <c r="J38" s="4138"/>
      <c r="K38" s="4139"/>
      <c r="N38" s="938"/>
    </row>
    <row r="39" spans="2:14" ht="19.5" customHeight="1">
      <c r="B39" s="4140"/>
      <c r="C39" s="4141"/>
      <c r="D39" s="4142"/>
      <c r="E39" s="4143"/>
      <c r="F39" s="4138"/>
      <c r="G39" s="4138"/>
      <c r="H39" s="4138"/>
      <c r="I39" s="4138"/>
      <c r="J39" s="4138"/>
      <c r="K39" s="4139"/>
      <c r="N39" s="938"/>
    </row>
    <row r="40" spans="2:14" ht="19.5" customHeight="1" thickBot="1">
      <c r="B40" s="947" t="s">
        <v>884</v>
      </c>
      <c r="C40" s="4136" t="s">
        <v>917</v>
      </c>
      <c r="D40" s="4137"/>
      <c r="E40" s="947" t="s">
        <v>918</v>
      </c>
      <c r="F40" s="4136" t="s">
        <v>915</v>
      </c>
      <c r="G40" s="4136"/>
      <c r="H40" s="4136"/>
      <c r="I40" s="4136"/>
      <c r="J40" s="948"/>
      <c r="K40" s="949"/>
      <c r="N40" s="938"/>
    </row>
    <row r="41" spans="2:14" s="951" customFormat="1" ht="15.75">
      <c r="B41" s="950" t="s">
        <v>919</v>
      </c>
    </row>
    <row r="42" spans="2:14" s="951" customFormat="1" ht="15.75">
      <c r="B42" s="950" t="s">
        <v>920</v>
      </c>
    </row>
    <row r="43" spans="2:14" ht="4.5" customHeight="1">
      <c r="N43" s="938"/>
    </row>
  </sheetData>
  <mergeCells count="61">
    <mergeCell ref="B2:F3"/>
    <mergeCell ref="G2:H3"/>
    <mergeCell ref="I2:K3"/>
    <mergeCell ref="B4:F4"/>
    <mergeCell ref="G4:H5"/>
    <mergeCell ref="I4:K5"/>
    <mergeCell ref="B5:F5"/>
    <mergeCell ref="B6:F6"/>
    <mergeCell ref="G6:H7"/>
    <mergeCell ref="I6:K7"/>
    <mergeCell ref="B7:F7"/>
    <mergeCell ref="B8:C10"/>
    <mergeCell ref="D8:K10"/>
    <mergeCell ref="B11:C13"/>
    <mergeCell ref="D11:K13"/>
    <mergeCell ref="B14:C17"/>
    <mergeCell ref="D14:K14"/>
    <mergeCell ref="D15:K15"/>
    <mergeCell ref="D16:K16"/>
    <mergeCell ref="D17:K17"/>
    <mergeCell ref="B29:C29"/>
    <mergeCell ref="D29:K29"/>
    <mergeCell ref="B18:C24"/>
    <mergeCell ref="D18:K18"/>
    <mergeCell ref="D19:K19"/>
    <mergeCell ref="D20:K20"/>
    <mergeCell ref="D21:K21"/>
    <mergeCell ref="D22:K24"/>
    <mergeCell ref="B25:C28"/>
    <mergeCell ref="D25:K25"/>
    <mergeCell ref="D26:K26"/>
    <mergeCell ref="D27:K27"/>
    <mergeCell ref="D28:K28"/>
    <mergeCell ref="B30:C30"/>
    <mergeCell ref="D30:K30"/>
    <mergeCell ref="B31:C31"/>
    <mergeCell ref="D31:K31"/>
    <mergeCell ref="B32:C32"/>
    <mergeCell ref="D32:K32"/>
    <mergeCell ref="B36:B37"/>
    <mergeCell ref="C36:D37"/>
    <mergeCell ref="E36:E37"/>
    <mergeCell ref="F36:G37"/>
    <mergeCell ref="H36:I37"/>
    <mergeCell ref="B34:C34"/>
    <mergeCell ref="D34:K34"/>
    <mergeCell ref="B35:D35"/>
    <mergeCell ref="E35:G35"/>
    <mergeCell ref="H35:I35"/>
    <mergeCell ref="B38:B39"/>
    <mergeCell ref="C38:D39"/>
    <mergeCell ref="E38:E39"/>
    <mergeCell ref="F38:G39"/>
    <mergeCell ref="H38:I39"/>
    <mergeCell ref="C40:D40"/>
    <mergeCell ref="F40:G40"/>
    <mergeCell ref="H40:I40"/>
    <mergeCell ref="J36:J37"/>
    <mergeCell ref="K36:K37"/>
    <mergeCell ref="J38:J39"/>
    <mergeCell ref="K38:K39"/>
  </mergeCells>
  <phoneticPr fontId="1"/>
  <printOptions horizontalCentered="1"/>
  <pageMargins left="0.51181102362204722" right="0.51181102362204722" top="0.51181102362204722" bottom="0.47244094488188981" header="0.59055118110236227" footer="0.31496062992125984"/>
  <pageSetup paperSize="9" fitToHeight="0" orientation="portrait" r:id="rId1"/>
  <headerFooter alignWithMargins="0">
    <oddFooter>&amp;L&amp;"ＭＳ 明朝,標準"&amp;9東電設計㈱ 取扱注意 社内限り</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42"/>
  </sheetPr>
  <dimension ref="A1:P41"/>
  <sheetViews>
    <sheetView view="pageBreakPreview" zoomScaleNormal="75" zoomScaleSheetLayoutView="100" workbookViewId="0">
      <selection activeCell="P2" sqref="P2"/>
    </sheetView>
  </sheetViews>
  <sheetFormatPr defaultColWidth="9" defaultRowHeight="12.75"/>
  <cols>
    <col min="1" max="1" width="0.875" style="931" customWidth="1"/>
    <col min="2" max="2" width="14.25" style="931" customWidth="1"/>
    <col min="3" max="3" width="3.625" style="931" customWidth="1"/>
    <col min="4" max="4" width="1.25" style="931" customWidth="1"/>
    <col min="5" max="5" width="6.375" style="931" customWidth="1"/>
    <col min="6" max="6" width="17.625" style="931" customWidth="1"/>
    <col min="7" max="7" width="9" style="931"/>
    <col min="8" max="9" width="4.875" style="931" customWidth="1"/>
    <col min="10" max="11" width="9.625" style="931" customWidth="1"/>
    <col min="12" max="13" width="0.875" style="931" customWidth="1"/>
    <col min="14" max="14" width="7.625" style="931" customWidth="1"/>
    <col min="15" max="15" width="11.625" style="931" customWidth="1"/>
    <col min="16" max="16" width="50.625" style="931" customWidth="1"/>
    <col min="17" max="16384" width="9" style="931"/>
  </cols>
  <sheetData>
    <row r="1" spans="2:16" ht="6" customHeight="1" thickBot="1"/>
    <row r="2" spans="2:16" ht="15.75" customHeight="1">
      <c r="B2" s="4204" t="s">
        <v>921</v>
      </c>
      <c r="C2" s="4204"/>
      <c r="D2" s="4204"/>
      <c r="E2" s="4204"/>
      <c r="F2" s="4205"/>
      <c r="G2" s="4148" t="s">
        <v>876</v>
      </c>
      <c r="H2" s="4149"/>
      <c r="I2" s="4188" t="s">
        <v>922</v>
      </c>
      <c r="J2" s="4188"/>
      <c r="K2" s="4189"/>
      <c r="O2" s="1445" t="s">
        <v>963</v>
      </c>
      <c r="P2" s="330" t="str">
        <f>HYPERLINK("#目次!A2","●")</f>
        <v>●</v>
      </c>
    </row>
    <row r="3" spans="2:16" ht="15.75" customHeight="1">
      <c r="B3" s="4204"/>
      <c r="C3" s="4204"/>
      <c r="D3" s="4204"/>
      <c r="E3" s="4204"/>
      <c r="F3" s="4205"/>
      <c r="G3" s="4140"/>
      <c r="H3" s="4141"/>
      <c r="I3" s="4190"/>
      <c r="J3" s="4190"/>
      <c r="K3" s="4191"/>
      <c r="O3" s="1445" t="s">
        <v>1058</v>
      </c>
      <c r="P3" s="1049" t="str">
        <f>HYPERLINK("#フロー!A2","●")</f>
        <v>●</v>
      </c>
    </row>
    <row r="4" spans="2:16" ht="15.75" customHeight="1">
      <c r="B4" s="4181" t="s">
        <v>878</v>
      </c>
      <c r="C4" s="4181"/>
      <c r="D4" s="4181"/>
      <c r="E4" s="4181"/>
      <c r="F4" s="4159"/>
      <c r="G4" s="4140" t="s">
        <v>879</v>
      </c>
      <c r="H4" s="4141"/>
      <c r="I4" s="4141" t="s">
        <v>880</v>
      </c>
      <c r="J4" s="4141"/>
      <c r="K4" s="4142"/>
      <c r="N4" s="932"/>
      <c r="O4" s="933"/>
      <c r="P4" s="934"/>
    </row>
    <row r="5" spans="2:16" ht="15.75" customHeight="1">
      <c r="B5" s="4181" t="s">
        <v>881</v>
      </c>
      <c r="C5" s="4181"/>
      <c r="D5" s="4181"/>
      <c r="E5" s="4181"/>
      <c r="F5" s="4159"/>
      <c r="G5" s="4140"/>
      <c r="H5" s="4141"/>
      <c r="I5" s="4141"/>
      <c r="J5" s="4141"/>
      <c r="K5" s="4142"/>
    </row>
    <row r="6" spans="2:16" ht="15.75" customHeight="1">
      <c r="B6" s="4159" t="s">
        <v>882</v>
      </c>
      <c r="C6" s="4159"/>
      <c r="D6" s="4159"/>
      <c r="E6" s="4159"/>
      <c r="F6" s="4159"/>
      <c r="G6" s="4140" t="s">
        <v>883</v>
      </c>
      <c r="H6" s="4141"/>
      <c r="I6" s="4141" t="s">
        <v>1552</v>
      </c>
      <c r="J6" s="4141"/>
      <c r="K6" s="4142"/>
    </row>
    <row r="7" spans="2:16" ht="15.75" customHeight="1" thickBot="1">
      <c r="B7" s="4146" t="s">
        <v>924</v>
      </c>
      <c r="C7" s="4146"/>
      <c r="D7" s="4146"/>
      <c r="E7" s="4146"/>
      <c r="F7" s="4146"/>
      <c r="G7" s="4202"/>
      <c r="H7" s="4192"/>
      <c r="I7" s="4192"/>
      <c r="J7" s="4192"/>
      <c r="K7" s="4193"/>
    </row>
    <row r="8" spans="2:16" ht="21" customHeight="1">
      <c r="B8" s="4151" t="s">
        <v>925</v>
      </c>
      <c r="C8" s="4152"/>
      <c r="D8" s="4152" t="s">
        <v>926</v>
      </c>
      <c r="E8" s="4152"/>
      <c r="F8" s="4152"/>
      <c r="G8" s="4152"/>
      <c r="H8" s="4152"/>
      <c r="I8" s="4152"/>
      <c r="J8" s="4152"/>
      <c r="K8" s="4185"/>
      <c r="O8" t="s">
        <v>1063</v>
      </c>
      <c r="P8"/>
    </row>
    <row r="9" spans="2:16" ht="21" customHeight="1" thickBot="1">
      <c r="B9" s="4143"/>
      <c r="C9" s="4138"/>
      <c r="D9" s="4138" t="s">
        <v>927</v>
      </c>
      <c r="E9" s="4138"/>
      <c r="F9" s="4138"/>
      <c r="G9" s="4138"/>
      <c r="H9" s="4138"/>
      <c r="I9" s="4138"/>
      <c r="J9" s="4138"/>
      <c r="K9" s="4139"/>
      <c r="O9" s="1056" t="s">
        <v>1059</v>
      </c>
      <c r="P9" s="1056" t="s">
        <v>1064</v>
      </c>
    </row>
    <row r="10" spans="2:16" ht="21" customHeight="1" thickTop="1">
      <c r="B10" s="4143"/>
      <c r="C10" s="4138"/>
      <c r="D10" s="4138" t="s">
        <v>928</v>
      </c>
      <c r="E10" s="4138"/>
      <c r="F10" s="4138"/>
      <c r="G10" s="4138"/>
      <c r="H10" s="4138"/>
      <c r="I10" s="4138"/>
      <c r="J10" s="4138"/>
      <c r="K10" s="4139"/>
      <c r="O10" s="1443">
        <v>46031</v>
      </c>
      <c r="P10" s="1444" t="s">
        <v>886</v>
      </c>
    </row>
    <row r="11" spans="2:16" ht="21" customHeight="1">
      <c r="B11" s="4143"/>
      <c r="C11" s="4138"/>
      <c r="D11" s="4138" t="s">
        <v>929</v>
      </c>
      <c r="E11" s="4138"/>
      <c r="F11" s="4138"/>
      <c r="G11" s="4138"/>
      <c r="H11" s="4138"/>
      <c r="I11" s="4138"/>
      <c r="J11" s="4138"/>
      <c r="K11" s="4139"/>
      <c r="O11" s="939"/>
      <c r="P11" s="935"/>
    </row>
    <row r="12" spans="2:16" ht="21" customHeight="1">
      <c r="B12" s="4143"/>
      <c r="C12" s="4138"/>
      <c r="D12" s="4138" t="s">
        <v>930</v>
      </c>
      <c r="E12" s="4138"/>
      <c r="F12" s="4138"/>
      <c r="G12" s="4138"/>
      <c r="H12" s="4138"/>
      <c r="I12" s="4138"/>
      <c r="J12" s="4138"/>
      <c r="K12" s="4139"/>
      <c r="O12" s="936"/>
      <c r="P12" s="937"/>
    </row>
    <row r="13" spans="2:16" ht="21" customHeight="1">
      <c r="B13" s="4143"/>
      <c r="C13" s="4138"/>
      <c r="D13" s="4138" t="s">
        <v>931</v>
      </c>
      <c r="E13" s="4138"/>
      <c r="F13" s="4138"/>
      <c r="G13" s="4138"/>
      <c r="H13" s="4138"/>
      <c r="I13" s="4138"/>
      <c r="J13" s="4138"/>
      <c r="K13" s="4139"/>
    </row>
    <row r="14" spans="2:16" ht="17.25" customHeight="1">
      <c r="B14" s="4143"/>
      <c r="C14" s="4138"/>
      <c r="D14" s="4199" t="s">
        <v>932</v>
      </c>
      <c r="E14" s="4199"/>
      <c r="F14" s="4199"/>
      <c r="G14" s="4199"/>
      <c r="H14" s="4199"/>
      <c r="I14" s="4199"/>
      <c r="J14" s="4199"/>
      <c r="K14" s="4203"/>
      <c r="O14" s="1440" t="s">
        <v>1061</v>
      </c>
    </row>
    <row r="15" spans="2:16" ht="17.25" customHeight="1">
      <c r="B15" s="4143"/>
      <c r="C15" s="4138"/>
      <c r="D15" s="4199"/>
      <c r="E15" s="4199"/>
      <c r="F15" s="4199"/>
      <c r="G15" s="4199"/>
      <c r="H15" s="4199"/>
      <c r="I15" s="4199"/>
      <c r="J15" s="4199"/>
      <c r="K15" s="4203"/>
    </row>
    <row r="16" spans="2:16" ht="21" customHeight="1">
      <c r="B16" s="4143"/>
      <c r="C16" s="4138"/>
      <c r="D16" s="4138" t="s">
        <v>933</v>
      </c>
      <c r="E16" s="4138"/>
      <c r="F16" s="4138"/>
      <c r="G16" s="4138"/>
      <c r="H16" s="4138"/>
      <c r="I16" s="4138"/>
      <c r="J16" s="4138"/>
      <c r="K16" s="4139"/>
    </row>
    <row r="17" spans="2:11" ht="21" customHeight="1">
      <c r="B17" s="4143"/>
      <c r="C17" s="4138"/>
      <c r="D17" s="4138" t="s">
        <v>934</v>
      </c>
      <c r="E17" s="4138"/>
      <c r="F17" s="4138"/>
      <c r="G17" s="4138"/>
      <c r="H17" s="4138"/>
      <c r="I17" s="4138"/>
      <c r="J17" s="4138"/>
      <c r="K17" s="4139"/>
    </row>
    <row r="18" spans="2:11" ht="21" customHeight="1">
      <c r="B18" s="4143"/>
      <c r="C18" s="4138"/>
      <c r="D18" s="4138" t="s">
        <v>935</v>
      </c>
      <c r="E18" s="4138"/>
      <c r="F18" s="4138"/>
      <c r="G18" s="4138"/>
      <c r="H18" s="4138"/>
      <c r="I18" s="4138"/>
      <c r="J18" s="4138"/>
      <c r="K18" s="4139"/>
    </row>
    <row r="19" spans="2:11" ht="21" customHeight="1">
      <c r="B19" s="4143" t="s">
        <v>936</v>
      </c>
      <c r="C19" s="4138"/>
      <c r="D19" s="4138"/>
      <c r="E19" s="4138"/>
      <c r="F19" s="4138"/>
      <c r="G19" s="4138"/>
      <c r="H19" s="4138"/>
      <c r="I19" s="4138"/>
      <c r="J19" s="4138"/>
      <c r="K19" s="4139"/>
    </row>
    <row r="20" spans="2:11" ht="21" customHeight="1">
      <c r="B20" s="4143"/>
      <c r="C20" s="4138"/>
      <c r="D20" s="4138"/>
      <c r="E20" s="4138"/>
      <c r="F20" s="4138"/>
      <c r="G20" s="4138"/>
      <c r="H20" s="4138"/>
      <c r="I20" s="4138"/>
      <c r="J20" s="4138"/>
      <c r="K20" s="4139"/>
    </row>
    <row r="21" spans="2:11" ht="21" customHeight="1">
      <c r="B21" s="4143"/>
      <c r="C21" s="4138"/>
      <c r="D21" s="4138"/>
      <c r="E21" s="4138"/>
      <c r="F21" s="4138"/>
      <c r="G21" s="4138"/>
      <c r="H21" s="4138"/>
      <c r="I21" s="4138"/>
      <c r="J21" s="4138"/>
      <c r="K21" s="4139"/>
    </row>
    <row r="22" spans="2:11" ht="21" customHeight="1">
      <c r="B22" s="4194" t="s">
        <v>937</v>
      </c>
      <c r="C22" s="4195"/>
      <c r="D22" s="4138"/>
      <c r="E22" s="4138"/>
      <c r="F22" s="4138"/>
      <c r="G22" s="4138"/>
      <c r="H22" s="4138"/>
      <c r="I22" s="4138"/>
      <c r="J22" s="4138"/>
      <c r="K22" s="4139"/>
    </row>
    <row r="23" spans="2:11" ht="21" customHeight="1">
      <c r="B23" s="4194"/>
      <c r="C23" s="4195"/>
      <c r="D23" s="4138"/>
      <c r="E23" s="4138"/>
      <c r="F23" s="4138"/>
      <c r="G23" s="4138"/>
      <c r="H23" s="4138"/>
      <c r="I23" s="4138"/>
      <c r="J23" s="4138"/>
      <c r="K23" s="4139"/>
    </row>
    <row r="24" spans="2:11" ht="21" customHeight="1">
      <c r="B24" s="4143" t="s">
        <v>938</v>
      </c>
      <c r="C24" s="4138"/>
      <c r="D24" s="4138" t="s">
        <v>939</v>
      </c>
      <c r="E24" s="4138"/>
      <c r="F24" s="4138"/>
      <c r="G24" s="4138"/>
      <c r="H24" s="4138"/>
      <c r="I24" s="4138"/>
      <c r="J24" s="4138"/>
      <c r="K24" s="4139"/>
    </row>
    <row r="25" spans="2:11" ht="21" customHeight="1">
      <c r="B25" s="4143" t="s">
        <v>940</v>
      </c>
      <c r="C25" s="4138"/>
      <c r="D25" s="4138" t="s">
        <v>941</v>
      </c>
      <c r="E25" s="4138"/>
      <c r="F25" s="4138"/>
      <c r="G25" s="4138"/>
      <c r="H25" s="4138"/>
      <c r="I25" s="4138"/>
      <c r="J25" s="4138"/>
      <c r="K25" s="4139"/>
    </row>
    <row r="26" spans="2:11" ht="21" customHeight="1">
      <c r="B26" s="4198"/>
      <c r="C26" s="4199"/>
      <c r="D26" s="4200" t="s">
        <v>942</v>
      </c>
      <c r="E26" s="4200"/>
      <c r="F26" s="4200"/>
      <c r="G26" s="4200"/>
      <c r="H26" s="4200"/>
      <c r="I26" s="4200"/>
      <c r="J26" s="4200"/>
      <c r="K26" s="4201"/>
    </row>
    <row r="27" spans="2:11" ht="21" customHeight="1">
      <c r="B27" s="4198"/>
      <c r="C27" s="4199"/>
      <c r="D27" s="4200"/>
      <c r="E27" s="4200"/>
      <c r="F27" s="4200"/>
      <c r="G27" s="4200"/>
      <c r="H27" s="4200"/>
      <c r="I27" s="4200"/>
      <c r="J27" s="4200"/>
      <c r="K27" s="4201"/>
    </row>
    <row r="28" spans="2:11" ht="21" customHeight="1">
      <c r="B28" s="4194" t="s">
        <v>943</v>
      </c>
      <c r="C28" s="4195"/>
      <c r="D28" s="4138"/>
      <c r="E28" s="4138"/>
      <c r="F28" s="4138"/>
      <c r="G28" s="4138"/>
      <c r="H28" s="4138"/>
      <c r="I28" s="4138"/>
      <c r="J28" s="4138"/>
      <c r="K28" s="4139"/>
    </row>
    <row r="29" spans="2:11" ht="21" customHeight="1">
      <c r="B29" s="4194"/>
      <c r="C29" s="4195"/>
      <c r="D29" s="4138"/>
      <c r="E29" s="4138"/>
      <c r="F29" s="4138"/>
      <c r="G29" s="4138"/>
      <c r="H29" s="4138"/>
      <c r="I29" s="4138"/>
      <c r="J29" s="4138"/>
      <c r="K29" s="4139"/>
    </row>
    <row r="30" spans="2:11" ht="21" customHeight="1">
      <c r="B30" s="4194"/>
      <c r="C30" s="4195"/>
      <c r="D30" s="4138"/>
      <c r="E30" s="4138"/>
      <c r="F30" s="4138"/>
      <c r="G30" s="4138"/>
      <c r="H30" s="4138"/>
      <c r="I30" s="4138"/>
      <c r="J30" s="4138"/>
      <c r="K30" s="4139"/>
    </row>
    <row r="31" spans="2:11" ht="21" customHeight="1">
      <c r="B31" s="4194" t="s">
        <v>944</v>
      </c>
      <c r="C31" s="4195"/>
      <c r="D31" s="4138"/>
      <c r="E31" s="4138"/>
      <c r="F31" s="4138"/>
      <c r="G31" s="4138"/>
      <c r="H31" s="4138"/>
      <c r="I31" s="4138"/>
      <c r="J31" s="4138"/>
      <c r="K31" s="4139"/>
    </row>
    <row r="32" spans="2:11" ht="21" customHeight="1">
      <c r="B32" s="4194"/>
      <c r="C32" s="4195"/>
      <c r="D32" s="4138"/>
      <c r="E32" s="4138"/>
      <c r="F32" s="4138"/>
      <c r="G32" s="4138"/>
      <c r="H32" s="4138"/>
      <c r="I32" s="4138"/>
      <c r="J32" s="4138"/>
      <c r="K32" s="4139"/>
    </row>
    <row r="33" spans="1:13" ht="21" customHeight="1" thickBot="1">
      <c r="A33" s="940"/>
      <c r="B33" s="4196"/>
      <c r="C33" s="4197"/>
      <c r="D33" s="4136"/>
      <c r="E33" s="4136"/>
      <c r="F33" s="4136"/>
      <c r="G33" s="4136"/>
      <c r="H33" s="4136"/>
      <c r="I33" s="4136"/>
      <c r="J33" s="4136"/>
      <c r="K33" s="4137"/>
      <c r="L33" s="940"/>
      <c r="M33" s="940"/>
    </row>
    <row r="34" spans="1:13" ht="21" customHeight="1">
      <c r="A34" s="940"/>
      <c r="B34" s="4151" t="s">
        <v>907</v>
      </c>
      <c r="C34" s="4152"/>
      <c r="D34" s="4185"/>
      <c r="E34" s="4151" t="s">
        <v>908</v>
      </c>
      <c r="F34" s="4152"/>
      <c r="G34" s="4152"/>
      <c r="H34" s="4149" t="s">
        <v>909</v>
      </c>
      <c r="I34" s="4149"/>
      <c r="J34" s="1098" t="s">
        <v>910</v>
      </c>
      <c r="K34" s="1099" t="s">
        <v>911</v>
      </c>
      <c r="L34" s="940"/>
      <c r="M34" s="940"/>
    </row>
    <row r="35" spans="1:13" ht="21" customHeight="1">
      <c r="B35" s="1097" t="s">
        <v>912</v>
      </c>
      <c r="C35" s="4138" t="s">
        <v>913</v>
      </c>
      <c r="D35" s="4139"/>
      <c r="E35" s="4143" t="s">
        <v>916</v>
      </c>
      <c r="F35" s="4138" t="s">
        <v>915</v>
      </c>
      <c r="G35" s="4138"/>
      <c r="H35" s="4138"/>
      <c r="I35" s="4138"/>
      <c r="J35" s="4141"/>
      <c r="K35" s="4142"/>
    </row>
    <row r="36" spans="1:13" ht="21" customHeight="1">
      <c r="B36" s="1096"/>
      <c r="C36" s="4141"/>
      <c r="D36" s="4142"/>
      <c r="E36" s="4143"/>
      <c r="F36" s="4138"/>
      <c r="G36" s="4138"/>
      <c r="H36" s="4138"/>
      <c r="I36" s="4138"/>
      <c r="J36" s="4141"/>
      <c r="K36" s="4142"/>
    </row>
    <row r="37" spans="1:13" ht="21" customHeight="1">
      <c r="B37" s="1096"/>
      <c r="C37" s="4141"/>
      <c r="D37" s="4142"/>
      <c r="E37" s="4143" t="s">
        <v>918</v>
      </c>
      <c r="F37" s="4138" t="s">
        <v>915</v>
      </c>
      <c r="G37" s="4138"/>
      <c r="H37" s="4141"/>
      <c r="I37" s="4141"/>
      <c r="J37" s="4141"/>
      <c r="K37" s="4142"/>
    </row>
    <row r="38" spans="1:13" ht="21" customHeight="1" thickBot="1">
      <c r="B38" s="1100" t="s">
        <v>923</v>
      </c>
      <c r="C38" s="4192" t="s">
        <v>917</v>
      </c>
      <c r="D38" s="4193"/>
      <c r="E38" s="4174"/>
      <c r="F38" s="4136"/>
      <c r="G38" s="4136"/>
      <c r="H38" s="4192"/>
      <c r="I38" s="4192"/>
      <c r="J38" s="4192"/>
      <c r="K38" s="4193"/>
    </row>
    <row r="39" spans="1:13" s="951" customFormat="1" ht="11.25">
      <c r="B39" s="952" t="s">
        <v>945</v>
      </c>
    </row>
    <row r="40" spans="1:13" s="951" customFormat="1" ht="11.25">
      <c r="B40" s="953" t="s">
        <v>946</v>
      </c>
    </row>
    <row r="41" spans="1:13" ht="6" customHeight="1"/>
  </sheetData>
  <mergeCells count="54">
    <mergeCell ref="D18:K18"/>
    <mergeCell ref="B2:F3"/>
    <mergeCell ref="G2:H3"/>
    <mergeCell ref="I2:K3"/>
    <mergeCell ref="B4:F4"/>
    <mergeCell ref="G4:H5"/>
    <mergeCell ref="I4:K5"/>
    <mergeCell ref="B5:F5"/>
    <mergeCell ref="B28:C30"/>
    <mergeCell ref="D28:K30"/>
    <mergeCell ref="B6:F6"/>
    <mergeCell ref="G6:H7"/>
    <mergeCell ref="I6:K7"/>
    <mergeCell ref="B7:F7"/>
    <mergeCell ref="B8:C18"/>
    <mergeCell ref="D8:K8"/>
    <mergeCell ref="D9:K9"/>
    <mergeCell ref="D10:K10"/>
    <mergeCell ref="D11:K11"/>
    <mergeCell ref="D12:K12"/>
    <mergeCell ref="D13:K13"/>
    <mergeCell ref="D14:K15"/>
    <mergeCell ref="D16:K16"/>
    <mergeCell ref="D17:K17"/>
    <mergeCell ref="B19:C21"/>
    <mergeCell ref="D19:K21"/>
    <mergeCell ref="B34:D34"/>
    <mergeCell ref="E34:G34"/>
    <mergeCell ref="H34:I34"/>
    <mergeCell ref="B31:C33"/>
    <mergeCell ref="D31:K33"/>
    <mergeCell ref="B22:C23"/>
    <mergeCell ref="D22:K23"/>
    <mergeCell ref="B24:C24"/>
    <mergeCell ref="D24:K24"/>
    <mergeCell ref="B25:C25"/>
    <mergeCell ref="D25:K25"/>
    <mergeCell ref="B26:C26"/>
    <mergeCell ref="D26:K27"/>
    <mergeCell ref="B27:C27"/>
    <mergeCell ref="K35:K36"/>
    <mergeCell ref="C36:D36"/>
    <mergeCell ref="C37:D37"/>
    <mergeCell ref="E37:E38"/>
    <mergeCell ref="F37:G38"/>
    <mergeCell ref="H37:I38"/>
    <mergeCell ref="J37:J38"/>
    <mergeCell ref="K37:K38"/>
    <mergeCell ref="C38:D38"/>
    <mergeCell ref="C35:D35"/>
    <mergeCell ref="E35:E36"/>
    <mergeCell ref="F35:G36"/>
    <mergeCell ref="H35:I36"/>
    <mergeCell ref="J35:J36"/>
  </mergeCells>
  <phoneticPr fontId="1"/>
  <printOptions horizontalCentered="1"/>
  <pageMargins left="0.59055118110236227" right="0.59055118110236227" top="0.59055118110236227" bottom="0.59055118110236227" header="0.39370078740157483" footer="0.39370078740157483"/>
  <pageSetup paperSize="9" fitToHeight="0" orientation="portrait" r:id="rId1"/>
  <headerFooter alignWithMargins="0">
    <oddFooter>&amp;L&amp;"ＭＳ 明朝,標準"&amp;9東電設計㈱ 取扱注意 社内限り</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47</vt:i4>
      </vt:variant>
      <vt:variant>
        <vt:lpstr>名前付き一覧</vt:lpstr>
      </vt:variant>
      <vt:variant>
        <vt:i4>51</vt:i4>
      </vt:variant>
    </vt:vector>
  </HeadingPairs>
  <TitlesOfParts>
    <vt:vector size="98" baseType="lpstr">
      <vt:lpstr>目次</vt:lpstr>
      <vt:lpstr>基本データ</vt:lpstr>
      <vt:lpstr>フロー</vt:lpstr>
      <vt:lpstr>フロー (業務品質管理　全体業務品質文書管理台帳図)</vt:lpstr>
      <vt:lpstr>フロー (（別紙1）本部間 部間依頼フロー図)</vt:lpstr>
      <vt:lpstr>フロー (（別紙2）委託業務フロー図)</vt:lpstr>
      <vt:lpstr>業務品質文書管理台帳</vt:lpstr>
      <vt:lpstr>契約内容確認書</vt:lpstr>
      <vt:lpstr>記載例契約内容確認書</vt:lpstr>
      <vt:lpstr>契約内容変更確認書</vt:lpstr>
      <vt:lpstr>リスク対策シート</vt:lpstr>
      <vt:lpstr>リスク評価シート</vt:lpstr>
      <vt:lpstr>受注計画書</vt:lpstr>
      <vt:lpstr>品質計画書</vt:lpstr>
      <vt:lpstr>【記載例】品質計画書</vt:lpstr>
      <vt:lpstr>特定業務品質計画書</vt:lpstr>
      <vt:lpstr>顧客所有物確認書</vt:lpstr>
      <vt:lpstr>安全事前評価議事録</vt:lpstr>
      <vt:lpstr>計測機器使用記録</vt:lpstr>
      <vt:lpstr>計測機器校正記録</vt:lpstr>
      <vt:lpstr>別紙２出張時持ち出し管理簿</vt:lpstr>
      <vt:lpstr>別紙３原子力情報に関する教育・実績管理表</vt:lpstr>
      <vt:lpstr>委託先適合性確認票</vt:lpstr>
      <vt:lpstr>別紙06原子力情報取り扱い管理記録</vt:lpstr>
      <vt:lpstr>設計業務依頼票</vt:lpstr>
      <vt:lpstr>委託計画書（変更書）</vt:lpstr>
      <vt:lpstr>簡易委託受注・実行書</vt:lpstr>
      <vt:lpstr>委託業務仕様書の作成</vt:lpstr>
      <vt:lpstr>委託先の情報管理</vt:lpstr>
      <vt:lpstr>委託先監査に関する仕様書の記載</vt:lpstr>
      <vt:lpstr>原子力業務の追加要求事項</vt:lpstr>
      <vt:lpstr>生成AIに関する仕様書への記載</vt:lpstr>
      <vt:lpstr>仕様書チェック表</vt:lpstr>
      <vt:lpstr>⑤別紙５委託先品質監査チェックシート</vt:lpstr>
      <vt:lpstr>変更依頼・指示書</vt:lpstr>
      <vt:lpstr>支給品・貸与品確認書</vt:lpstr>
      <vt:lpstr>借用書、備品・消耗品貸出簿</vt:lpstr>
      <vt:lpstr>委託業務提示資料廃棄証明届出書</vt:lpstr>
      <vt:lpstr>委託成果品検査記録</vt:lpstr>
      <vt:lpstr>設計検査記録</vt:lpstr>
      <vt:lpstr>工程内検査記録</vt:lpstr>
      <vt:lpstr>妥当性確認記録</vt:lpstr>
      <vt:lpstr>議事録</vt:lpstr>
      <vt:lpstr>工程表</vt:lpstr>
      <vt:lpstr>パンチリスト</vt:lpstr>
      <vt:lpstr>是正処置管理票</vt:lpstr>
      <vt:lpstr>改善提案処置管理票</vt:lpstr>
      <vt:lpstr>委託業務仕様書の作成!_Hlk198728842</vt:lpstr>
      <vt:lpstr>'委託計画書（変更書）'!OLE_LINK1</vt:lpstr>
      <vt:lpstr>契約内容確認書!OLE_LINK4</vt:lpstr>
      <vt:lpstr>【記載例】品質計画書!Print_Area</vt:lpstr>
      <vt:lpstr>⑤別紙５委託先品質監査チェックシート!Print_Area</vt:lpstr>
      <vt:lpstr>パンチリスト!Print_Area</vt:lpstr>
      <vt:lpstr>リスク対策シート!Print_Area</vt:lpstr>
      <vt:lpstr>リスク評価シート!Print_Area</vt:lpstr>
      <vt:lpstr>安全事前評価議事録!Print_Area</vt:lpstr>
      <vt:lpstr>委託業務仕様書の作成!Print_Area</vt:lpstr>
      <vt:lpstr>委託業務提示資料廃棄証明届出書!Print_Area</vt:lpstr>
      <vt:lpstr>'委託計画書（変更書）'!Print_Area</vt:lpstr>
      <vt:lpstr>委託成果品検査記録!Print_Area</vt:lpstr>
      <vt:lpstr>委託先の情報管理!Print_Area</vt:lpstr>
      <vt:lpstr>委託先監査に関する仕様書の記載!Print_Area</vt:lpstr>
      <vt:lpstr>委託先適合性確認票!Print_Area</vt:lpstr>
      <vt:lpstr>改善提案処置管理票!Print_Area</vt:lpstr>
      <vt:lpstr>簡易委託受注・実行書!Print_Area</vt:lpstr>
      <vt:lpstr>基本データ!Print_Area</vt:lpstr>
      <vt:lpstr>記載例契約内容確認書!Print_Area</vt:lpstr>
      <vt:lpstr>議事録!Print_Area</vt:lpstr>
      <vt:lpstr>業務品質文書管理台帳!Print_Area</vt:lpstr>
      <vt:lpstr>契約内容確認書!Print_Area</vt:lpstr>
      <vt:lpstr>契約内容変更確認書!Print_Area</vt:lpstr>
      <vt:lpstr>計測機器校正記録!Print_Area</vt:lpstr>
      <vt:lpstr>計測機器使用記録!Print_Area</vt:lpstr>
      <vt:lpstr>原子力業務の追加要求事項!Print_Area</vt:lpstr>
      <vt:lpstr>顧客所有物確認書!Print_Area</vt:lpstr>
      <vt:lpstr>工程内検査記録!Print_Area</vt:lpstr>
      <vt:lpstr>工程表!Print_Area</vt:lpstr>
      <vt:lpstr>仕様書チェック表!Print_Area</vt:lpstr>
      <vt:lpstr>支給品・貸与品確認書!Print_Area</vt:lpstr>
      <vt:lpstr>'借用書、備品・消耗品貸出簿'!Print_Area</vt:lpstr>
      <vt:lpstr>受注計画書!Print_Area</vt:lpstr>
      <vt:lpstr>是正処置管理票!Print_Area</vt:lpstr>
      <vt:lpstr>生成AIに関する仕様書への記載!Print_Area</vt:lpstr>
      <vt:lpstr>設計業務依頼票!Print_Area</vt:lpstr>
      <vt:lpstr>設計検査記録!Print_Area</vt:lpstr>
      <vt:lpstr>妥当性確認記録!Print_Area</vt:lpstr>
      <vt:lpstr>特定業務品質計画書!Print_Area</vt:lpstr>
      <vt:lpstr>品質計画書!Print_Area</vt:lpstr>
      <vt:lpstr>別紙06原子力情報取り扱い管理記録!Print_Area</vt:lpstr>
      <vt:lpstr>別紙２出張時持ち出し管理簿!Print_Area</vt:lpstr>
      <vt:lpstr>別紙３原子力情報に関する教育・実績管理表!Print_Area</vt:lpstr>
      <vt:lpstr>変更依頼・指示書!Print_Area</vt:lpstr>
      <vt:lpstr>目次!Print_Area</vt:lpstr>
      <vt:lpstr>⑤別紙５委託先品質監査チェックシート!Print_Titles</vt:lpstr>
      <vt:lpstr>パンチリスト!Print_Titles</vt:lpstr>
      <vt:lpstr>リスク評価シート!Print_Titles</vt:lpstr>
      <vt:lpstr>業務品質文書管理台帳!Print_Titles</vt:lpstr>
      <vt:lpstr>受注計画書!書式</vt:lpstr>
    </vt:vector>
  </TitlesOfParts>
  <Company>東電設計株式会社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田鎖　秀明</cp:lastModifiedBy>
  <cp:lastPrinted>2025-12-24T05:30:22Z</cp:lastPrinted>
  <dcterms:created xsi:type="dcterms:W3CDTF">2023-07-03T04:24:16Z</dcterms:created>
  <dcterms:modified xsi:type="dcterms:W3CDTF">2026-04-01T04:50:22Z</dcterms:modified>
</cp:coreProperties>
</file>