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tribution Software\Reference data\"/>
    </mc:Choice>
  </mc:AlternateContent>
  <xr:revisionPtr revIDLastSave="0" documentId="8_{62F89497-5104-42AE-B25C-F5A48897AE96}" xr6:coauthVersionLast="47" xr6:coauthVersionMax="47" xr10:uidLastSave="{00000000-0000-0000-0000-000000000000}"/>
  <bookViews>
    <workbookView xWindow="-120" yWindow="-120" windowWidth="29040" windowHeight="15720" xr2:uid="{D9D52DD1-4413-4DC5-B3B5-199C8E01F7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3" i="1" s="1"/>
  <c r="D34" i="1" s="1"/>
  <c r="G30" i="1"/>
  <c r="G28" i="1"/>
  <c r="G27" i="1"/>
  <c r="G26" i="1"/>
  <c r="G25" i="1"/>
  <c r="G24" i="1"/>
  <c r="G23" i="1"/>
  <c r="G22" i="1"/>
  <c r="F20" i="1"/>
  <c r="E20" i="1"/>
  <c r="D19" i="1"/>
  <c r="B19" i="1" s="1"/>
  <c r="D18" i="1"/>
  <c r="B18" i="1"/>
  <c r="D17" i="1"/>
  <c r="B17" i="1"/>
  <c r="D16" i="1"/>
  <c r="B16" i="1" s="1"/>
  <c r="D15" i="1"/>
  <c r="B15" i="1" s="1"/>
  <c r="D14" i="1"/>
  <c r="B14" i="1"/>
  <c r="D13" i="1"/>
  <c r="B13" i="1"/>
  <c r="D12" i="1"/>
  <c r="B12" i="1" s="1"/>
  <c r="D11" i="1"/>
  <c r="B11" i="1" s="1"/>
  <c r="D10" i="1"/>
  <c r="B10" i="1"/>
  <c r="D9" i="1"/>
  <c r="B9" i="1"/>
  <c r="D8" i="1"/>
  <c r="B8" i="1" s="1"/>
  <c r="D7" i="1"/>
  <c r="B7" i="1" s="1"/>
  <c r="D6" i="1"/>
  <c r="B6" i="1"/>
  <c r="D5" i="1"/>
  <c r="B5" i="1" s="1"/>
  <c r="D4" i="1"/>
  <c r="B4" i="1" s="1"/>
  <c r="D3" i="1"/>
  <c r="B3" i="1" s="1"/>
  <c r="B20" i="1" l="1"/>
  <c r="B31" i="1" s="1"/>
  <c r="G31" i="1" s="1"/>
  <c r="D20" i="1"/>
</calcChain>
</file>

<file path=xl/sharedStrings.xml><?xml version="1.0" encoding="utf-8"?>
<sst xmlns="http://schemas.openxmlformats.org/spreadsheetml/2006/main" count="60" uniqueCount="52">
  <si>
    <t xml:space="preserve">        Date:-</t>
  </si>
  <si>
    <t xml:space="preserve">   Name: AMIR </t>
  </si>
  <si>
    <t>Amount</t>
  </si>
  <si>
    <t>Price List</t>
  </si>
  <si>
    <t>Sale</t>
  </si>
  <si>
    <t>Return</t>
  </si>
  <si>
    <t>Lifting</t>
  </si>
  <si>
    <t>Brand Name</t>
  </si>
  <si>
    <t>11570</t>
  </si>
  <si>
    <t>Morven</t>
  </si>
  <si>
    <t>8050</t>
  </si>
  <si>
    <t xml:space="preserve"> Classic</t>
  </si>
  <si>
    <t>9021</t>
  </si>
  <si>
    <t xml:space="preserve"> Diplomat</t>
  </si>
  <si>
    <t>9527</t>
  </si>
  <si>
    <t>Red &amp; White</t>
  </si>
  <si>
    <t>Marlboro Gold</t>
  </si>
  <si>
    <t>7900</t>
  </si>
  <si>
    <t xml:space="preserve"> Crafted By MLB</t>
  </si>
  <si>
    <t>6857</t>
  </si>
  <si>
    <t>CM 2 DOT 6MG</t>
  </si>
  <si>
    <t>8291</t>
  </si>
  <si>
    <t>CM 3 DOT 11 MG</t>
  </si>
  <si>
    <t>9201</t>
  </si>
  <si>
    <t>CM 5 DOT 14 MG</t>
  </si>
  <si>
    <t>SR 2 DOT 6 MG</t>
  </si>
  <si>
    <t>SR 3 DOT 11MG</t>
  </si>
  <si>
    <t>CBB 2 DOT 6 MG</t>
  </si>
  <si>
    <t>CBB 3 DOT 11 MG</t>
  </si>
  <si>
    <t xml:space="preserve">FM 2 DOT </t>
  </si>
  <si>
    <t xml:space="preserve">FM 3 DOT </t>
  </si>
  <si>
    <t xml:space="preserve">C WM 2 DOT </t>
  </si>
  <si>
    <t xml:space="preserve">C WM 3 DOT </t>
  </si>
  <si>
    <t>Total</t>
  </si>
  <si>
    <t>Fuel</t>
  </si>
  <si>
    <t>CASH DETAILS</t>
  </si>
  <si>
    <t>UBL/RAAST</t>
  </si>
  <si>
    <t>UDHAAR</t>
  </si>
  <si>
    <t>Foils</t>
  </si>
  <si>
    <t>Scheme</t>
  </si>
  <si>
    <t>Incentive</t>
  </si>
  <si>
    <t>BIKE MAINTAIN</t>
  </si>
  <si>
    <t>ADEEL BHAI</t>
  </si>
  <si>
    <t>AGENCY EXPENSE</t>
  </si>
  <si>
    <t>Coin</t>
  </si>
  <si>
    <t>SALARY</t>
  </si>
  <si>
    <t xml:space="preserve">TOTAL </t>
  </si>
  <si>
    <t>G . TOTAL</t>
  </si>
  <si>
    <t>Cash Difference</t>
  </si>
  <si>
    <t>BIKE READING</t>
  </si>
  <si>
    <t>FUEL PRICE</t>
  </si>
  <si>
    <t>FUEL PRICE DIFFER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</si>
</sst>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800]dddd\,\ mmmm\ dd\,\ yyyy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4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3" fillId="3" borderId="1" xfId="0" applyFont="1" applyFill="1" applyBorder="1" applyAlignment="1">
      <alignment vertical="center"/>
    </xf>
    <xf numFmtId="166" fontId="3" fillId="3" borderId="2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4" fillId="4" borderId="6" xfId="0" applyFont="1" applyFill="1" applyBorder="1" applyAlignment="1">
      <alignment horizontal="center" vertical="center"/>
    </xf>
    <xf numFmtId="0" fontId="0" fillId="0" borderId="5" xfId="0" applyBorder="1"/>
    <xf numFmtId="0" fontId="3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7" fontId="3" fillId="7" borderId="6" xfId="0" applyNumberFormat="1" applyFont="1" applyFill="1" applyBorder="1" applyAlignment="1">
      <alignment horizontal="center" vertical="center"/>
    </xf>
    <xf numFmtId="167" fontId="3" fillId="8" borderId="6" xfId="0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167" fontId="3" fillId="8" borderId="7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167" fontId="3" fillId="8" borderId="6" xfId="0" applyNumberFormat="1" applyFont="1" applyFill="1" applyBorder="1"/>
    <xf numFmtId="167" fontId="3" fillId="5" borderId="6" xfId="0" applyNumberFormat="1" applyFont="1" applyFill="1" applyBorder="1"/>
    <xf numFmtId="0" fontId="5" fillId="5" borderId="6" xfId="0" applyFont="1" applyFill="1" applyBorder="1" applyAlignment="1">
      <alignment horizontal="center" vertical="center" wrapText="1"/>
    </xf>
    <xf numFmtId="1" fontId="3" fillId="5" borderId="6" xfId="0" applyNumberFormat="1" applyFont="1" applyFill="1" applyBorder="1"/>
    <xf numFmtId="0" fontId="6" fillId="0" borderId="6" xfId="0" applyFont="1" applyBorder="1"/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3" fillId="5" borderId="6" xfId="0" applyFont="1" applyFill="1" applyBorder="1"/>
    <xf numFmtId="0" fontId="3" fillId="7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0" borderId="5" xfId="0" applyFont="1" applyBorder="1"/>
    <xf numFmtId="0" fontId="3" fillId="5" borderId="1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2" xfId="0" applyFont="1" applyFill="1" applyBorder="1"/>
    <xf numFmtId="0" fontId="3" fillId="9" borderId="7" xfId="0" applyFont="1" applyFill="1" applyBorder="1" applyAlignment="1">
      <alignment horizontal="center" vertical="center"/>
    </xf>
    <xf numFmtId="0" fontId="4" fillId="7" borderId="6" xfId="0" applyFont="1" applyFill="1" applyBorder="1"/>
    <xf numFmtId="0" fontId="7" fillId="2" borderId="14" xfId="1" applyFont="1" applyBorder="1" applyAlignment="1">
      <alignment horizontal="center"/>
    </xf>
    <xf numFmtId="0" fontId="8" fillId="2" borderId="14" xfId="1" applyFont="1" applyBorder="1"/>
    <xf numFmtId="0" fontId="9" fillId="10" borderId="6" xfId="0" applyFont="1" applyFill="1" applyBorder="1"/>
    <xf numFmtId="0" fontId="9" fillId="7" borderId="6" xfId="0" applyFont="1" applyFill="1" applyBorder="1"/>
    <xf numFmtId="0" fontId="10" fillId="11" borderId="6" xfId="0" applyFont="1" applyFill="1" applyBorder="1"/>
    <xf numFmtId="0" fontId="4" fillId="8" borderId="6" xfId="0" applyFont="1" applyFill="1" applyBorder="1"/>
    <xf numFmtId="0" fontId="4" fillId="4" borderId="6" xfId="0" applyFont="1" applyFill="1" applyBorder="1"/>
    <xf numFmtId="0" fontId="11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2">
    <dxf>
      <numFmt numFmtId="165" formatCode="\-\-\-"/>
    </dxf>
    <dxf>
      <numFmt numFmtId="164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F9B3-8001-4925-B919-A9A83F4471B2}">
  <dimension ref="B1:J35"/>
  <sheetViews>
    <sheetView tabSelected="1" workbookViewId="0">
      <selection activeCell="I9" sqref="I9"/>
    </sheetView>
  </sheetViews>
  <sheetFormatPr defaultRowHeight="15" x14ac:dyDescent="0.25"/>
  <cols>
    <col min="2" max="2" width="15.7109375" customWidth="1"/>
    <col min="3" max="3" width="16.5703125" customWidth="1"/>
    <col min="4" max="4" width="12.7109375" customWidth="1"/>
    <col min="5" max="5" width="10.85546875" customWidth="1"/>
    <col min="6" max="6" width="11.5703125" customWidth="1"/>
    <col min="7" max="7" width="23.5703125" customWidth="1"/>
    <col min="9" max="9" width="10.7109375" customWidth="1"/>
    <col min="10" max="10" width="12.7109375" customWidth="1"/>
  </cols>
  <sheetData>
    <row r="1" spans="2:10" ht="21" x14ac:dyDescent="0.3">
      <c r="B1" s="1" t="s">
        <v>0</v>
      </c>
      <c r="C1" s="2">
        <v>45808</v>
      </c>
      <c r="D1" s="2"/>
      <c r="E1" s="2"/>
      <c r="F1" s="3" t="s">
        <v>1</v>
      </c>
      <c r="G1" s="4"/>
      <c r="H1" s="5"/>
      <c r="I1" s="6"/>
      <c r="J1" s="6"/>
    </row>
    <row r="2" spans="2:10" ht="21" x14ac:dyDescent="0.25"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/>
    </row>
    <row r="3" spans="2:10" ht="21" x14ac:dyDescent="0.25">
      <c r="B3" s="9">
        <f t="shared" ref="B3:B19" si="0">C3*D3</f>
        <v>28925</v>
      </c>
      <c r="C3" s="10" t="s">
        <v>8</v>
      </c>
      <c r="D3" s="11">
        <f t="shared" ref="D3:D19" si="1">F3-E3</f>
        <v>2.5</v>
      </c>
      <c r="E3" s="12">
        <v>2.5</v>
      </c>
      <c r="F3" s="12">
        <v>5</v>
      </c>
      <c r="G3" s="13" t="s">
        <v>9</v>
      </c>
    </row>
    <row r="4" spans="2:10" ht="21" x14ac:dyDescent="0.25">
      <c r="B4" s="9">
        <f t="shared" si="0"/>
        <v>0</v>
      </c>
      <c r="C4" s="10" t="s">
        <v>10</v>
      </c>
      <c r="D4" s="11">
        <f t="shared" si="1"/>
        <v>0</v>
      </c>
      <c r="E4" s="12">
        <v>1</v>
      </c>
      <c r="F4" s="12">
        <v>1</v>
      </c>
      <c r="G4" s="13" t="s">
        <v>11</v>
      </c>
    </row>
    <row r="5" spans="2:10" ht="21" x14ac:dyDescent="0.25">
      <c r="B5" s="9">
        <f t="shared" si="0"/>
        <v>1804.1999999999996</v>
      </c>
      <c r="C5" s="10" t="s">
        <v>12</v>
      </c>
      <c r="D5" s="11">
        <f t="shared" si="1"/>
        <v>0.19999999999999996</v>
      </c>
      <c r="E5" s="12">
        <v>0.8</v>
      </c>
      <c r="F5" s="12">
        <v>1</v>
      </c>
      <c r="G5" s="13" t="s">
        <v>13</v>
      </c>
    </row>
    <row r="6" spans="2:10" ht="21" x14ac:dyDescent="0.25">
      <c r="B6" s="9">
        <f t="shared" si="0"/>
        <v>9527</v>
      </c>
      <c r="C6" s="10" t="s">
        <v>14</v>
      </c>
      <c r="D6" s="11">
        <f t="shared" si="1"/>
        <v>1</v>
      </c>
      <c r="E6" s="12">
        <v>0</v>
      </c>
      <c r="F6" s="12">
        <v>1</v>
      </c>
      <c r="G6" s="13" t="s">
        <v>15</v>
      </c>
    </row>
    <row r="7" spans="2:10" ht="21" x14ac:dyDescent="0.25">
      <c r="B7" s="9">
        <f t="shared" si="0"/>
        <v>0</v>
      </c>
      <c r="C7" s="10">
        <v>26865</v>
      </c>
      <c r="D7" s="11">
        <f t="shared" si="1"/>
        <v>0</v>
      </c>
      <c r="E7" s="12">
        <v>0.2</v>
      </c>
      <c r="F7" s="12">
        <v>0.2</v>
      </c>
      <c r="G7" s="13" t="s">
        <v>16</v>
      </c>
    </row>
    <row r="8" spans="2:10" ht="21" x14ac:dyDescent="0.25">
      <c r="B8" s="9">
        <f t="shared" si="0"/>
        <v>0</v>
      </c>
      <c r="C8" s="10" t="s">
        <v>17</v>
      </c>
      <c r="D8" s="11">
        <f t="shared" si="1"/>
        <v>0</v>
      </c>
      <c r="E8" s="12">
        <v>0.4</v>
      </c>
      <c r="F8" s="12">
        <v>0.4</v>
      </c>
      <c r="G8" s="13" t="s">
        <v>18</v>
      </c>
    </row>
    <row r="9" spans="2:10" ht="21" x14ac:dyDescent="0.25">
      <c r="B9" s="9">
        <f t="shared" si="0"/>
        <v>0</v>
      </c>
      <c r="C9" s="10" t="s">
        <v>19</v>
      </c>
      <c r="D9" s="11">
        <f t="shared" si="1"/>
        <v>0</v>
      </c>
      <c r="E9" s="12"/>
      <c r="F9" s="14"/>
      <c r="G9" s="15" t="s">
        <v>20</v>
      </c>
    </row>
    <row r="10" spans="2:10" ht="21" x14ac:dyDescent="0.25">
      <c r="B10" s="9">
        <f t="shared" si="0"/>
        <v>0</v>
      </c>
      <c r="C10" s="10" t="s">
        <v>21</v>
      </c>
      <c r="D10" s="11">
        <f t="shared" si="1"/>
        <v>0</v>
      </c>
      <c r="E10" s="12"/>
      <c r="F10" s="12"/>
      <c r="G10" s="16" t="s">
        <v>22</v>
      </c>
    </row>
    <row r="11" spans="2:10" ht="21" x14ac:dyDescent="0.25">
      <c r="B11" s="9">
        <f t="shared" si="0"/>
        <v>0</v>
      </c>
      <c r="C11" s="10" t="s">
        <v>23</v>
      </c>
      <c r="D11" s="11">
        <f t="shared" si="1"/>
        <v>0</v>
      </c>
      <c r="E11" s="12"/>
      <c r="F11" s="12"/>
      <c r="G11" s="16" t="s">
        <v>24</v>
      </c>
    </row>
    <row r="12" spans="2:10" ht="21" x14ac:dyDescent="0.3">
      <c r="B12" s="9">
        <f t="shared" si="0"/>
        <v>0</v>
      </c>
      <c r="C12" s="10" t="s">
        <v>19</v>
      </c>
      <c r="D12" s="11">
        <f t="shared" si="1"/>
        <v>0</v>
      </c>
      <c r="E12" s="12"/>
      <c r="F12" s="17"/>
      <c r="G12" s="16" t="s">
        <v>25</v>
      </c>
    </row>
    <row r="13" spans="2:10" ht="21" x14ac:dyDescent="0.3">
      <c r="B13" s="9">
        <f t="shared" si="0"/>
        <v>0</v>
      </c>
      <c r="C13" s="10" t="s">
        <v>21</v>
      </c>
      <c r="D13" s="11">
        <f t="shared" si="1"/>
        <v>0</v>
      </c>
      <c r="E13" s="12"/>
      <c r="F13" s="17"/>
      <c r="G13" s="16" t="s">
        <v>26</v>
      </c>
    </row>
    <row r="14" spans="2:10" ht="21" x14ac:dyDescent="0.3">
      <c r="B14" s="9">
        <f t="shared" si="0"/>
        <v>0</v>
      </c>
      <c r="C14" s="10" t="s">
        <v>19</v>
      </c>
      <c r="D14" s="11">
        <f t="shared" si="1"/>
        <v>0</v>
      </c>
      <c r="E14" s="12"/>
      <c r="F14" s="17"/>
      <c r="G14" s="16" t="s">
        <v>27</v>
      </c>
    </row>
    <row r="15" spans="2:10" ht="21" x14ac:dyDescent="0.3">
      <c r="B15" s="9">
        <f t="shared" si="0"/>
        <v>0</v>
      </c>
      <c r="C15" s="10" t="s">
        <v>21</v>
      </c>
      <c r="D15" s="11">
        <f t="shared" si="1"/>
        <v>0</v>
      </c>
      <c r="E15" s="12"/>
      <c r="F15" s="17"/>
      <c r="G15" s="15" t="s">
        <v>28</v>
      </c>
    </row>
    <row r="16" spans="2:10" ht="21" x14ac:dyDescent="0.3">
      <c r="B16" s="9">
        <f t="shared" si="0"/>
        <v>0</v>
      </c>
      <c r="C16" s="10" t="s">
        <v>19</v>
      </c>
      <c r="D16" s="11">
        <f t="shared" si="1"/>
        <v>0</v>
      </c>
      <c r="E16" s="12"/>
      <c r="F16" s="17"/>
      <c r="G16" s="16" t="s">
        <v>29</v>
      </c>
    </row>
    <row r="17" spans="2:8" ht="21" x14ac:dyDescent="0.3">
      <c r="B17" s="9">
        <f t="shared" si="0"/>
        <v>0</v>
      </c>
      <c r="C17" s="10" t="s">
        <v>21</v>
      </c>
      <c r="D17" s="11">
        <f t="shared" si="1"/>
        <v>0</v>
      </c>
      <c r="E17" s="12"/>
      <c r="F17" s="17"/>
      <c r="G17" s="16" t="s">
        <v>30</v>
      </c>
    </row>
    <row r="18" spans="2:8" ht="21" x14ac:dyDescent="0.3">
      <c r="B18" s="9">
        <f t="shared" si="0"/>
        <v>0</v>
      </c>
      <c r="C18" s="10" t="s">
        <v>19</v>
      </c>
      <c r="D18" s="11">
        <f t="shared" si="1"/>
        <v>0</v>
      </c>
      <c r="E18" s="12"/>
      <c r="F18" s="17"/>
      <c r="G18" s="16" t="s">
        <v>31</v>
      </c>
    </row>
    <row r="19" spans="2:8" ht="21" x14ac:dyDescent="0.3">
      <c r="B19" s="9">
        <f t="shared" si="0"/>
        <v>0</v>
      </c>
      <c r="C19" s="10" t="s">
        <v>21</v>
      </c>
      <c r="D19" s="11">
        <f t="shared" si="1"/>
        <v>0</v>
      </c>
      <c r="E19" s="12"/>
      <c r="F19" s="17"/>
      <c r="G19" s="15" t="s">
        <v>32</v>
      </c>
    </row>
    <row r="20" spans="2:8" ht="21" x14ac:dyDescent="0.3">
      <c r="B20" s="9">
        <f>SUM(B3:B19)</f>
        <v>40256.199999999997</v>
      </c>
      <c r="C20" s="13" t="s">
        <v>33</v>
      </c>
      <c r="D20" s="18">
        <f>SUM(D3:D19)</f>
        <v>3.7</v>
      </c>
      <c r="E20" s="18">
        <f>SUM(E3:E19)</f>
        <v>4.9000000000000004</v>
      </c>
      <c r="F20" s="18">
        <f>SUM(F3:F19)</f>
        <v>8.6</v>
      </c>
      <c r="G20" s="19"/>
    </row>
    <row r="21" spans="2:8" ht="21" x14ac:dyDescent="0.35">
      <c r="B21" s="20">
        <v>307</v>
      </c>
      <c r="C21" s="13" t="s">
        <v>34</v>
      </c>
      <c r="D21" s="21"/>
      <c r="E21" s="22" t="s">
        <v>35</v>
      </c>
      <c r="F21" s="23"/>
      <c r="G21" s="24"/>
    </row>
    <row r="22" spans="2:8" ht="21" x14ac:dyDescent="0.35">
      <c r="B22" s="25"/>
      <c r="C22" s="26" t="s">
        <v>36</v>
      </c>
      <c r="D22" s="21"/>
      <c r="E22" s="27">
        <v>5000</v>
      </c>
      <c r="F22" s="9">
        <v>1</v>
      </c>
      <c r="G22" s="9">
        <f>E22*F22</f>
        <v>5000</v>
      </c>
    </row>
    <row r="23" spans="2:8" ht="21" x14ac:dyDescent="0.35">
      <c r="B23" s="25"/>
      <c r="C23" s="13" t="s">
        <v>37</v>
      </c>
      <c r="D23" s="28"/>
      <c r="E23" s="29">
        <v>1000</v>
      </c>
      <c r="F23" s="30">
        <v>27</v>
      </c>
      <c r="G23" s="9">
        <f t="shared" ref="G23:G28" si="2">E23*F23</f>
        <v>27000</v>
      </c>
    </row>
    <row r="24" spans="2:8" ht="21" x14ac:dyDescent="0.3">
      <c r="B24" s="25"/>
      <c r="C24" s="13" t="s">
        <v>38</v>
      </c>
      <c r="D24" s="31"/>
      <c r="E24" s="9">
        <v>500</v>
      </c>
      <c r="F24" s="29">
        <v>15</v>
      </c>
      <c r="G24" s="9">
        <f t="shared" si="2"/>
        <v>7500</v>
      </c>
    </row>
    <row r="25" spans="2:8" ht="21" x14ac:dyDescent="0.3">
      <c r="B25" s="25"/>
      <c r="C25" s="13" t="s">
        <v>39</v>
      </c>
      <c r="D25" s="32"/>
      <c r="E25" s="33">
        <v>100</v>
      </c>
      <c r="F25" s="9">
        <v>1</v>
      </c>
      <c r="G25" s="9">
        <f t="shared" si="2"/>
        <v>100</v>
      </c>
    </row>
    <row r="26" spans="2:8" ht="21" x14ac:dyDescent="0.3">
      <c r="B26" s="25"/>
      <c r="C26" s="13" t="s">
        <v>40</v>
      </c>
      <c r="D26" s="32"/>
      <c r="E26" s="9">
        <v>50</v>
      </c>
      <c r="F26" s="34">
        <v>1</v>
      </c>
      <c r="G26" s="9">
        <f t="shared" si="2"/>
        <v>50</v>
      </c>
    </row>
    <row r="27" spans="2:8" ht="21" x14ac:dyDescent="0.3">
      <c r="B27" s="25"/>
      <c r="C27" s="35" t="s">
        <v>41</v>
      </c>
      <c r="D27" s="32"/>
      <c r="E27" s="9">
        <v>20</v>
      </c>
      <c r="F27" s="34"/>
      <c r="G27" s="9">
        <f t="shared" si="2"/>
        <v>0</v>
      </c>
    </row>
    <row r="28" spans="2:8" ht="21" x14ac:dyDescent="0.3">
      <c r="B28" s="25"/>
      <c r="C28" s="13" t="s">
        <v>42</v>
      </c>
      <c r="D28" s="32"/>
      <c r="E28" s="9">
        <v>10</v>
      </c>
      <c r="F28" s="34"/>
      <c r="G28" s="9">
        <f t="shared" si="2"/>
        <v>0</v>
      </c>
    </row>
    <row r="29" spans="2:8" ht="21" x14ac:dyDescent="0.3">
      <c r="B29" s="25"/>
      <c r="C29" s="36" t="s">
        <v>43</v>
      </c>
      <c r="D29" s="32"/>
      <c r="E29" s="37" t="s">
        <v>44</v>
      </c>
      <c r="F29" s="38"/>
      <c r="G29" s="9">
        <v>0</v>
      </c>
    </row>
    <row r="30" spans="2:8" ht="21.75" thickBot="1" x14ac:dyDescent="0.35">
      <c r="B30" s="25"/>
      <c r="C30" s="13" t="s">
        <v>45</v>
      </c>
      <c r="E30" s="39" t="s">
        <v>46</v>
      </c>
      <c r="F30" s="40"/>
      <c r="G30" s="41">
        <f>SUM(G22:G29)</f>
        <v>39650</v>
      </c>
    </row>
    <row r="31" spans="2:8" ht="21" x14ac:dyDescent="0.35">
      <c r="B31" s="25">
        <f>B20-B21-B22-B23-B24-B25-B26-B29-B30-B28-B27</f>
        <v>39949.199999999997</v>
      </c>
      <c r="C31" s="42" t="s">
        <v>47</v>
      </c>
      <c r="E31" s="43" t="s">
        <v>48</v>
      </c>
      <c r="F31" s="43"/>
      <c r="G31" s="44">
        <f>G30-B31</f>
        <v>-299.19999999999709</v>
      </c>
      <c r="H31" s="8"/>
    </row>
    <row r="32" spans="2:8" ht="21" x14ac:dyDescent="0.35">
      <c r="B32" s="45"/>
      <c r="C32" s="46"/>
      <c r="D32" s="47">
        <f>E32-F32</f>
        <v>0</v>
      </c>
      <c r="E32" s="48"/>
      <c r="F32" s="48"/>
      <c r="G32" s="49" t="s">
        <v>49</v>
      </c>
    </row>
    <row r="33" spans="4:6" ht="21" x14ac:dyDescent="0.35">
      <c r="D33" s="47">
        <f>D32*6</f>
        <v>0</v>
      </c>
      <c r="E33" s="50" t="s">
        <v>50</v>
      </c>
      <c r="F33" s="50"/>
    </row>
    <row r="34" spans="4:6" ht="21" x14ac:dyDescent="0.35">
      <c r="D34" s="47">
        <f>B21-D33</f>
        <v>307</v>
      </c>
      <c r="E34" s="51" t="s">
        <v>51</v>
      </c>
      <c r="F34" s="52"/>
    </row>
    <row r="35" spans="4:6" ht="21" customHeight="1" x14ac:dyDescent="0.25"/>
  </sheetData>
  <mergeCells count="5">
    <mergeCell ref="C1:E1"/>
    <mergeCell ref="E21:G21"/>
    <mergeCell ref="E31:F31"/>
    <mergeCell ref="E33:F33"/>
    <mergeCell ref="E34:F34"/>
  </mergeCells>
  <conditionalFormatting sqref="B3:B31">
    <cfRule type="cellIs" dxfId="1" priority="1" operator="equal">
      <formula>0</formula>
    </cfRule>
  </conditionalFormatting>
  <conditionalFormatting sqref="D3:F19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Talal Ahmad</dc:creator>
  <cp:lastModifiedBy>Talal Ahmad</cp:lastModifiedBy>
  <dcterms:created xsi:type="dcterms:W3CDTF">2025-06-14T18:40:00Z</dcterms:created>
  <dcterms:modified xsi:type="dcterms:W3CDTF">2025-06-14T18:42:03Z</dcterms:modified>
</cp:coreProperties>
</file>