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<sst xmlns="http://schemas.openxmlformats.org/spreadsheetml/2006/main" count="122" uniqueCount="75">
  <si>
    <t>Test</t>
  </si>
  <si>
    <t>male</t>
  </si>
  <si>
    <t>female</t>
  </si>
  <si>
    <t>SI unit</t>
  </si>
  <si>
    <t>conventional unit</t>
  </si>
  <si>
    <t>conversion factor needed</t>
  </si>
  <si>
    <t>AST</t>
  </si>
  <si>
    <t>UP to  40 U/L</t>
  </si>
  <si>
    <t>UP to  32 U/L</t>
  </si>
  <si>
    <t>U/L</t>
  </si>
  <si>
    <t xml:space="preserve">µkat/L
</t>
  </si>
  <si>
    <t>ALT</t>
  </si>
  <si>
    <t>UP to  41 U/L</t>
  </si>
  <si>
    <t xml:space="preserve">UP to  33 U/L </t>
  </si>
  <si>
    <t>ALK</t>
  </si>
  <si>
    <t>40 – 129  U/L</t>
  </si>
  <si>
    <t>35 – 104   U/L</t>
  </si>
  <si>
    <t xml:space="preserve"> U/L</t>
  </si>
  <si>
    <t>LDH</t>
  </si>
  <si>
    <t>135 – 225 U/L</t>
  </si>
  <si>
    <t>135 – 214 U/L</t>
  </si>
  <si>
    <t>GGT</t>
  </si>
  <si>
    <t>8 – 61 U/L</t>
  </si>
  <si>
    <t xml:space="preserve"> 5 – 36 U/L</t>
  </si>
  <si>
    <t>NA</t>
  </si>
  <si>
    <r>
      <rPr>
        <rFont val="Calibri"/>
        <color theme="1"/>
        <sz val="11.0"/>
      </rPr>
      <t xml:space="preserve">136 - 145  </t>
    </r>
    <r>
      <rPr>
        <rFont val="Calibri"/>
        <color theme="1"/>
        <sz val="11.0"/>
      </rPr>
      <t xml:space="preserve"> mmol/L</t>
    </r>
  </si>
  <si>
    <r>
      <rPr>
        <rFont val="Calibri"/>
        <color theme="1"/>
        <sz val="11.0"/>
      </rPr>
      <t xml:space="preserve">136 - 145  </t>
    </r>
    <r>
      <rPr>
        <rFont val="Calibri"/>
        <color theme="1"/>
        <sz val="11.0"/>
      </rPr>
      <t xml:space="preserve"> mmol/L</t>
    </r>
  </si>
  <si>
    <t>mmol/L</t>
  </si>
  <si>
    <t>N/A</t>
  </si>
  <si>
    <t>K</t>
  </si>
  <si>
    <r>
      <rPr>
        <rFont val="Calibri"/>
        <color theme="1"/>
        <sz val="11.0"/>
      </rPr>
      <t xml:space="preserve">3.5 – 5.1 </t>
    </r>
    <r>
      <rPr>
        <rFont val="Calibri"/>
        <color theme="1"/>
        <sz val="11.0"/>
      </rPr>
      <t xml:space="preserve"> mmol/L</t>
    </r>
  </si>
  <si>
    <r>
      <rPr>
        <rFont val="Calibri"/>
        <color theme="1"/>
        <sz val="11.0"/>
      </rPr>
      <t xml:space="preserve">3.5 – 5.1 </t>
    </r>
    <r>
      <rPr>
        <rFont val="Calibri"/>
        <color theme="1"/>
        <sz val="11.0"/>
      </rPr>
      <t xml:space="preserve"> mmol/L</t>
    </r>
  </si>
  <si>
    <t>Cl</t>
  </si>
  <si>
    <t>98- 107 mmol/L</t>
  </si>
  <si>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mmol/L</t>
    </r>
  </si>
  <si>
    <t>T.chol</t>
  </si>
  <si>
    <t>Less than 200 mg/dL</t>
  </si>
  <si>
    <t>mg/dL</t>
  </si>
  <si>
    <t>Tri</t>
  </si>
  <si>
    <t>less 150 mg/dL</t>
  </si>
  <si>
    <t>HDL</t>
  </si>
  <si>
    <t xml:space="preserve">No Risk:&gt; 55  mg/dL
Moderate risk:35 55  mg/dL
 High risk :&lt;35 mg/dL
</t>
  </si>
  <si>
    <t xml:space="preserve">No Risk:&gt; 65  mg/dL
Moderate risk:45 65 mg/dL
 High risk :&lt;45 mg/dL
</t>
  </si>
  <si>
    <t>LDL</t>
  </si>
  <si>
    <t xml:space="preserve">Optimal:&lt;100  mg/dL
Near optimal:100-129   mg/dL
 Borderline high 130-159  mg/dL      High:160-189 mg/dL              Very high:≥ 190 mg/dL
</t>
  </si>
  <si>
    <t>creatinine</t>
  </si>
  <si>
    <t xml:space="preserve"> 0.7 – 1.2  mg/dL</t>
  </si>
  <si>
    <t>0.50-0.90 mg/dL</t>
  </si>
  <si>
    <t>μmol/L</t>
  </si>
  <si>
    <t>Urea</t>
  </si>
  <si>
    <t>16.6 – 48.5  mg/dL</t>
  </si>
  <si>
    <t>Uric acid</t>
  </si>
  <si>
    <t>3.4‑7.0</t>
  </si>
  <si>
    <t>2.4‑5.7</t>
  </si>
  <si>
    <t>T.Protien</t>
  </si>
  <si>
    <t>66 – 87 g/L</t>
  </si>
  <si>
    <t xml:space="preserve"> g/L</t>
  </si>
  <si>
    <t>g/dL</t>
  </si>
  <si>
    <t>Albumin</t>
  </si>
  <si>
    <t>35‑52 g/L</t>
  </si>
  <si>
    <t>Calcium</t>
  </si>
  <si>
    <r>
      <rPr>
        <rFont val="Calibri"/>
        <color theme="1"/>
        <sz val="11.0"/>
      </rPr>
      <t xml:space="preserve">8.6- 10.0 mg/dL </t>
    </r>
    <r>
      <rPr>
        <rFont val="Calibri"/>
        <color theme="1"/>
        <sz val="11.0"/>
      </rPr>
      <t xml:space="preserve"> </t>
    </r>
  </si>
  <si>
    <r>
      <rPr>
        <rFont val="Calibri"/>
        <color theme="1"/>
        <sz val="11.0"/>
      </rPr>
      <t xml:space="preserve">8.6- 10.0 mg/dL </t>
    </r>
    <r>
      <rPr>
        <rFont val="Calibri"/>
        <color theme="1"/>
        <sz val="11.0"/>
      </rPr>
      <t xml:space="preserve"> </t>
    </r>
  </si>
  <si>
    <t xml:space="preserve">mg/dL </t>
  </si>
  <si>
    <t>Phosphours</t>
  </si>
  <si>
    <t>2.5 – 4.5 mg/dL</t>
  </si>
  <si>
    <t>Magnesium</t>
  </si>
  <si>
    <t>1.6 - 2.6 mg/dL</t>
  </si>
  <si>
    <t>Bilirubin Total</t>
  </si>
  <si>
    <t>Up to 1.2 mg/dL</t>
  </si>
  <si>
    <t>Bilirubin Direct</t>
  </si>
  <si>
    <t>≤ 0.2 mg/dL</t>
  </si>
  <si>
    <t xml:space="preserve">Glucose </t>
  </si>
  <si>
    <t>74 - 109 mg/dL</t>
  </si>
  <si>
    <t>mmol/L x 18.02 = mg/dL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</si>
</sst>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1.0"/>
      <color rgb="FF20212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7.14"/>
    <col customWidth="1" min="3" max="3" width="16.57"/>
    <col customWidth="1" min="4" max="4" width="9.14"/>
    <col customWidth="1" min="5" max="5" width="25.43"/>
    <col customWidth="1" min="6" max="6" width="45.14"/>
    <col customWidth="1" min="7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4" t="str">
        <f t="shared" ref="F2:F6" si="1">D2*0.0167</f>
        <v>#VALUE!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2" t="s">
        <v>11</v>
      </c>
      <c r="B3" s="6" t="s">
        <v>12</v>
      </c>
      <c r="C3" s="7" t="s">
        <v>13</v>
      </c>
      <c r="D3" s="4" t="s">
        <v>9</v>
      </c>
      <c r="E3" s="5" t="s">
        <v>10</v>
      </c>
      <c r="F3" s="4" t="str">
        <f t="shared" si="1"/>
        <v>#VALUE!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2" t="s">
        <v>14</v>
      </c>
      <c r="B4" s="7" t="s">
        <v>15</v>
      </c>
      <c r="C4" s="4" t="s">
        <v>16</v>
      </c>
      <c r="D4" s="4" t="s">
        <v>17</v>
      </c>
      <c r="E4" s="5" t="s">
        <v>10</v>
      </c>
      <c r="F4" s="4" t="str">
        <f t="shared" si="1"/>
        <v>#VALUE!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" t="s">
        <v>18</v>
      </c>
      <c r="B5" s="4" t="s">
        <v>19</v>
      </c>
      <c r="C5" s="6" t="s">
        <v>20</v>
      </c>
      <c r="D5" s="4" t="s">
        <v>9</v>
      </c>
      <c r="E5" s="5" t="s">
        <v>10</v>
      </c>
      <c r="F5" s="4" t="str">
        <f t="shared" si="1"/>
        <v>#VALUE!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2" t="s">
        <v>21</v>
      </c>
      <c r="B6" s="7" t="s">
        <v>22</v>
      </c>
      <c r="C6" s="7" t="s">
        <v>23</v>
      </c>
      <c r="D6" s="4" t="s">
        <v>9</v>
      </c>
      <c r="E6" s="5" t="s">
        <v>10</v>
      </c>
      <c r="F6" s="4" t="str">
        <f t="shared" si="1"/>
        <v>#VALUE!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2" t="s">
        <v>24</v>
      </c>
      <c r="B7" s="7" t="s">
        <v>25</v>
      </c>
      <c r="C7" s="7" t="s">
        <v>26</v>
      </c>
      <c r="D7" s="4" t="s">
        <v>27</v>
      </c>
      <c r="E7" s="5" t="s">
        <v>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" t="s">
        <v>29</v>
      </c>
      <c r="B8" s="7" t="s">
        <v>30</v>
      </c>
      <c r="C8" s="7" t="s">
        <v>31</v>
      </c>
      <c r="D8" s="7" t="s">
        <v>27</v>
      </c>
      <c r="E8" s="5" t="s">
        <v>28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2" t="s">
        <v>32</v>
      </c>
      <c r="B9" s="4" t="s">
        <v>33</v>
      </c>
      <c r="C9" s="4" t="s">
        <v>33</v>
      </c>
      <c r="D9" s="4" t="s">
        <v>34</v>
      </c>
      <c r="E9" s="5" t="s">
        <v>28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2" t="s">
        <v>35</v>
      </c>
      <c r="B10" s="7" t="s">
        <v>36</v>
      </c>
      <c r="C10" s="7" t="s">
        <v>36</v>
      </c>
      <c r="D10" s="4" t="s">
        <v>27</v>
      </c>
      <c r="E10" s="5" t="s">
        <v>37</v>
      </c>
      <c r="F10" s="4" t="str">
        <f>E10*0.0259</f>
        <v>#VALUE!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" t="s">
        <v>38</v>
      </c>
      <c r="B11" s="7" t="s">
        <v>39</v>
      </c>
      <c r="C11" s="7" t="s">
        <v>39</v>
      </c>
      <c r="D11" s="4" t="s">
        <v>27</v>
      </c>
      <c r="E11" s="5" t="s">
        <v>37</v>
      </c>
      <c r="F11" s="4" t="str">
        <f>E11*0.0113</f>
        <v>#VALUE!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8" t="s">
        <v>40</v>
      </c>
      <c r="B12" s="9" t="s">
        <v>41</v>
      </c>
      <c r="C12" s="9" t="s">
        <v>42</v>
      </c>
      <c r="D12" s="10" t="s">
        <v>27</v>
      </c>
      <c r="E12" s="11" t="s">
        <v>37</v>
      </c>
      <c r="F12" s="10" t="str">
        <f>E12*0.0259</f>
        <v>#VALUE!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8.5" customHeight="1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12" t="s">
        <v>43</v>
      </c>
      <c r="B15" s="9" t="s">
        <v>44</v>
      </c>
      <c r="C15" s="9" t="s">
        <v>44</v>
      </c>
      <c r="D15" s="10" t="s">
        <v>27</v>
      </c>
      <c r="E15" s="11" t="s">
        <v>37</v>
      </c>
      <c r="F15" s="10" t="str">
        <f>E15*0.02586</f>
        <v>#VALUE!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16.25" customHeight="1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2" t="s">
        <v>45</v>
      </c>
      <c r="B18" s="7" t="s">
        <v>46</v>
      </c>
      <c r="C18" s="4" t="s">
        <v>47</v>
      </c>
      <c r="D18" s="4" t="s">
        <v>48</v>
      </c>
      <c r="E18" s="4" t="s">
        <v>37</v>
      </c>
      <c r="F18" s="4" t="str">
        <f>D18*0.0113</f>
        <v>#VALUE!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2" t="s">
        <v>49</v>
      </c>
      <c r="B19" s="7" t="s">
        <v>50</v>
      </c>
      <c r="C19" s="7" t="s">
        <v>50</v>
      </c>
      <c r="D19" s="4" t="s">
        <v>27</v>
      </c>
      <c r="E19" s="4" t="s">
        <v>37</v>
      </c>
      <c r="F19" s="4" t="str">
        <f>E19*0.1665</f>
        <v>#VALUE!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2" t="s">
        <v>51</v>
      </c>
      <c r="B20" s="4" t="s">
        <v>52</v>
      </c>
      <c r="C20" s="4" t="s">
        <v>53</v>
      </c>
      <c r="D20" s="4" t="s">
        <v>37</v>
      </c>
      <c r="E20" s="4" t="s">
        <v>48</v>
      </c>
      <c r="F20" s="4" t="str">
        <f>D20*59.5</f>
        <v>#VALUE!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2" t="s">
        <v>54</v>
      </c>
      <c r="B21" s="7" t="s">
        <v>55</v>
      </c>
      <c r="C21" s="7" t="s">
        <v>55</v>
      </c>
      <c r="D21" s="4" t="s">
        <v>56</v>
      </c>
      <c r="E21" s="4" t="s">
        <v>57</v>
      </c>
      <c r="F21" s="4" t="str">
        <f t="shared" ref="F21:F22" si="2">D21*0.1</f>
        <v>#VALUE!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2" t="s">
        <v>58</v>
      </c>
      <c r="B22" s="4" t="s">
        <v>59</v>
      </c>
      <c r="C22" s="4" t="s">
        <v>59</v>
      </c>
      <c r="D22" s="4" t="s">
        <v>56</v>
      </c>
      <c r="E22" s="4" t="s">
        <v>57</v>
      </c>
      <c r="F22" s="4" t="str">
        <f t="shared" si="2"/>
        <v>#VALUE!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2" t="s">
        <v>60</v>
      </c>
      <c r="B23" s="7" t="s">
        <v>61</v>
      </c>
      <c r="C23" s="7" t="s">
        <v>62</v>
      </c>
      <c r="D23" s="4" t="s">
        <v>27</v>
      </c>
      <c r="E23" s="4" t="s">
        <v>63</v>
      </c>
      <c r="F23" s="4" t="str">
        <f> E23*0.2493</f>
        <v>#VALUE!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2" t="s">
        <v>64</v>
      </c>
      <c r="B24" s="7" t="s">
        <v>65</v>
      </c>
      <c r="C24" s="7" t="s">
        <v>65</v>
      </c>
      <c r="D24" s="4" t="s">
        <v>27</v>
      </c>
      <c r="E24" s="4" t="s">
        <v>37</v>
      </c>
      <c r="F24" s="4" t="str">
        <f>E24*0.32258</f>
        <v>#VALUE!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2" t="s">
        <v>66</v>
      </c>
      <c r="B25" s="4" t="s">
        <v>67</v>
      </c>
      <c r="C25" s="4" t="s">
        <v>67</v>
      </c>
      <c r="D25" s="4" t="s">
        <v>27</v>
      </c>
      <c r="E25" s="4" t="s">
        <v>37</v>
      </c>
      <c r="F25" s="4" t="str">
        <f>E25*0.4115</f>
        <v>#VALUE!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2" t="s">
        <v>68</v>
      </c>
      <c r="B26" s="4" t="s">
        <v>69</v>
      </c>
      <c r="C26" s="4" t="s">
        <v>69</v>
      </c>
      <c r="D26" s="13" t="s">
        <v>48</v>
      </c>
      <c r="E26" s="4" t="s">
        <v>37</v>
      </c>
      <c r="F26" s="4" t="str">
        <f t="shared" ref="F26:F27" si="3">E26*17.1</f>
        <v>#VALUE!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2" t="s">
        <v>70</v>
      </c>
      <c r="B27" s="4" t="s">
        <v>71</v>
      </c>
      <c r="C27" s="4" t="s">
        <v>71</v>
      </c>
      <c r="D27" s="13" t="s">
        <v>48</v>
      </c>
      <c r="E27" s="4" t="s">
        <v>37</v>
      </c>
      <c r="F27" s="4" t="str">
        <f t="shared" si="3"/>
        <v>#VALUE!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14" t="s">
        <v>72</v>
      </c>
      <c r="B28" s="15" t="s">
        <v>73</v>
      </c>
      <c r="C28" s="15" t="s">
        <v>73</v>
      </c>
      <c r="D28" s="4" t="s">
        <v>27</v>
      </c>
      <c r="E28" s="4" t="s">
        <v>37</v>
      </c>
      <c r="F28" s="15" t="s">
        <v>74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75" customHeight="1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75" customHeight="1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75" customHeight="1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75" customHeight="1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75" customHeight="1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75" customHeight="1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75" customHeight="1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75" customHeight="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75" customHeight="1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75" customHeight="1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75" customHeight="1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75" customHeight="1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75" customHeight="1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75" customHeight="1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75" customHeight="1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75" customHeight="1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75" customHeight="1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75" customHeight="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75" customHeight="1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75" customHeight="1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75" customHeight="1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75" customHeight="1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75" customHeight="1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75" customHeight="1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75" customHeight="1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75" customHeight="1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75" customHeight="1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75" customHeight="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75" customHeight="1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75" customHeight="1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75" customHeight="1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75" customHeight="1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75" customHeight="1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75" customHeight="1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75" customHeight="1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75" customHeight="1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75" customHeight="1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75" customHeight="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75" customHeight="1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75" customHeight="1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75" customHeight="1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75" customHeight="1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75" customHeight="1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75" customHeight="1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75" customHeight="1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75" customHeight="1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75" customHeight="1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75" customHeight="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75" customHeight="1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75" customHeight="1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75" customHeight="1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75" customHeight="1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75" customHeight="1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75" customHeight="1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75" customHeight="1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75" customHeight="1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75" customHeight="1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75" customHeight="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75" customHeight="1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75" customHeight="1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75" customHeight="1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75" customHeight="1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75" customHeight="1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75" customHeight="1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75" customHeight="1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75" customHeight="1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75" customHeight="1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75" customHeight="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75" customHeight="1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75" customHeight="1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75" customHeight="1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75" customHeight="1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75" customHeight="1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75" customHeight="1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75" customHeight="1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75" customHeight="1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75" customHeight="1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75" customHeight="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75" customHeight="1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75" customHeight="1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75" customHeight="1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75" customHeight="1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75" customHeight="1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75" customHeight="1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75" customHeight="1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75" customHeight="1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75" customHeight="1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75" customHeight="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75" customHeight="1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75" customHeight="1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75" customHeight="1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75" customHeight="1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75" customHeight="1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75" customHeight="1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75" customHeight="1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75" customHeight="1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75" customHeight="1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75" customHeight="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75" customHeight="1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75" customHeight="1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75" customHeight="1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75" customHeight="1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75" customHeight="1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75" customHeight="1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75" customHeight="1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75" customHeight="1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75" customHeight="1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75" customHeight="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75" customHeight="1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75" customHeight="1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75" customHeight="1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75" customHeight="1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75" customHeight="1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75" customHeight="1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75" customHeight="1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75" customHeight="1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75" customHeight="1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75" customHeight="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75" customHeight="1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75" customHeight="1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75" customHeight="1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75" customHeight="1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75" customHeight="1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75" customHeight="1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75" customHeight="1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75" customHeight="1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75" customHeight="1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75" customHeight="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75" customHeight="1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75" customHeight="1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75" customHeight="1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75" customHeight="1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75" customHeight="1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75" customHeight="1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75" customHeight="1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75" customHeight="1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75" customHeight="1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75" customHeight="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75" customHeight="1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75" customHeight="1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75" customHeight="1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75" customHeight="1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75" customHeight="1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75" customHeight="1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75" customHeight="1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75" customHeight="1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75" customHeight="1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75" customHeight="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75" customHeight="1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75" customHeight="1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75" customHeight="1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75" customHeight="1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75" customHeight="1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75" customHeight="1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75" customHeight="1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75" customHeight="1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75" customHeight="1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75" customHeight="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75" customHeight="1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75" customHeight="1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75" customHeight="1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75" customHeight="1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75" customHeight="1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75" customHeight="1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75" customHeight="1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75" customHeight="1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75" customHeight="1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75" customHeight="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75" customHeight="1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75" customHeight="1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75" customHeight="1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75" customHeight="1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75" customHeight="1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75" customHeight="1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75" customHeight="1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75" customHeight="1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75" customHeight="1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75" customHeight="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75" customHeight="1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75" customHeight="1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75" customHeight="1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75" customHeight="1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75" customHeight="1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75" customHeight="1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75" customHeight="1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75" customHeight="1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75" customHeight="1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75" customHeight="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75" customHeight="1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75" customHeight="1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75" customHeight="1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75" customHeight="1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75" customHeight="1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75" customHeight="1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75" customHeight="1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75" customHeight="1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75" customHeight="1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75" customHeight="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75" customHeight="1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75" customHeight="1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75" customHeight="1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75" customHeight="1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75" customHeight="1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75" customHeight="1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75" customHeight="1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75" customHeight="1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75" customHeight="1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75" customHeight="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75" customHeight="1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75" customHeight="1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75" customHeight="1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75" customHeight="1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75" customHeight="1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75" customHeight="1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75" customHeight="1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75" customHeight="1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75" customHeight="1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75" customHeight="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75" customHeight="1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75" customHeight="1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75" customHeight="1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75" customHeight="1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75" customHeight="1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75" customHeight="1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75" customHeight="1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75" customHeight="1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75" customHeight="1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75" customHeight="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75" customHeight="1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75" customHeight="1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75" customHeight="1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75" customHeight="1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75" customHeight="1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75" customHeight="1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75" customHeight="1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75" customHeight="1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75" customHeight="1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75" customHeight="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75" customHeight="1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75" customHeight="1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75" customHeight="1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75" customHeight="1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75" customHeight="1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75" customHeight="1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75" customHeight="1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75" customHeight="1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75" customHeight="1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75" customHeight="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75" customHeight="1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75" customHeight="1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75" customHeight="1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75" customHeight="1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75" customHeight="1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75" customHeight="1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75" customHeight="1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75" customHeight="1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75" customHeight="1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75" customHeight="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75" customHeight="1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75" customHeight="1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75" customHeight="1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75" customHeight="1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75" customHeight="1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75" customHeight="1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75" customHeight="1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75" customHeight="1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75" customHeight="1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75" customHeight="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75" customHeight="1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75" customHeight="1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75" customHeight="1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75" customHeight="1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75" customHeight="1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75" customHeight="1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75" customHeight="1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75" customHeight="1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75" customHeight="1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75" customHeight="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75" customHeight="1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75" customHeight="1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75" customHeight="1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75" customHeight="1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75" customHeight="1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75" customHeight="1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75" customHeight="1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75" customHeight="1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75" customHeight="1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75" customHeight="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75" customHeight="1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75" customHeight="1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75" customHeight="1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75" customHeight="1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75" customHeight="1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75" customHeight="1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75" customHeight="1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75" customHeight="1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75" customHeight="1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75" customHeight="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75" customHeight="1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75" customHeight="1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75" customHeight="1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75" customHeight="1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75" customHeight="1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75" customHeight="1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75" customHeight="1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75" customHeight="1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75" customHeight="1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75" customHeight="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75" customHeight="1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75" customHeight="1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75" customHeight="1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75" customHeight="1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75" customHeight="1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75" customHeight="1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75" customHeight="1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75" customHeight="1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75" customHeight="1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75" customHeight="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75" customHeight="1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75" customHeight="1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75" customHeight="1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75" customHeight="1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75" customHeight="1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75" customHeight="1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75" customHeight="1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75" customHeight="1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75" customHeight="1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75" customHeight="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75" customHeight="1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75" customHeight="1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75" customHeight="1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75" customHeight="1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75" customHeight="1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75" customHeight="1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75" customHeight="1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75" customHeight="1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75" customHeight="1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75" customHeight="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75" customHeight="1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75" customHeight="1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75" customHeight="1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75" customHeight="1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75" customHeight="1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75" customHeight="1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75" customHeight="1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75" customHeight="1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75" customHeight="1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75" customHeight="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75" customHeight="1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75" customHeight="1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75" customHeight="1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75" customHeight="1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75" customHeight="1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75" customHeight="1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75" customHeight="1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75" customHeight="1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75" customHeight="1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75" customHeight="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75" customHeight="1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75" customHeight="1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75" customHeight="1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75" customHeight="1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75" customHeight="1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75" customHeight="1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75" customHeight="1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75" customHeight="1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75" customHeight="1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75" customHeight="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75" customHeight="1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75" customHeight="1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75" customHeight="1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75" customHeight="1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75" customHeight="1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75" customHeight="1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75" customHeight="1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75" customHeight="1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75" customHeight="1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75" customHeight="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75" customHeight="1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75" customHeight="1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75" customHeight="1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75" customHeight="1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75" customHeight="1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75" customHeight="1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75" customHeight="1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75" customHeight="1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75" customHeight="1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75" customHeight="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75" customHeight="1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75" customHeight="1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75" customHeight="1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75" customHeight="1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75" customHeight="1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75" customHeight="1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75" customHeight="1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75" customHeight="1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75" customHeight="1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75" customHeight="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75" customHeight="1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75" customHeight="1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75" customHeight="1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75" customHeight="1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75" customHeight="1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75" customHeight="1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75" customHeight="1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75" customHeight="1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75" customHeight="1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75" customHeight="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75" customHeight="1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75" customHeight="1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75" customHeight="1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75" customHeight="1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75" customHeight="1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75" customHeight="1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75" customHeight="1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75" customHeight="1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75" customHeight="1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75" customHeight="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75" customHeight="1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75" customHeight="1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75" customHeight="1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75" customHeight="1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75" customHeight="1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75" customHeight="1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75" customHeight="1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75" customHeight="1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75" customHeight="1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75" customHeight="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75" customHeight="1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75" customHeight="1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75" customHeight="1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75" customHeight="1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75" customHeight="1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75" customHeight="1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75" customHeight="1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75" customHeight="1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75" customHeight="1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75" customHeight="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75" customHeight="1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75" customHeight="1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75" customHeight="1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75" customHeight="1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75" customHeight="1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75" customHeight="1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75" customHeight="1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75" customHeight="1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75" customHeight="1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75" customHeight="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75" customHeight="1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75" customHeight="1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75" customHeight="1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75" customHeight="1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75" customHeight="1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75" customHeight="1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75" customHeight="1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75" customHeight="1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75" customHeight="1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75" customHeight="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75" customHeight="1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75" customHeight="1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75" customHeight="1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75" customHeight="1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75" customHeight="1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75" customHeight="1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75" customHeight="1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75" customHeight="1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75" customHeight="1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75" customHeight="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75" customHeight="1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75" customHeight="1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75" customHeight="1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75" customHeight="1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75" customHeight="1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75" customHeight="1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75" customHeight="1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75" customHeight="1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75" customHeight="1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75" customHeight="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75" customHeight="1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75" customHeight="1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75" customHeight="1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75" customHeight="1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75" customHeight="1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75" customHeight="1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75" customHeight="1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75" customHeight="1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75" customHeight="1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75" customHeight="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75" customHeight="1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75" customHeight="1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75" customHeight="1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75" customHeight="1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75" customHeight="1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75" customHeight="1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75" customHeight="1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75" customHeight="1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75" customHeight="1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75" customHeight="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75" customHeight="1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75" customHeight="1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75" customHeight="1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75" customHeight="1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75" customHeight="1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75" customHeight="1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75" customHeight="1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75" customHeight="1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75" customHeight="1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75" customHeight="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75" customHeight="1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75" customHeight="1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75" customHeight="1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75" customHeight="1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75" customHeight="1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75" customHeight="1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75" customHeight="1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75" customHeight="1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75" customHeight="1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75" customHeight="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75" customHeight="1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75" customHeight="1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75" customHeight="1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75" customHeight="1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75" customHeight="1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75" customHeight="1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75" customHeight="1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75" customHeight="1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75" customHeight="1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75" customHeight="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75" customHeight="1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75" customHeight="1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75" customHeight="1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75" customHeight="1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75" customHeight="1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75" customHeight="1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75" customHeight="1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75" customHeight="1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75" customHeight="1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75" customHeight="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75" customHeight="1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75" customHeight="1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75" customHeight="1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75" customHeight="1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75" customHeight="1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75" customHeight="1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75" customHeight="1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75" customHeight="1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75" customHeight="1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75" customHeight="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75" customHeight="1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75" customHeight="1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75" customHeight="1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75" customHeight="1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75" customHeight="1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75" customHeight="1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75" customHeight="1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75" customHeight="1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75" customHeight="1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75" customHeight="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75" customHeight="1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75" customHeight="1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75" customHeight="1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75" customHeight="1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75" customHeight="1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75" customHeight="1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75" customHeight="1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75" customHeight="1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75" customHeight="1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75" customHeight="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75" customHeight="1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75" customHeight="1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75" customHeight="1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75" customHeight="1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75" customHeight="1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75" customHeight="1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75" customHeight="1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75" customHeight="1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75" customHeight="1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75" customHeight="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75" customHeight="1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75" customHeight="1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75" customHeight="1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75" customHeight="1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75" customHeight="1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75" customHeight="1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75" customHeight="1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75" customHeight="1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75" customHeight="1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75" customHeight="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75" customHeight="1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75" customHeight="1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75" customHeight="1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75" customHeight="1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75" customHeight="1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75" customHeight="1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75" customHeight="1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75" customHeight="1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75" customHeight="1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75" customHeight="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75" customHeight="1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75" customHeight="1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75" customHeight="1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75" customHeight="1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75" customHeight="1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75" customHeight="1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75" customHeight="1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75" customHeight="1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75" customHeight="1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75" customHeight="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75" customHeight="1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75" customHeight="1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75" customHeight="1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75" customHeight="1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75" customHeight="1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75" customHeight="1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75" customHeight="1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75" customHeight="1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75" customHeight="1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75" customHeight="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75" customHeight="1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75" customHeight="1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75" customHeight="1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75" customHeight="1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75" customHeight="1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75" customHeight="1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75" customHeight="1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75" customHeight="1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75" customHeight="1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75" customHeight="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75" customHeight="1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75" customHeight="1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75" customHeight="1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75" customHeight="1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75" customHeight="1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75" customHeight="1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75" customHeight="1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75" customHeight="1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75" customHeight="1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75" customHeight="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75" customHeight="1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75" customHeight="1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75" customHeight="1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75" customHeight="1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75" customHeight="1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75" customHeight="1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75" customHeight="1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75" customHeight="1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75" customHeight="1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75" customHeight="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75" customHeight="1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75" customHeight="1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75" customHeight="1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75" customHeight="1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75" customHeight="1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75" customHeight="1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75" customHeight="1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75" customHeight="1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75" customHeight="1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75" customHeight="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75" customHeight="1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75" customHeight="1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75" customHeight="1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75" customHeight="1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75" customHeight="1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75" customHeight="1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75" customHeight="1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75" customHeight="1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75" customHeight="1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75" customHeight="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75" customHeight="1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75" customHeight="1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75" customHeight="1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75" customHeight="1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75" customHeight="1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75" customHeight="1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75" customHeight="1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75" customHeight="1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75" customHeight="1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75" customHeight="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75" customHeight="1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75" customHeight="1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75" customHeight="1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75" customHeight="1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75" customHeight="1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75" customHeight="1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75" customHeight="1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75" customHeight="1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75" customHeight="1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75" customHeight="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75" customHeight="1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75" customHeight="1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75" customHeight="1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75" customHeight="1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75" customHeight="1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75" customHeight="1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75" customHeight="1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75" customHeight="1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75" customHeight="1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75" customHeight="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75" customHeight="1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75" customHeight="1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75" customHeight="1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75" customHeight="1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75" customHeight="1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75" customHeight="1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75" customHeight="1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75" customHeight="1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75" customHeight="1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75" customHeight="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75" customHeight="1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75" customHeight="1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75" customHeight="1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75" customHeight="1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75" customHeight="1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75" customHeight="1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75" customHeight="1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75" customHeight="1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75" customHeight="1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75" customHeight="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75" customHeight="1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75" customHeight="1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75" customHeight="1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75" customHeight="1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75" customHeight="1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75" customHeight="1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75" customHeight="1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75" customHeight="1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75" customHeight="1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75" customHeight="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75" customHeight="1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75" customHeight="1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75" customHeight="1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75" customHeight="1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75" customHeight="1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75" customHeight="1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75" customHeight="1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75" customHeight="1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75" customHeight="1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75" customHeight="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75" customHeight="1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75" customHeight="1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75" customHeight="1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75" customHeight="1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75" customHeight="1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75" customHeight="1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75" customHeight="1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75" customHeight="1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75" customHeight="1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75" customHeight="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75" customHeight="1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75" customHeight="1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75" customHeight="1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75" customHeight="1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75" customHeight="1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75" customHeight="1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75" customHeight="1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75" customHeight="1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75" customHeight="1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75" customHeight="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75" customHeight="1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75" customHeight="1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75" customHeight="1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75" customHeight="1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75" customHeight="1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75" customHeight="1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75" customHeight="1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75" customHeight="1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75" customHeight="1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75" customHeight="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75" customHeight="1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75" customHeight="1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75" customHeight="1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75" customHeight="1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75" customHeight="1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75" customHeight="1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75" customHeight="1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75" customHeight="1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75" customHeight="1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75" customHeight="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75" customHeight="1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75" customHeight="1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75" customHeight="1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75" customHeight="1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75" customHeight="1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75" customHeight="1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75" customHeight="1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75" customHeight="1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75" customHeight="1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75" customHeight="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75" customHeight="1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75" customHeight="1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75" customHeight="1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75" customHeight="1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75" customHeight="1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75" customHeight="1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75" customHeight="1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75" customHeight="1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75" customHeight="1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75" customHeight="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75" customHeight="1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75" customHeight="1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75" customHeight="1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75" customHeight="1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75" customHeight="1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75" customHeight="1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75" customHeight="1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75" customHeight="1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75" customHeight="1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75" customHeight="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75" customHeight="1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75" customHeight="1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75" customHeight="1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75" customHeight="1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75" customHeight="1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75" customHeight="1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75" customHeight="1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75" customHeight="1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75" customHeight="1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75" customHeight="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75" customHeight="1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75" customHeight="1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75" customHeight="1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75" customHeight="1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75" customHeight="1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75" customHeight="1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75" customHeight="1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75" customHeight="1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75" customHeight="1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75" customHeight="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75" customHeight="1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75" customHeight="1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75" customHeight="1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75" customHeight="1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75" customHeight="1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75" customHeight="1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75" customHeight="1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75" customHeight="1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75" customHeight="1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75" customHeight="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75" customHeight="1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75" customHeight="1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75" customHeight="1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75" customHeight="1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75" customHeight="1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75" customHeight="1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75" customHeight="1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75" customHeight="1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75" customHeight="1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75" customHeight="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75" customHeight="1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75" customHeight="1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75" customHeight="1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75" customHeight="1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75" customHeight="1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75" customHeight="1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75" customHeight="1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75" customHeight="1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75" customHeight="1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75" customHeight="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75" customHeight="1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75" customHeight="1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75" customHeight="1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75" customHeight="1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75" customHeight="1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75" customHeight="1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75" customHeight="1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75" customHeight="1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75" customHeight="1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75" customHeight="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75" customHeight="1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75" customHeight="1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75" customHeight="1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75" customHeight="1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75" customHeight="1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75" customHeight="1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75" customHeight="1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75" customHeight="1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75" customHeight="1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75" customHeight="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75" customHeight="1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75" customHeight="1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75" customHeight="1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75" customHeight="1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75" customHeight="1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75" customHeight="1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75" customHeight="1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75" customHeight="1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75" customHeight="1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75" customHeight="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75" customHeight="1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75" customHeight="1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75" customHeight="1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75" customHeight="1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75" customHeight="1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75" customHeight="1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75" customHeight="1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75" customHeight="1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75" customHeight="1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75" customHeight="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75" customHeight="1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75" customHeight="1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75" customHeight="1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75" customHeight="1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75" customHeight="1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75" customHeight="1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75" customHeight="1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75" customHeight="1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75" customHeight="1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75" customHeight="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75" customHeight="1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75" customHeight="1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75" customHeight="1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75" customHeight="1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75" customHeight="1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75" customHeight="1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75" customHeight="1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75" customHeight="1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75" customHeight="1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75" customHeight="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75" customHeight="1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75" customHeight="1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75" customHeight="1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75" customHeight="1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75" customHeight="1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75" customHeight="1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75" customHeight="1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75" customHeight="1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75" customHeight="1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75" customHeight="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75" customHeight="1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75" customHeight="1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75" customHeight="1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75" customHeight="1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75" customHeight="1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75" customHeight="1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75" customHeight="1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75" customHeight="1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75" customHeight="1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75" customHeight="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75" customHeight="1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75" customHeight="1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75" customHeight="1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75" customHeight="1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75" customHeight="1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75" customHeight="1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75" customHeight="1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75" customHeight="1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2">
    <mergeCell ref="B15:B17"/>
    <mergeCell ref="C15:C17"/>
    <mergeCell ref="D15:D17"/>
    <mergeCell ref="E15:E17"/>
    <mergeCell ref="A12:A14"/>
    <mergeCell ref="B12:B14"/>
    <mergeCell ref="C12:C14"/>
    <mergeCell ref="D12:D14"/>
    <mergeCell ref="E12:E14"/>
    <mergeCell ref="F12:F14"/>
    <mergeCell ref="A15:A17"/>
    <mergeCell ref="F15:F17"/>
  </mergeCells>
  <printOptions/>
  <pageMargins bottom="0.75" footer="0.0" header="0.0" left="0.7" right="0.7" top="0.75"/>
  <pageSetup orientation="landscape"/>
  <drawing r:id="rId1"/>
</worksheet>
</file>