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680" yWindow="1680" windowWidth="23920" windowHeight="15860" tabRatio="500"/>
  </bookViews>
  <sheets>
    <sheet name="Solutio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1" l="1"/>
  <c r="B52" i="1"/>
  <c r="B53" i="1"/>
  <c r="B54" i="1"/>
  <c r="B55" i="1"/>
  <c r="B56" i="1"/>
  <c r="B57" i="1"/>
  <c r="B58" i="1"/>
  <c r="B51" i="1"/>
  <c r="B59" i="1"/>
  <c r="B35" i="1"/>
  <c r="B44" i="1"/>
  <c r="B47" i="1"/>
  <c r="B40" i="1"/>
  <c r="B41" i="1"/>
  <c r="B42" i="1"/>
  <c r="B43" i="1"/>
  <c r="B45" i="1"/>
  <c r="B46" i="1"/>
  <c r="B39" i="1"/>
  <c r="A58" i="1"/>
  <c r="A57" i="1"/>
  <c r="A56" i="1"/>
  <c r="A55" i="1"/>
  <c r="A54" i="1"/>
  <c r="A53" i="1"/>
  <c r="A52" i="1"/>
  <c r="A51" i="1"/>
  <c r="A40" i="1"/>
  <c r="A41" i="1"/>
  <c r="A42" i="1"/>
  <c r="A43" i="1"/>
  <c r="A44" i="1"/>
  <c r="A45" i="1"/>
  <c r="A46" i="1"/>
  <c r="A39" i="1"/>
  <c r="B10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<sst xmlns="http://schemas.openxmlformats.org/spreadsheetml/2006/main" count="40" uniqueCount="21">
  <si>
    <t>Scores</t>
  </si>
  <si>
    <t>P1</t>
  </si>
  <si>
    <t>P2</t>
  </si>
  <si>
    <t>P3</t>
  </si>
  <si>
    <t>P4</t>
  </si>
  <si>
    <t>P5</t>
  </si>
  <si>
    <t>P6</t>
  </si>
  <si>
    <t>P7</t>
  </si>
  <si>
    <t>P8</t>
  </si>
  <si>
    <t xml:space="preserve">Average </t>
  </si>
  <si>
    <t xml:space="preserve">Standard deviation </t>
  </si>
  <si>
    <t>Median</t>
  </si>
  <si>
    <t>Original data</t>
  </si>
  <si>
    <t>Sorted by scores</t>
  </si>
  <si>
    <t>Data</t>
  </si>
  <si>
    <t>(x-mean)^2</t>
  </si>
  <si>
    <t>Geomean</t>
  </si>
  <si>
    <t>ln(data)</t>
  </si>
  <si>
    <t>MAD</t>
  </si>
  <si>
    <t>Absolute deltas</t>
  </si>
  <si>
    <t>Excel function: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</si>
</sst>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F54" sqref="F54"/>
    </sheetView>
  </sheetViews>
  <sheetFormatPr baseColWidth="10" defaultRowHeight="15" x14ac:dyDescent="0"/>
  <cols>
    <col min="1" max="1" width="17.5" style="2" bestFit="1" customWidth="1"/>
    <col min="2" max="2" width="14.6640625" style="2" bestFit="1" customWidth="1"/>
    <col min="3" max="16384" width="10.83203125" style="1"/>
  </cols>
  <sheetData>
    <row r="1" spans="1:2">
      <c r="A1" s="8" t="s">
        <v>12</v>
      </c>
      <c r="B1" s="7" t="s">
        <v>0</v>
      </c>
    </row>
    <row r="2" spans="1:2">
      <c r="A2" s="9" t="s">
        <v>1</v>
      </c>
      <c r="B2" s="10">
        <v>99</v>
      </c>
    </row>
    <row r="3" spans="1:2">
      <c r="A3" s="9" t="s">
        <v>2</v>
      </c>
      <c r="B3" s="10">
        <v>69</v>
      </c>
    </row>
    <row r="4" spans="1:2">
      <c r="A4" s="9" t="s">
        <v>3</v>
      </c>
      <c r="B4" s="10">
        <v>51</v>
      </c>
    </row>
    <row r="5" spans="1:2">
      <c r="A5" s="9" t="s">
        <v>4</v>
      </c>
      <c r="B5" s="10">
        <v>32</v>
      </c>
    </row>
    <row r="6" spans="1:2">
      <c r="A6" s="9" t="s">
        <v>5</v>
      </c>
      <c r="B6" s="10">
        <v>89</v>
      </c>
    </row>
    <row r="7" spans="1:2">
      <c r="A7" s="9" t="s">
        <v>6</v>
      </c>
      <c r="B7" s="10">
        <v>121</v>
      </c>
    </row>
    <row r="8" spans="1:2">
      <c r="A8" s="9" t="s">
        <v>7</v>
      </c>
      <c r="B8" s="10">
        <v>36</v>
      </c>
    </row>
    <row r="9" spans="1:2">
      <c r="A9" s="11" t="s">
        <v>8</v>
      </c>
      <c r="B9" s="12">
        <v>150</v>
      </c>
    </row>
    <row r="10" spans="1:2">
      <c r="A10" s="13" t="s">
        <v>9</v>
      </c>
      <c r="B10" s="14">
        <f>SUM(B2:B9)/COUNT(B2:B9)</f>
        <v>80.875</v>
      </c>
    </row>
    <row r="11" spans="1:2">
      <c r="A11" s="15"/>
      <c r="B11" s="15"/>
    </row>
    <row r="12" spans="1:2">
      <c r="A12" s="15"/>
      <c r="B12" s="15"/>
    </row>
    <row r="13" spans="1:2">
      <c r="A13" s="8" t="s">
        <v>14</v>
      </c>
      <c r="B13" s="7" t="s">
        <v>15</v>
      </c>
    </row>
    <row r="14" spans="1:2">
      <c r="A14" s="16" t="s">
        <v>1</v>
      </c>
      <c r="B14" s="17">
        <f t="shared" ref="B14:B21" si="0">(B2-$B$10)^2</f>
        <v>328.515625</v>
      </c>
    </row>
    <row r="15" spans="1:2">
      <c r="A15" s="9" t="s">
        <v>2</v>
      </c>
      <c r="B15" s="10">
        <f t="shared" si="0"/>
        <v>141.015625</v>
      </c>
    </row>
    <row r="16" spans="1:2">
      <c r="A16" s="9" t="s">
        <v>3</v>
      </c>
      <c r="B16" s="10">
        <f t="shared" si="0"/>
        <v>892.515625</v>
      </c>
    </row>
    <row r="17" spans="1:2">
      <c r="A17" s="9" t="s">
        <v>4</v>
      </c>
      <c r="B17" s="10">
        <f t="shared" si="0"/>
        <v>2388.765625</v>
      </c>
    </row>
    <row r="18" spans="1:2">
      <c r="A18" s="9" t="s">
        <v>5</v>
      </c>
      <c r="B18" s="10">
        <f t="shared" si="0"/>
        <v>66.015625</v>
      </c>
    </row>
    <row r="19" spans="1:2">
      <c r="A19" s="9" t="s">
        <v>6</v>
      </c>
      <c r="B19" s="10">
        <f t="shared" si="0"/>
        <v>1610.015625</v>
      </c>
    </row>
    <row r="20" spans="1:2">
      <c r="A20" s="9" t="s">
        <v>7</v>
      </c>
      <c r="B20" s="10">
        <f t="shared" si="0"/>
        <v>2013.765625</v>
      </c>
    </row>
    <row r="21" spans="1:2">
      <c r="A21" s="11" t="s">
        <v>8</v>
      </c>
      <c r="B21" s="12">
        <f t="shared" si="0"/>
        <v>4778.265625</v>
      </c>
    </row>
    <row r="22" spans="1:2" s="4" customFormat="1">
      <c r="A22" s="13" t="s">
        <v>10</v>
      </c>
      <c r="B22" s="14">
        <f>SQRT(SUM(B14:B21)*1/(COUNT(B14:B21)-1))</f>
        <v>41.779822539457626</v>
      </c>
    </row>
    <row r="23" spans="1:2">
      <c r="A23" s="15"/>
      <c r="B23" s="15"/>
    </row>
    <row r="24" spans="1:2">
      <c r="A24" s="15"/>
      <c r="B24" s="15"/>
    </row>
    <row r="25" spans="1:2">
      <c r="A25" s="15"/>
      <c r="B25" s="15"/>
    </row>
    <row r="26" spans="1:2">
      <c r="A26" s="8" t="s">
        <v>14</v>
      </c>
      <c r="B26" s="7" t="s">
        <v>13</v>
      </c>
    </row>
    <row r="27" spans="1:2">
      <c r="A27" s="9" t="s">
        <v>4</v>
      </c>
      <c r="B27" s="10">
        <v>32</v>
      </c>
    </row>
    <row r="28" spans="1:2">
      <c r="A28" s="9" t="s">
        <v>7</v>
      </c>
      <c r="B28" s="10">
        <v>36</v>
      </c>
    </row>
    <row r="29" spans="1:2">
      <c r="A29" s="9" t="s">
        <v>3</v>
      </c>
      <c r="B29" s="10">
        <v>51</v>
      </c>
    </row>
    <row r="30" spans="1:2">
      <c r="A30" s="9" t="s">
        <v>2</v>
      </c>
      <c r="B30" s="10">
        <v>69</v>
      </c>
    </row>
    <row r="31" spans="1:2">
      <c r="A31" s="9" t="s">
        <v>5</v>
      </c>
      <c r="B31" s="10">
        <v>89</v>
      </c>
    </row>
    <row r="32" spans="1:2">
      <c r="A32" s="9" t="s">
        <v>1</v>
      </c>
      <c r="B32" s="10">
        <v>99</v>
      </c>
    </row>
    <row r="33" spans="1:2">
      <c r="A33" s="9" t="s">
        <v>6</v>
      </c>
      <c r="B33" s="10">
        <v>121</v>
      </c>
    </row>
    <row r="34" spans="1:2">
      <c r="A34" s="11" t="s">
        <v>8</v>
      </c>
      <c r="B34" s="12">
        <v>150</v>
      </c>
    </row>
    <row r="35" spans="1:2">
      <c r="A35" s="13" t="s">
        <v>11</v>
      </c>
      <c r="B35" s="14">
        <f>(B30+B31)/2</f>
        <v>79</v>
      </c>
    </row>
    <row r="38" spans="1:2">
      <c r="A38" s="19" t="s">
        <v>14</v>
      </c>
      <c r="B38" s="20" t="s">
        <v>19</v>
      </c>
    </row>
    <row r="39" spans="1:2">
      <c r="A39" s="21" t="str">
        <f>A2</f>
        <v>P1</v>
      </c>
      <c r="B39" s="18">
        <f>ABS(B2-$B$35)</f>
        <v>20</v>
      </c>
    </row>
    <row r="40" spans="1:2">
      <c r="A40" s="22" t="str">
        <f t="shared" ref="A40:A46" si="1">A3</f>
        <v>P2</v>
      </c>
      <c r="B40" s="5">
        <f t="shared" ref="B40:B46" si="2">ABS(B3-$B$35)</f>
        <v>10</v>
      </c>
    </row>
    <row r="41" spans="1:2">
      <c r="A41" s="22" t="str">
        <f t="shared" si="1"/>
        <v>P3</v>
      </c>
      <c r="B41" s="5">
        <f t="shared" si="2"/>
        <v>28</v>
      </c>
    </row>
    <row r="42" spans="1:2">
      <c r="A42" s="22" t="str">
        <f t="shared" si="1"/>
        <v>P4</v>
      </c>
      <c r="B42" s="5">
        <f t="shared" si="2"/>
        <v>47</v>
      </c>
    </row>
    <row r="43" spans="1:2">
      <c r="A43" s="22" t="str">
        <f t="shared" si="1"/>
        <v>P5</v>
      </c>
      <c r="B43" s="5">
        <f t="shared" si="2"/>
        <v>10</v>
      </c>
    </row>
    <row r="44" spans="1:2">
      <c r="A44" s="22" t="str">
        <f t="shared" si="1"/>
        <v>P6</v>
      </c>
      <c r="B44" s="5">
        <f>ABS(B7-$B$35)</f>
        <v>42</v>
      </c>
    </row>
    <row r="45" spans="1:2">
      <c r="A45" s="22" t="str">
        <f t="shared" si="1"/>
        <v>P7</v>
      </c>
      <c r="B45" s="5">
        <f t="shared" si="2"/>
        <v>43</v>
      </c>
    </row>
    <row r="46" spans="1:2">
      <c r="A46" s="23" t="str">
        <f t="shared" si="1"/>
        <v>P8</v>
      </c>
      <c r="B46" s="6">
        <f t="shared" si="2"/>
        <v>71</v>
      </c>
    </row>
    <row r="47" spans="1:2">
      <c r="A47" s="24" t="s">
        <v>18</v>
      </c>
      <c r="B47" s="25">
        <f>MEDIAN(B39:B46)</f>
        <v>35</v>
      </c>
    </row>
    <row r="50" spans="1:2">
      <c r="A50" s="19" t="s">
        <v>14</v>
      </c>
      <c r="B50" s="20" t="s">
        <v>17</v>
      </c>
    </row>
    <row r="51" spans="1:2">
      <c r="A51" s="18" t="str">
        <f>A14</f>
        <v>P1</v>
      </c>
      <c r="B51" s="3">
        <f>LN(B2)</f>
        <v>4.5951198501345898</v>
      </c>
    </row>
    <row r="52" spans="1:2">
      <c r="A52" s="5" t="str">
        <f t="shared" ref="A52:A58" si="3">A15</f>
        <v>P2</v>
      </c>
      <c r="B52" s="3">
        <f t="shared" ref="B52:B58" si="4">LN(B3)</f>
        <v>4.2341065045972597</v>
      </c>
    </row>
    <row r="53" spans="1:2">
      <c r="A53" s="5" t="str">
        <f t="shared" si="3"/>
        <v>P3</v>
      </c>
      <c r="B53" s="3">
        <f t="shared" si="4"/>
        <v>3.9318256327243257</v>
      </c>
    </row>
    <row r="54" spans="1:2">
      <c r="A54" s="5" t="str">
        <f t="shared" si="3"/>
        <v>P4</v>
      </c>
      <c r="B54" s="3">
        <f t="shared" si="4"/>
        <v>3.4657359027997265</v>
      </c>
    </row>
    <row r="55" spans="1:2">
      <c r="A55" s="5" t="str">
        <f t="shared" si="3"/>
        <v>P5</v>
      </c>
      <c r="B55" s="3">
        <f t="shared" si="4"/>
        <v>4.4886363697321396</v>
      </c>
    </row>
    <row r="56" spans="1:2">
      <c r="A56" s="5" t="str">
        <f t="shared" si="3"/>
        <v>P6</v>
      </c>
      <c r="B56" s="3">
        <f t="shared" si="4"/>
        <v>4.7957905455967413</v>
      </c>
    </row>
    <row r="57" spans="1:2">
      <c r="A57" s="5" t="str">
        <f t="shared" si="3"/>
        <v>P7</v>
      </c>
      <c r="B57" s="3">
        <f t="shared" si="4"/>
        <v>3.5835189384561099</v>
      </c>
    </row>
    <row r="58" spans="1:2">
      <c r="A58" s="6" t="str">
        <f t="shared" si="3"/>
        <v>P8</v>
      </c>
      <c r="B58" s="3">
        <f t="shared" si="4"/>
        <v>5.0106352940962555</v>
      </c>
    </row>
    <row r="59" spans="1:2">
      <c r="A59" s="24" t="s">
        <v>16</v>
      </c>
      <c r="B59" s="25">
        <f>EXP(AVERAGE(B51:B58))</f>
        <v>71.034887512124897</v>
      </c>
    </row>
    <row r="60" spans="1:2">
      <c r="A60" s="26" t="s">
        <v>20</v>
      </c>
      <c r="B60" s="26">
        <f>GEOMEAN(B2:B9)</f>
        <v>71.034887512124897</v>
      </c>
    </row>
  </sheetData>
  <sortState ref="A31:B38">
    <sortCondition ref="B31:B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Talbot</dc:creator>
  <cp:lastModifiedBy>Martin Talbot</cp:lastModifiedBy>
  <dcterms:created xsi:type="dcterms:W3CDTF">2016-11-02T13:02:55Z</dcterms:created>
  <dcterms:modified xsi:type="dcterms:W3CDTF">2017-11-05T14:50:30Z</dcterms:modified>
</cp:coreProperties>
</file>