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m\Desktop\Vertap\hardware\Bill of Materials\"/>
    </mc:Choice>
  </mc:AlternateContent>
  <xr:revisionPtr revIDLastSave="0" documentId="13_ncr:1_{3F6DD962-080E-4EAB-87D7-F367B86E51EF}" xr6:coauthVersionLast="47" xr6:coauthVersionMax="47" xr10:uidLastSave="{00000000-0000-0000-0000-000000000000}"/>
  <bookViews>
    <workbookView xWindow="-108" yWindow="-108" windowWidth="23256" windowHeight="12720" xr2:uid="{8E2C6143-A5CB-47F4-8983-6CF702DE789C}"/>
  </bookViews>
  <sheets>
    <sheet name="Vertap_v1_BOM" sheetId="1" r:id="rId1"/>
  </sheets>
  <definedNames>
    <definedName name="_xlnm.Print_Titles" localSheetId="0">Vertap_v1_BOM!$1:$1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5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</calcChain>
</file>

<file path=xl/sharedStrings.xml><?xml version="1.0" encoding="utf-8"?>
<sst xmlns="http://schemas.openxmlformats.org/spreadsheetml/2006/main" count="148" uniqueCount="130">
  <si>
    <t>Designator</t>
  </si>
  <si>
    <t>Name</t>
  </si>
  <si>
    <t>Description</t>
  </si>
  <si>
    <t>Manufacturer Part Number</t>
  </si>
  <si>
    <t>Quantity</t>
  </si>
  <si>
    <t>BAT100</t>
  </si>
  <si>
    <t>+3V</t>
  </si>
  <si>
    <t>BATT RETAINER COIN 20MM 1CEL SMD</t>
  </si>
  <si>
    <t>2057-BH-67D-5-ND</t>
  </si>
  <si>
    <t>C100</t>
  </si>
  <si>
    <t>10u</t>
  </si>
  <si>
    <t>CAP CER 10UF 10V X7R 0603</t>
  </si>
  <si>
    <t>Murata</t>
  </si>
  <si>
    <t>GRM188Z71A106KA73D</t>
  </si>
  <si>
    <t>C101</t>
  </si>
  <si>
    <t>4u7</t>
  </si>
  <si>
    <t>CAP CER 4.7UF 10V X7R 0603</t>
  </si>
  <si>
    <t>C102, C103, C104, C105, C202, C203, C300</t>
  </si>
  <si>
    <t>100n</t>
  </si>
  <si>
    <t>CAP CER 0.1UF 50V X7R 0603</t>
  </si>
  <si>
    <t>C106, C107, C108</t>
  </si>
  <si>
    <t>1u</t>
  </si>
  <si>
    <t>CAP CER 1UF 16V X7R 0603</t>
  </si>
  <si>
    <t>GCM188R71C105KA64J</t>
  </si>
  <si>
    <t>C109, C201</t>
  </si>
  <si>
    <t>10n</t>
  </si>
  <si>
    <t>CAP CER 10000PF 100V X7R 0603</t>
  </si>
  <si>
    <t>GCM188R72A103KA37J</t>
  </si>
  <si>
    <t>C200</t>
  </si>
  <si>
    <t>2n2</t>
  </si>
  <si>
    <t>2200 pF ±20% 50V Ceramic Capacitor X7R 0603 (1608 Metric)</t>
  </si>
  <si>
    <t>C301, C302</t>
  </si>
  <si>
    <t>16p</t>
  </si>
  <si>
    <t>CAP CER 16PF 100V C0G/NP0 0603</t>
  </si>
  <si>
    <t>D100</t>
  </si>
  <si>
    <t>150060VS75000</t>
  </si>
  <si>
    <t>Wurth Electronics</t>
  </si>
  <si>
    <t>D500</t>
  </si>
  <si>
    <t>RGB LED</t>
  </si>
  <si>
    <t>Broadcom Avago</t>
  </si>
  <si>
    <t>J400</t>
  </si>
  <si>
    <t>GEC04SBSN-M89</t>
  </si>
  <si>
    <t>CONN HEADER SMD R/A 4POS 2.54MM</t>
  </si>
  <si>
    <t>Sullins</t>
  </si>
  <si>
    <t>S1113E-04-ND</t>
  </si>
  <si>
    <t>J402</t>
  </si>
  <si>
    <t>USB_B_MICRO</t>
  </si>
  <si>
    <t>MINI USB, TYPE B, RIGHT ANGLE, S</t>
  </si>
  <si>
    <t>MUSB-B5-S-RA-SMT-PP-T/R</t>
  </si>
  <si>
    <t>RC0603JR-101KL</t>
  </si>
  <si>
    <t>Yageo</t>
  </si>
  <si>
    <t>R200, R201</t>
  </si>
  <si>
    <t>2k2</t>
  </si>
  <si>
    <t>RES 2.2K OHM 5% 1/10W 0603</t>
  </si>
  <si>
    <t>RC0603JR-072K2L</t>
  </si>
  <si>
    <t>R300</t>
  </si>
  <si>
    <t>10k</t>
  </si>
  <si>
    <t>RES 10K OHM 1% 1/10W 0603</t>
  </si>
  <si>
    <t>AC0603FR-1310KL</t>
  </si>
  <si>
    <t>R400</t>
  </si>
  <si>
    <t>1k5</t>
  </si>
  <si>
    <t>RES 1.5K OHM 1% 1/10W 0603</t>
  </si>
  <si>
    <t>RC0603FR-131K5L</t>
  </si>
  <si>
    <t>1k</t>
  </si>
  <si>
    <t>RES 1K OHM 5% 1/10W 0603</t>
  </si>
  <si>
    <t>SW300</t>
  </si>
  <si>
    <t>CJS-1200TB1</t>
  </si>
  <si>
    <t>SWITCH SLIDE SPDT 100MA 6V</t>
  </si>
  <si>
    <t>Nidec Copal</t>
  </si>
  <si>
    <t>SW301, SW500</t>
  </si>
  <si>
    <t>LS38G2F-T</t>
  </si>
  <si>
    <t>TOP-PRESS TACTILE SWITCH</t>
  </si>
  <si>
    <t>Citizen</t>
  </si>
  <si>
    <t>1642-LS38G2F-TCT-ND</t>
  </si>
  <si>
    <t>U100</t>
  </si>
  <si>
    <t>MIC5365-3.0YD5-TR</t>
  </si>
  <si>
    <t>MIC5365-3.0YD5-TR LDO Regulator Pos 3V 0.15A 5-Pin TSOT-23 T/R</t>
  </si>
  <si>
    <t>Microchip</t>
  </si>
  <si>
    <t>MIC5365-3.0YD5-CT-ND</t>
  </si>
  <si>
    <t>U200</t>
  </si>
  <si>
    <t>MPU-6050</t>
  </si>
  <si>
    <t>Analog Circuit, 1 Func, CMOS</t>
  </si>
  <si>
    <t>TDK InvenSense</t>
  </si>
  <si>
    <t>U300</t>
  </si>
  <si>
    <t>STM32F303RET6</t>
  </si>
  <si>
    <t>IC MCU 32BIT 512KB FLASH 64LQFP</t>
  </si>
  <si>
    <t>STMicroelectronics</t>
  </si>
  <si>
    <t>U400</t>
  </si>
  <si>
    <t>PUSB3FR6Z</t>
  </si>
  <si>
    <t>TVS DIODE 3.3VWM 3VC 7XSON</t>
  </si>
  <si>
    <t>Nexperia</t>
  </si>
  <si>
    <t>Y300</t>
  </si>
  <si>
    <t>32MHz Crystal</t>
  </si>
  <si>
    <t>32 MHz ±10ppm Crystal 12pF 60 Ohms 4-SMD, No Lead</t>
  </si>
  <si>
    <t>Kyocera AVX</t>
  </si>
  <si>
    <t>478-CX2016SA32000H0FLJG1CT-ND</t>
  </si>
  <si>
    <t>Adam Tech</t>
  </si>
  <si>
    <t>Digikey Part Number</t>
  </si>
  <si>
    <t>Manufacturer</t>
  </si>
  <si>
    <t>BH-67D-5</t>
  </si>
  <si>
    <t>490-GRM188Z71A106KA73DCT-ND</t>
  </si>
  <si>
    <t>490-GRM188Z71A475KE15JCT-ND</t>
  </si>
  <si>
    <t>GRM188Z71A475KE15J</t>
  </si>
  <si>
    <t>490-12657-1-ND</t>
  </si>
  <si>
    <t>490-8028-1-ND</t>
  </si>
  <si>
    <t>490-GCD188R71H222MA01DCT-ND</t>
  </si>
  <si>
    <t>GCD188R71H222MA01D</t>
  </si>
  <si>
    <t>GCM1885C2A160JA16D</t>
  </si>
  <si>
    <t>490-11156-1-ND</t>
  </si>
  <si>
    <t>LED GREEN CLEAR 0603 SMD</t>
  </si>
  <si>
    <t>732-4980-1-ND</t>
  </si>
  <si>
    <t>LED RGB DIFFUSED 6PLCC SMD</t>
  </si>
  <si>
    <t>2057-MUSB-B5-S-RA-SMT-PP-T/RCT-ND</t>
  </si>
  <si>
    <t>13-RC0603JR-101KLCT-ND</t>
  </si>
  <si>
    <t>R100, R500, R501, R502</t>
  </si>
  <si>
    <t>311-2.2KGRCT-ND</t>
  </si>
  <si>
    <t>13-AC0603FR-1310KLCT-ND</t>
  </si>
  <si>
    <t>13-RC0603FR-131K5LCT-ND</t>
  </si>
  <si>
    <t>563-CJS-1200TB1CT-ND</t>
  </si>
  <si>
    <t>1428-1007-1-ND</t>
  </si>
  <si>
    <t>497-15163-ND</t>
  </si>
  <si>
    <t>1727-2027-1-ND</t>
  </si>
  <si>
    <t>CX2016SA32000H0FLJG1</t>
  </si>
  <si>
    <t>Unit Price</t>
  </si>
  <si>
    <t>Total Price</t>
  </si>
  <si>
    <t>490-5798-1-ND</t>
  </si>
  <si>
    <t>GCJ188R71H104KA12D</t>
  </si>
  <si>
    <t>GRAND TOTAL:</t>
  </si>
  <si>
    <t>516-3909-1-ND</t>
  </si>
  <si>
    <t>ASMB-TTF2-0B20B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</si>
</sst>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3" borderId="1" xfId="0" quotePrefix="1" applyFill="1" applyBorder="1"/>
    <xf numFmtId="0" fontId="0" fillId="3" borderId="1" xfId="0" applyFill="1" applyBorder="1"/>
    <xf numFmtId="8" fontId="0" fillId="0" borderId="1" xfId="0" applyNumberFormat="1" applyBorder="1"/>
    <xf numFmtId="0" fontId="0" fillId="0" borderId="2" xfId="0" applyBorder="1"/>
    <xf numFmtId="8" fontId="0" fillId="0" borderId="2" xfId="0" applyNumberFormat="1" applyBorder="1"/>
    <xf numFmtId="8" fontId="1" fillId="0" borderId="3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F5EC-6F9A-49A4-9C82-97EB2E35C9F4}">
  <dimension ref="A1:I25"/>
  <sheetViews>
    <sheetView tabSelected="1" zoomScaleNormal="100" workbookViewId="0">
      <selection activeCell="D20" sqref="D20"/>
    </sheetView>
  </sheetViews>
  <sheetFormatPr defaultRowHeight="14.4" x14ac:dyDescent="0.3"/>
  <cols>
    <col min="1" max="1" width="40.109375" customWidth="1"/>
    <col min="2" max="2" width="20.109375" customWidth="1"/>
    <col min="3" max="3" width="38" customWidth="1"/>
    <col min="4" max="4" width="15.77734375" customWidth="1"/>
    <col min="5" max="5" width="24.44140625" customWidth="1"/>
    <col min="6" max="6" width="21.77734375" customWidth="1"/>
    <col min="7" max="8" width="10.77734375" customWidth="1"/>
    <col min="9" max="9" width="15.33203125" customWidth="1"/>
  </cols>
  <sheetData>
    <row r="1" spans="1:9" s="4" customFormat="1" x14ac:dyDescent="0.3">
      <c r="A1" s="3" t="s">
        <v>0</v>
      </c>
      <c r="B1" s="3" t="s">
        <v>1</v>
      </c>
      <c r="C1" s="3" t="s">
        <v>2</v>
      </c>
      <c r="D1" s="3" t="s">
        <v>98</v>
      </c>
      <c r="E1" s="3" t="s">
        <v>3</v>
      </c>
      <c r="F1" s="3" t="s">
        <v>97</v>
      </c>
      <c r="G1" s="3" t="s">
        <v>4</v>
      </c>
      <c r="H1" s="3" t="s">
        <v>123</v>
      </c>
      <c r="I1" s="3" t="s">
        <v>124</v>
      </c>
    </row>
    <row r="2" spans="1:9" x14ac:dyDescent="0.3">
      <c r="A2" s="2" t="s">
        <v>5</v>
      </c>
      <c r="B2" s="2" t="s">
        <v>6</v>
      </c>
      <c r="C2" s="2" t="s">
        <v>7</v>
      </c>
      <c r="D2" s="1" t="s">
        <v>96</v>
      </c>
      <c r="E2" s="1" t="s">
        <v>99</v>
      </c>
      <c r="F2" s="2" t="s">
        <v>8</v>
      </c>
      <c r="G2" s="1">
        <v>1</v>
      </c>
      <c r="H2" s="7">
        <v>0.37</v>
      </c>
      <c r="I2" s="7">
        <f>G2*H2</f>
        <v>0.37</v>
      </c>
    </row>
    <row r="3" spans="1:9" x14ac:dyDescent="0.3">
      <c r="A3" s="2" t="s">
        <v>9</v>
      </c>
      <c r="B3" s="2" t="s">
        <v>10</v>
      </c>
      <c r="C3" s="2" t="s">
        <v>11</v>
      </c>
      <c r="D3" s="2" t="s">
        <v>12</v>
      </c>
      <c r="E3" s="1" t="s">
        <v>13</v>
      </c>
      <c r="F3" s="2" t="s">
        <v>100</v>
      </c>
      <c r="G3" s="1">
        <v>1</v>
      </c>
      <c r="H3" s="7">
        <v>0.33</v>
      </c>
      <c r="I3" s="7">
        <f t="shared" ref="I3:I24" si="0">G3*H3</f>
        <v>0.33</v>
      </c>
    </row>
    <row r="4" spans="1:9" x14ac:dyDescent="0.3">
      <c r="A4" s="2" t="s">
        <v>14</v>
      </c>
      <c r="B4" s="2" t="s">
        <v>15</v>
      </c>
      <c r="C4" s="2" t="s">
        <v>16</v>
      </c>
      <c r="D4" s="1" t="s">
        <v>12</v>
      </c>
      <c r="E4" s="1" t="s">
        <v>102</v>
      </c>
      <c r="F4" s="1" t="s">
        <v>101</v>
      </c>
      <c r="G4" s="1">
        <v>1</v>
      </c>
      <c r="H4" s="7">
        <v>0.28999999999999998</v>
      </c>
      <c r="I4" s="7">
        <f t="shared" si="0"/>
        <v>0.28999999999999998</v>
      </c>
    </row>
    <row r="5" spans="1:9" x14ac:dyDescent="0.3">
      <c r="A5" s="2" t="s">
        <v>17</v>
      </c>
      <c r="B5" s="2" t="s">
        <v>18</v>
      </c>
      <c r="C5" s="2" t="s">
        <v>19</v>
      </c>
      <c r="D5" s="2" t="s">
        <v>12</v>
      </c>
      <c r="E5" s="1" t="s">
        <v>126</v>
      </c>
      <c r="F5" s="2" t="s">
        <v>125</v>
      </c>
      <c r="G5" s="1">
        <v>7</v>
      </c>
      <c r="H5" s="7">
        <v>0.2</v>
      </c>
      <c r="I5" s="7">
        <f t="shared" si="0"/>
        <v>1.4000000000000001</v>
      </c>
    </row>
    <row r="6" spans="1:9" x14ac:dyDescent="0.3">
      <c r="A6" s="2" t="s">
        <v>20</v>
      </c>
      <c r="B6" s="2" t="s">
        <v>21</v>
      </c>
      <c r="C6" s="2" t="s">
        <v>22</v>
      </c>
      <c r="D6" s="2" t="s">
        <v>12</v>
      </c>
      <c r="E6" s="1" t="s">
        <v>23</v>
      </c>
      <c r="F6" s="2" t="s">
        <v>103</v>
      </c>
      <c r="G6" s="1">
        <v>3</v>
      </c>
      <c r="H6" s="7">
        <v>0.23</v>
      </c>
      <c r="I6" s="7">
        <f t="shared" si="0"/>
        <v>0.69000000000000006</v>
      </c>
    </row>
    <row r="7" spans="1:9" x14ac:dyDescent="0.3">
      <c r="A7" s="2" t="s">
        <v>24</v>
      </c>
      <c r="B7" s="2" t="s">
        <v>25</v>
      </c>
      <c r="C7" s="2" t="s">
        <v>26</v>
      </c>
      <c r="D7" s="2" t="s">
        <v>12</v>
      </c>
      <c r="E7" s="1" t="s">
        <v>27</v>
      </c>
      <c r="F7" s="2" t="s">
        <v>104</v>
      </c>
      <c r="G7" s="1">
        <v>2</v>
      </c>
      <c r="H7" s="7">
        <v>0.14000000000000001</v>
      </c>
      <c r="I7" s="7">
        <f t="shared" si="0"/>
        <v>0.28000000000000003</v>
      </c>
    </row>
    <row r="8" spans="1:9" x14ac:dyDescent="0.3">
      <c r="A8" s="2" t="s">
        <v>28</v>
      </c>
      <c r="B8" s="2" t="s">
        <v>29</v>
      </c>
      <c r="C8" s="2" t="s">
        <v>30</v>
      </c>
      <c r="D8" s="2" t="s">
        <v>12</v>
      </c>
      <c r="E8" s="1" t="s">
        <v>106</v>
      </c>
      <c r="F8" s="2" t="s">
        <v>105</v>
      </c>
      <c r="G8" s="1">
        <v>1</v>
      </c>
      <c r="H8" s="7">
        <v>0.14000000000000001</v>
      </c>
      <c r="I8" s="7">
        <f t="shared" si="0"/>
        <v>0.14000000000000001</v>
      </c>
    </row>
    <row r="9" spans="1:9" x14ac:dyDescent="0.3">
      <c r="A9" s="2" t="s">
        <v>31</v>
      </c>
      <c r="B9" s="2" t="s">
        <v>32</v>
      </c>
      <c r="C9" s="2" t="s">
        <v>33</v>
      </c>
      <c r="D9" s="1" t="s">
        <v>12</v>
      </c>
      <c r="E9" s="1" t="s">
        <v>107</v>
      </c>
      <c r="F9" s="1" t="s">
        <v>108</v>
      </c>
      <c r="G9" s="1">
        <v>2</v>
      </c>
      <c r="H9" s="7">
        <v>0.14000000000000001</v>
      </c>
      <c r="I9" s="7">
        <f t="shared" si="0"/>
        <v>0.28000000000000003</v>
      </c>
    </row>
    <row r="10" spans="1:9" x14ac:dyDescent="0.3">
      <c r="A10" s="2" t="s">
        <v>34</v>
      </c>
      <c r="B10" s="2" t="s">
        <v>35</v>
      </c>
      <c r="C10" s="1" t="s">
        <v>109</v>
      </c>
      <c r="D10" s="2" t="s">
        <v>36</v>
      </c>
      <c r="E10" s="1" t="s">
        <v>35</v>
      </c>
      <c r="F10" s="2" t="s">
        <v>110</v>
      </c>
      <c r="G10" s="1">
        <v>1</v>
      </c>
      <c r="H10" s="7">
        <v>0.23</v>
      </c>
      <c r="I10" s="7">
        <f t="shared" si="0"/>
        <v>0.23</v>
      </c>
    </row>
    <row r="11" spans="1:9" x14ac:dyDescent="0.3">
      <c r="A11" s="2" t="s">
        <v>37</v>
      </c>
      <c r="B11" s="2" t="s">
        <v>38</v>
      </c>
      <c r="C11" s="2" t="s">
        <v>111</v>
      </c>
      <c r="D11" s="2" t="s">
        <v>39</v>
      </c>
      <c r="E11" s="1" t="s">
        <v>129</v>
      </c>
      <c r="F11" s="2" t="s">
        <v>128</v>
      </c>
      <c r="G11" s="1">
        <v>1</v>
      </c>
      <c r="H11" s="7">
        <v>1.06</v>
      </c>
      <c r="I11" s="7">
        <f t="shared" si="0"/>
        <v>1.06</v>
      </c>
    </row>
    <row r="12" spans="1:9" x14ac:dyDescent="0.3">
      <c r="A12" s="2" t="s">
        <v>40</v>
      </c>
      <c r="B12" s="2" t="s">
        <v>41</v>
      </c>
      <c r="C12" s="2" t="s">
        <v>42</v>
      </c>
      <c r="D12" s="2" t="s">
        <v>43</v>
      </c>
      <c r="E12" s="1" t="s">
        <v>41</v>
      </c>
      <c r="F12" s="2" t="s">
        <v>44</v>
      </c>
      <c r="G12" s="1">
        <v>1</v>
      </c>
      <c r="H12" s="7">
        <v>0.88</v>
      </c>
      <c r="I12" s="7">
        <f t="shared" si="0"/>
        <v>0.88</v>
      </c>
    </row>
    <row r="13" spans="1:9" x14ac:dyDescent="0.3">
      <c r="A13" s="2" t="s">
        <v>45</v>
      </c>
      <c r="B13" s="2" t="s">
        <v>46</v>
      </c>
      <c r="C13" s="2" t="s">
        <v>47</v>
      </c>
      <c r="D13" s="1" t="s">
        <v>96</v>
      </c>
      <c r="E13" s="1" t="s">
        <v>48</v>
      </c>
      <c r="F13" s="2" t="s">
        <v>112</v>
      </c>
      <c r="G13" s="1">
        <v>1</v>
      </c>
      <c r="H13" s="7">
        <v>0.79</v>
      </c>
      <c r="I13" s="7">
        <f t="shared" si="0"/>
        <v>0.79</v>
      </c>
    </row>
    <row r="14" spans="1:9" x14ac:dyDescent="0.3">
      <c r="A14" s="5" t="s">
        <v>114</v>
      </c>
      <c r="B14" s="5" t="s">
        <v>63</v>
      </c>
      <c r="C14" s="5" t="s">
        <v>64</v>
      </c>
      <c r="D14" s="5" t="s">
        <v>50</v>
      </c>
      <c r="E14" s="6" t="s">
        <v>49</v>
      </c>
      <c r="F14" s="2" t="s">
        <v>113</v>
      </c>
      <c r="G14" s="1">
        <v>4</v>
      </c>
      <c r="H14" s="7">
        <v>0.15</v>
      </c>
      <c r="I14" s="7">
        <f t="shared" si="0"/>
        <v>0.6</v>
      </c>
    </row>
    <row r="15" spans="1:9" x14ac:dyDescent="0.3">
      <c r="A15" s="5" t="s">
        <v>51</v>
      </c>
      <c r="B15" s="5" t="s">
        <v>52</v>
      </c>
      <c r="C15" s="5" t="s">
        <v>53</v>
      </c>
      <c r="D15" s="5" t="s">
        <v>50</v>
      </c>
      <c r="E15" s="5" t="s">
        <v>54</v>
      </c>
      <c r="F15" s="5" t="s">
        <v>115</v>
      </c>
      <c r="G15" s="1">
        <v>2</v>
      </c>
      <c r="H15" s="7">
        <v>0.15</v>
      </c>
      <c r="I15" s="7">
        <f t="shared" si="0"/>
        <v>0.3</v>
      </c>
    </row>
    <row r="16" spans="1:9" x14ac:dyDescent="0.3">
      <c r="A16" s="2" t="s">
        <v>55</v>
      </c>
      <c r="B16" s="2" t="s">
        <v>56</v>
      </c>
      <c r="C16" s="2" t="s">
        <v>57</v>
      </c>
      <c r="D16" s="1" t="s">
        <v>50</v>
      </c>
      <c r="E16" s="2" t="s">
        <v>58</v>
      </c>
      <c r="F16" s="1" t="s">
        <v>116</v>
      </c>
      <c r="G16" s="1">
        <v>1</v>
      </c>
      <c r="H16" s="7">
        <v>0.15</v>
      </c>
      <c r="I16" s="7">
        <f t="shared" si="0"/>
        <v>0.15</v>
      </c>
    </row>
    <row r="17" spans="1:9" x14ac:dyDescent="0.3">
      <c r="A17" s="2" t="s">
        <v>59</v>
      </c>
      <c r="B17" s="2" t="s">
        <v>60</v>
      </c>
      <c r="C17" s="2" t="s">
        <v>61</v>
      </c>
      <c r="D17" s="2" t="s">
        <v>50</v>
      </c>
      <c r="E17" s="2" t="s">
        <v>62</v>
      </c>
      <c r="F17" s="2" t="s">
        <v>117</v>
      </c>
      <c r="G17" s="1">
        <v>1</v>
      </c>
      <c r="H17" s="7">
        <v>0.15</v>
      </c>
      <c r="I17" s="7">
        <f t="shared" si="0"/>
        <v>0.15</v>
      </c>
    </row>
    <row r="18" spans="1:9" x14ac:dyDescent="0.3">
      <c r="A18" s="2" t="s">
        <v>65</v>
      </c>
      <c r="B18" s="2" t="s">
        <v>66</v>
      </c>
      <c r="C18" s="2" t="s">
        <v>67</v>
      </c>
      <c r="D18" s="2" t="s">
        <v>68</v>
      </c>
      <c r="E18" s="1" t="s">
        <v>66</v>
      </c>
      <c r="F18" s="2" t="s">
        <v>118</v>
      </c>
      <c r="G18" s="1">
        <v>1</v>
      </c>
      <c r="H18" s="7">
        <v>1.34</v>
      </c>
      <c r="I18" s="7">
        <f t="shared" si="0"/>
        <v>1.34</v>
      </c>
    </row>
    <row r="19" spans="1:9" x14ac:dyDescent="0.3">
      <c r="A19" s="2" t="s">
        <v>69</v>
      </c>
      <c r="B19" s="2" t="s">
        <v>70</v>
      </c>
      <c r="C19" s="2" t="s">
        <v>71</v>
      </c>
      <c r="D19" s="2" t="s">
        <v>72</v>
      </c>
      <c r="E19" s="1" t="s">
        <v>70</v>
      </c>
      <c r="F19" s="2" t="s">
        <v>73</v>
      </c>
      <c r="G19" s="1">
        <v>2</v>
      </c>
      <c r="H19" s="7">
        <v>0.43</v>
      </c>
      <c r="I19" s="7">
        <f t="shared" si="0"/>
        <v>0.86</v>
      </c>
    </row>
    <row r="20" spans="1:9" x14ac:dyDescent="0.3">
      <c r="A20" s="2" t="s">
        <v>74</v>
      </c>
      <c r="B20" s="2" t="s">
        <v>75</v>
      </c>
      <c r="C20" s="2" t="s">
        <v>76</v>
      </c>
      <c r="D20" s="2" t="s">
        <v>77</v>
      </c>
      <c r="E20" s="1" t="s">
        <v>75</v>
      </c>
      <c r="F20" s="2" t="s">
        <v>78</v>
      </c>
      <c r="G20" s="1">
        <v>1</v>
      </c>
      <c r="H20" s="7">
        <v>0.34</v>
      </c>
      <c r="I20" s="7">
        <f t="shared" si="0"/>
        <v>0.34</v>
      </c>
    </row>
    <row r="21" spans="1:9" x14ac:dyDescent="0.3">
      <c r="A21" s="2" t="s">
        <v>79</v>
      </c>
      <c r="B21" s="2" t="s">
        <v>80</v>
      </c>
      <c r="C21" s="2" t="s">
        <v>81</v>
      </c>
      <c r="D21" s="2" t="s">
        <v>82</v>
      </c>
      <c r="E21" s="1" t="s">
        <v>80</v>
      </c>
      <c r="F21" s="2" t="s">
        <v>119</v>
      </c>
      <c r="G21" s="1">
        <v>1</v>
      </c>
      <c r="H21" s="7">
        <v>13.36</v>
      </c>
      <c r="I21" s="7">
        <f t="shared" si="0"/>
        <v>13.36</v>
      </c>
    </row>
    <row r="22" spans="1:9" x14ac:dyDescent="0.3">
      <c r="A22" s="2" t="s">
        <v>83</v>
      </c>
      <c r="B22" s="2" t="s">
        <v>84</v>
      </c>
      <c r="C22" s="2" t="s">
        <v>85</v>
      </c>
      <c r="D22" s="2" t="s">
        <v>86</v>
      </c>
      <c r="E22" s="2" t="s">
        <v>84</v>
      </c>
      <c r="F22" s="2" t="s">
        <v>120</v>
      </c>
      <c r="G22" s="1">
        <v>1</v>
      </c>
      <c r="H22" s="7">
        <v>16.760000000000002</v>
      </c>
      <c r="I22" s="7">
        <f t="shared" si="0"/>
        <v>16.760000000000002</v>
      </c>
    </row>
    <row r="23" spans="1:9" x14ac:dyDescent="0.3">
      <c r="A23" s="2" t="s">
        <v>87</v>
      </c>
      <c r="B23" s="2" t="s">
        <v>88</v>
      </c>
      <c r="C23" s="2" t="s">
        <v>89</v>
      </c>
      <c r="D23" s="2" t="s">
        <v>90</v>
      </c>
      <c r="E23" s="1" t="s">
        <v>88</v>
      </c>
      <c r="F23" s="2" t="s">
        <v>121</v>
      </c>
      <c r="G23" s="1">
        <v>1</v>
      </c>
      <c r="H23" s="7">
        <v>0.65</v>
      </c>
      <c r="I23" s="7">
        <f t="shared" si="0"/>
        <v>0.65</v>
      </c>
    </row>
    <row r="24" spans="1:9" x14ac:dyDescent="0.3">
      <c r="A24" s="2" t="s">
        <v>91</v>
      </c>
      <c r="B24" s="2" t="s">
        <v>92</v>
      </c>
      <c r="C24" s="2" t="s">
        <v>93</v>
      </c>
      <c r="D24" s="2" t="s">
        <v>94</v>
      </c>
      <c r="E24" s="1" t="s">
        <v>122</v>
      </c>
      <c r="F24" s="2" t="s">
        <v>95</v>
      </c>
      <c r="G24" s="8">
        <v>1</v>
      </c>
      <c r="H24" s="9">
        <v>0.83</v>
      </c>
      <c r="I24" s="9">
        <f t="shared" si="0"/>
        <v>0.83</v>
      </c>
    </row>
    <row r="25" spans="1:9" x14ac:dyDescent="0.3">
      <c r="G25" s="11" t="s">
        <v>127</v>
      </c>
      <c r="H25" s="11"/>
      <c r="I25" s="10">
        <f>SUM(I2:I24)</f>
        <v>42.08</v>
      </c>
    </row>
  </sheetData>
  <mergeCells count="1">
    <mergeCell ref="G25:H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Vertap_v1_BOM</vt:lpstr>
      <vt:lpstr>Vertap_v1_BOM!Print_Titles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Taim Al-Dabbagh</dc:creator>
  <cp:lastModifiedBy>Taim Al-Dabbagh</cp:lastModifiedBy>
  <dcterms:created xsi:type="dcterms:W3CDTF">2023-09-08T17:39:12Z</dcterms:created>
  <dcterms:modified xsi:type="dcterms:W3CDTF">2023-09-08T19:18:53Z</dcterms:modified>
</cp:coreProperties>
</file>