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daniel/Downloads/IBAW/"/>
    </mc:Choice>
  </mc:AlternateContent>
  <xr:revisionPtr revIDLastSave="0" documentId="13_ncr:1_{34323E65-F1C4-1049-927A-89D9ACC4770D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Master Development - Abend" sheetId="15" r:id="rId1"/>
    <sheet name="Master Development - Tag" sheetId="20" r:id="rId2"/>
  </sheets>
  <definedNames>
    <definedName name="_xlnm._FilterDatabase" localSheetId="0" hidden="1">'Master Development - Abend'!$A$9:$F$27</definedName>
    <definedName name="_xlnm._FilterDatabase" localSheetId="1" hidden="1">'Master Development - Tag'!$A$9:$F$21</definedName>
    <definedName name="_xlnm.Print_Area" localSheetId="0">'Master Development - Abend'!$A$1:$F$27</definedName>
    <definedName name="_xlnm.Print_Area" localSheetId="1">'Master Development - Tag'!$A$1:$F$21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0" l="1"/>
  <c r="E24" i="20"/>
  <c r="E23" i="20"/>
  <c r="A10" i="20"/>
  <c r="A11" i="20" s="1"/>
  <c r="A12" i="20" s="1"/>
  <c r="A14" i="20" s="1"/>
  <c r="E3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E31" i="15"/>
  <c r="E29" i="15"/>
  <c r="A16" i="20" l="1"/>
  <c r="A17" i="20" s="1"/>
  <c r="A18" i="20" s="1"/>
  <c r="A19" i="20" s="1"/>
</calcChain>
</file>

<file path=xl/sharedStrings.xml><?xml version="1.0" encoding="utf-8"?>
<sst xmlns="http://schemas.openxmlformats.org/spreadsheetml/2006/main" count="128" uniqueCount="39">
  <si>
    <t>Startdatum</t>
  </si>
  <si>
    <t>Ausbildungstag</t>
  </si>
  <si>
    <t>Ausbildungsort</t>
  </si>
  <si>
    <t>Datum</t>
  </si>
  <si>
    <t>Zeit</t>
  </si>
  <si>
    <t>Module</t>
  </si>
  <si>
    <t>KI Basics</t>
  </si>
  <si>
    <t>Dozierende</t>
  </si>
  <si>
    <t>Anzahl Lektionen</t>
  </si>
  <si>
    <t>Online / Aarau / Bern / Luzern / Zürich</t>
  </si>
  <si>
    <t>Präsenz (Classroom oder Online)</t>
  </si>
  <si>
    <t>Selbststudium</t>
  </si>
  <si>
    <t>Präsenz</t>
  </si>
  <si>
    <t>Total Lektionen</t>
  </si>
  <si>
    <t>ACHTUNG: Ferien/Feiertag noch NICHT berücksichtigt</t>
  </si>
  <si>
    <t>Blended Learning mit 56 Lektionen</t>
  </si>
  <si>
    <t>Jan Schönthal</t>
  </si>
  <si>
    <t>Machine Learning</t>
  </si>
  <si>
    <t>Entwicklung LLM-Apps</t>
  </si>
  <si>
    <t>Scripting mit KI</t>
  </si>
  <si>
    <t>18h - 21.50h</t>
  </si>
  <si>
    <t>Montag 18.00h - 21.50h // Präsenz-Unterricht Classroom oder Online; sowie zusätzliches Selbststudium (Vor- &amp; Nachbereitungsaufträge)</t>
  </si>
  <si>
    <t>Einführung in die Fachrichtung Development
Machine Learning</t>
  </si>
  <si>
    <r>
      <t>Stundenplan KI Professional - Fachrichtung Development</t>
    </r>
    <r>
      <rPr>
        <b/>
        <i/>
        <sz val="14"/>
        <color theme="1"/>
        <rFont val="Franklin Gothic Book"/>
        <family val="2"/>
      </rPr>
      <t xml:space="preserve">             V1, </t>
    </r>
    <r>
      <rPr>
        <b/>
        <i/>
        <sz val="11"/>
        <color theme="1"/>
        <rFont val="Franklin Gothic Book"/>
        <family val="2"/>
      </rPr>
      <t xml:space="preserve">Stand 24.11.2023 </t>
    </r>
  </si>
  <si>
    <t>-</t>
  </si>
  <si>
    <t>Reservetermin</t>
  </si>
  <si>
    <t>Mittwoch 08.15h - 16.40h // Präsenz-Unterricht Classroom oder Online; sowie zusätzliches Selbststudium (Vor- &amp; Nachbereitungsaufträge)</t>
  </si>
  <si>
    <t>08.15h - 16.40h</t>
  </si>
  <si>
    <t>Einführung in die Fachrichtung Development (2)
Machine Learning (6)</t>
  </si>
  <si>
    <t>Machine Learning (2)</t>
  </si>
  <si>
    <t>Scripting mit KI (4)</t>
  </si>
  <si>
    <t>08.15h - 12.00h</t>
  </si>
  <si>
    <t>13.00h - 16.40h</t>
  </si>
  <si>
    <t>Entwicklung LLM-Apps (4)</t>
  </si>
  <si>
    <t>Skripting (2)
Entwicklung LLM-Apps (4)</t>
  </si>
  <si>
    <t>Daniel Senften</t>
  </si>
  <si>
    <t>PM</t>
  </si>
  <si>
    <t>IBAW</t>
  </si>
  <si>
    <t>Vor Ort in Zürich oder online wäre möglich.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</si>
</sst>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Franklin Gothic Book"/>
      <family val="2"/>
    </font>
    <font>
      <b/>
      <sz val="22"/>
      <color theme="1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i/>
      <sz val="11"/>
      <color theme="1"/>
      <name val="Franklin Gothic Book"/>
      <family val="2"/>
    </font>
    <font>
      <b/>
      <sz val="11"/>
      <name val="Franklin Gothic Book"/>
      <family val="2"/>
    </font>
    <font>
      <b/>
      <i/>
      <sz val="14"/>
      <color theme="1"/>
      <name val="Franklin Gothic Book"/>
      <family val="2"/>
    </font>
    <font>
      <b/>
      <i/>
      <sz val="11"/>
      <color theme="1"/>
      <name val="Franklin Gothic Book"/>
      <family val="2"/>
    </font>
    <font>
      <b/>
      <sz val="14"/>
      <color theme="1"/>
      <name val="Franklin Gothic Book"/>
      <family val="2"/>
    </font>
    <font>
      <b/>
      <sz val="11"/>
      <color theme="1"/>
      <name val="Calibri"/>
      <family val="2"/>
      <scheme val="minor"/>
    </font>
    <font>
      <sz val="11"/>
      <color theme="0" tint="-0.249977111117893"/>
      <name val="Franklin Gothic Book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fgColor theme="0" tint="-0.499984740745262"/>
        <bgColor theme="9" tint="0.39997558519241921"/>
      </patternFill>
    </fill>
    <fill>
      <patternFill patternType="gray0625">
        <fgColor theme="0" tint="-0.499984740745262"/>
        <bgColor theme="5" tint="0.39994506668294322"/>
      </patternFill>
    </fill>
    <fill>
      <patternFill patternType="gray0625">
        <fgColor theme="0" tint="-0.499984740745262"/>
        <bgColor theme="7" tint="0.79998168889431442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99CC"/>
        <bgColor indexed="64"/>
      </patternFill>
    </fill>
    <fill>
      <patternFill patternType="gray0625">
        <fgColor theme="0" tint="-0.499984740745262"/>
        <bgColor rgb="FFFFCCFF"/>
      </patternFill>
    </fill>
    <fill>
      <patternFill patternType="gray0625">
        <fgColor theme="0" tint="-0.149967955565050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gray0625">
        <fgColor theme="0" tint="-0.14996795556505021"/>
        <b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6" fillId="0" borderId="0" xfId="1" applyFont="1" applyBorder="1"/>
    <xf numFmtId="0" fontId="4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2" fontId="4" fillId="3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4" fillId="3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2" fontId="4" fillId="0" borderId="0" xfId="0" applyNumberFormat="1" applyFont="1"/>
    <xf numFmtId="0" fontId="4" fillId="5" borderId="1" xfId="0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2" fontId="4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 wrapText="1"/>
    </xf>
    <xf numFmtId="2" fontId="4" fillId="8" borderId="1" xfId="0" applyNumberFormat="1" applyFont="1" applyFill="1" applyBorder="1" applyAlignment="1">
      <alignment vertical="center" wrapText="1"/>
    </xf>
    <xf numFmtId="164" fontId="4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vertical="center" wrapText="1"/>
    </xf>
    <xf numFmtId="2" fontId="4" fillId="10" borderId="1" xfId="0" applyNumberFormat="1" applyFont="1" applyFill="1" applyBorder="1" applyAlignment="1">
      <alignment vertical="center" wrapText="1"/>
    </xf>
    <xf numFmtId="0" fontId="5" fillId="0" borderId="0" xfId="0" applyFont="1"/>
    <xf numFmtId="2" fontId="5" fillId="0" borderId="0" xfId="0" applyNumberFormat="1" applyFont="1"/>
    <xf numFmtId="164" fontId="4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2" fontId="4" fillId="8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4" fontId="4" fillId="0" borderId="0" xfId="0" applyNumberFormat="1" applyFont="1" applyAlignment="1">
      <alignment vertical="center"/>
    </xf>
    <xf numFmtId="164" fontId="4" fillId="4" borderId="3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2" fontId="4" fillId="4" borderId="3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11" borderId="1" xfId="0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horizontal="left" vertical="center" wrapText="1"/>
    </xf>
    <xf numFmtId="2" fontId="4" fillId="9" borderId="2" xfId="0" applyNumberFormat="1" applyFont="1" applyFill="1" applyBorder="1" applyAlignment="1">
      <alignment vertical="center" wrapText="1"/>
    </xf>
    <xf numFmtId="2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2" fontId="4" fillId="8" borderId="3" xfId="0" applyNumberFormat="1" applyFont="1" applyFill="1" applyBorder="1" applyAlignment="1">
      <alignment vertical="center" wrapText="1"/>
    </xf>
    <xf numFmtId="164" fontId="13" fillId="0" borderId="1" xfId="0" applyNumberFormat="1" applyFont="1" applyBorder="1" applyAlignment="1">
      <alignment horizontal="left" vertical="center"/>
    </xf>
    <xf numFmtId="164" fontId="4" fillId="12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left" vertical="top"/>
    </xf>
    <xf numFmtId="0" fontId="12" fillId="14" borderId="1" xfId="0" applyFont="1" applyFill="1" applyBorder="1" applyAlignment="1">
      <alignment horizontal="left" vertical="top"/>
    </xf>
    <xf numFmtId="0" fontId="12" fillId="13" borderId="0" xfId="0" applyFont="1" applyFill="1" applyAlignment="1">
      <alignment horizontal="left" vertical="top"/>
    </xf>
    <xf numFmtId="0" fontId="0" fillId="13" borderId="0" xfId="0" applyFill="1"/>
    <xf numFmtId="0" fontId="4" fillId="13" borderId="1" xfId="0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2" fontId="4" fillId="13" borderId="1" xfId="0" applyNumberFormat="1" applyFont="1" applyFill="1" applyBorder="1" applyAlignment="1">
      <alignment vertical="center" wrapText="1"/>
    </xf>
    <xf numFmtId="0" fontId="12" fillId="13" borderId="0" xfId="0" applyFont="1" applyFill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CC"/>
      <color rgb="FFFF99FF"/>
      <color rgb="FFFFCCFF"/>
      <color rgb="FFD7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5964-E0D2-47D4-AB10-B2D63D865B4F}">
  <sheetPr>
    <pageSetUpPr fitToPage="1"/>
  </sheetPr>
  <dimension ref="A1:G31"/>
  <sheetViews>
    <sheetView tabSelected="1" zoomScaleNormal="100" workbookViewId="0">
      <selection activeCell="A21" sqref="A21:XFD21"/>
    </sheetView>
  </sheetViews>
  <sheetFormatPr baseColWidth="10" defaultColWidth="10.6640625" defaultRowHeight="14" x14ac:dyDescent="0.15"/>
  <cols>
    <col min="1" max="1" width="27.33203125" style="12" customWidth="1"/>
    <col min="2" max="2" width="15.6640625" style="8" customWidth="1"/>
    <col min="3" max="3" width="52.5" style="8" customWidth="1"/>
    <col min="4" max="4" width="32.1640625" style="8" customWidth="1"/>
    <col min="5" max="5" width="9.5" style="8" customWidth="1"/>
    <col min="6" max="6" width="20.33203125" style="8" customWidth="1"/>
    <col min="7" max="7" width="22.5" style="8" customWidth="1"/>
    <col min="8" max="16384" width="10.6640625" style="8"/>
  </cols>
  <sheetData>
    <row r="1" spans="1:7" ht="30.75" customHeight="1" x14ac:dyDescent="0.3">
      <c r="A1" s="16" t="s">
        <v>23</v>
      </c>
      <c r="B1" s="7"/>
    </row>
    <row r="2" spans="1:7" ht="28" x14ac:dyDescent="0.3">
      <c r="A2" s="17" t="s">
        <v>15</v>
      </c>
      <c r="B2" s="7"/>
    </row>
    <row r="3" spans="1:7" ht="28" x14ac:dyDescent="0.3">
      <c r="A3" s="17"/>
      <c r="B3" s="7"/>
    </row>
    <row r="4" spans="1:7" x14ac:dyDescent="0.15">
      <c r="A4" s="12" t="s">
        <v>0</v>
      </c>
      <c r="B4" s="10">
        <v>45341</v>
      </c>
      <c r="C4" s="9"/>
      <c r="D4" s="9"/>
      <c r="E4" s="11"/>
      <c r="F4" s="11"/>
    </row>
    <row r="5" spans="1:7" x14ac:dyDescent="0.15">
      <c r="A5" s="12" t="s">
        <v>1</v>
      </c>
      <c r="B5" s="12" t="s">
        <v>21</v>
      </c>
      <c r="E5" s="13"/>
      <c r="F5" s="13"/>
    </row>
    <row r="6" spans="1:7" x14ac:dyDescent="0.15">
      <c r="A6" s="12" t="s">
        <v>2</v>
      </c>
      <c r="B6" s="12" t="s">
        <v>9</v>
      </c>
      <c r="E6" s="13"/>
      <c r="F6" s="13"/>
    </row>
    <row r="7" spans="1:7" x14ac:dyDescent="0.15">
      <c r="A7" s="12" t="s">
        <v>36</v>
      </c>
      <c r="B7" s="12" t="s">
        <v>16</v>
      </c>
      <c r="E7" s="13"/>
      <c r="F7" s="13"/>
    </row>
    <row r="8" spans="1:7" ht="15.75" customHeight="1" x14ac:dyDescent="0.15"/>
    <row r="9" spans="1:7" ht="19.5" customHeight="1" x14ac:dyDescent="0.15">
      <c r="A9" s="3" t="s">
        <v>3</v>
      </c>
      <c r="B9" s="1" t="s">
        <v>4</v>
      </c>
      <c r="C9" s="2" t="s">
        <v>5</v>
      </c>
      <c r="D9" s="2"/>
      <c r="E9" s="3" t="s">
        <v>8</v>
      </c>
      <c r="F9" s="3" t="s">
        <v>7</v>
      </c>
    </row>
    <row r="10" spans="1:7" s="14" customFormat="1" ht="30" customHeight="1" x14ac:dyDescent="0.2">
      <c r="A10" s="18">
        <f>B4</f>
        <v>45341</v>
      </c>
      <c r="B10" s="4" t="s">
        <v>20</v>
      </c>
      <c r="C10" s="5" t="s">
        <v>6</v>
      </c>
      <c r="D10" s="53" t="s">
        <v>10</v>
      </c>
      <c r="E10" s="15">
        <v>4</v>
      </c>
      <c r="F10" s="15" t="s">
        <v>37</v>
      </c>
      <c r="G10" s="41"/>
    </row>
    <row r="11" spans="1:7" s="14" customFormat="1" ht="30" customHeight="1" x14ac:dyDescent="0.2">
      <c r="A11" s="69">
        <f>+A10+7</f>
        <v>45348</v>
      </c>
      <c r="B11" s="49"/>
      <c r="C11" s="22" t="s">
        <v>6</v>
      </c>
      <c r="D11" s="54" t="s">
        <v>11</v>
      </c>
      <c r="E11" s="23">
        <v>4</v>
      </c>
      <c r="F11" s="24" t="s">
        <v>24</v>
      </c>
      <c r="G11" s="41"/>
    </row>
    <row r="12" spans="1:7" s="14" customFormat="1" ht="30" customHeight="1" x14ac:dyDescent="0.2">
      <c r="A12" s="18">
        <f t="shared" ref="A12" si="0">+A11+7</f>
        <v>45355</v>
      </c>
      <c r="B12" s="4" t="s">
        <v>20</v>
      </c>
      <c r="C12" s="5" t="s">
        <v>6</v>
      </c>
      <c r="D12" s="53" t="s">
        <v>10</v>
      </c>
      <c r="E12" s="15">
        <v>4</v>
      </c>
      <c r="F12" s="6" t="s">
        <v>37</v>
      </c>
      <c r="G12" s="41"/>
    </row>
    <row r="13" spans="1:7" s="14" customFormat="1" ht="30" customHeight="1" x14ac:dyDescent="0.2">
      <c r="A13" s="69">
        <f>A12+7</f>
        <v>45362</v>
      </c>
      <c r="B13" s="49"/>
      <c r="C13" s="22" t="s">
        <v>6</v>
      </c>
      <c r="D13" s="54" t="s">
        <v>11</v>
      </c>
      <c r="E13" s="23">
        <v>4</v>
      </c>
      <c r="F13" s="23" t="s">
        <v>24</v>
      </c>
      <c r="G13" s="41"/>
    </row>
    <row r="14" spans="1:7" s="14" customFormat="1" ht="15" x14ac:dyDescent="0.2">
      <c r="A14" s="35">
        <f t="shared" ref="A14:A26" si="1">A13+7</f>
        <v>45369</v>
      </c>
      <c r="B14" s="49"/>
      <c r="C14" s="60" t="s">
        <v>25</v>
      </c>
      <c r="D14" s="61"/>
      <c r="E14" s="61"/>
      <c r="F14" s="61"/>
      <c r="G14" s="41"/>
    </row>
    <row r="15" spans="1:7" customFormat="1" ht="30" x14ac:dyDescent="0.2">
      <c r="A15" s="44">
        <f t="shared" si="1"/>
        <v>45376</v>
      </c>
      <c r="B15" s="45" t="s">
        <v>20</v>
      </c>
      <c r="C15" s="52" t="s">
        <v>22</v>
      </c>
      <c r="D15" s="52" t="s">
        <v>10</v>
      </c>
      <c r="E15" s="47">
        <v>4</v>
      </c>
      <c r="F15" s="48" t="s">
        <v>35</v>
      </c>
      <c r="G15" s="42"/>
    </row>
    <row r="16" spans="1:7" customFormat="1" ht="15" x14ac:dyDescent="0.2">
      <c r="A16" s="19">
        <f t="shared" si="1"/>
        <v>45383</v>
      </c>
      <c r="B16" s="20" t="s">
        <v>20</v>
      </c>
      <c r="C16" s="46" t="s">
        <v>17</v>
      </c>
      <c r="D16" s="52" t="s">
        <v>10</v>
      </c>
      <c r="E16" s="47">
        <v>4</v>
      </c>
      <c r="F16" s="48" t="s">
        <v>35</v>
      </c>
      <c r="G16" s="42"/>
    </row>
    <row r="17" spans="1:7" customFormat="1" ht="30" customHeight="1" x14ac:dyDescent="0.2">
      <c r="A17" s="69">
        <f t="shared" si="1"/>
        <v>45390</v>
      </c>
      <c r="B17" s="49"/>
      <c r="C17" s="36" t="s">
        <v>17</v>
      </c>
      <c r="D17" s="36" t="s">
        <v>11</v>
      </c>
      <c r="E17" s="25">
        <v>2</v>
      </c>
      <c r="F17" s="26" t="s">
        <v>24</v>
      </c>
      <c r="G17" s="42"/>
    </row>
    <row r="18" spans="1:7" customFormat="1" ht="30" customHeight="1" x14ac:dyDescent="0.2">
      <c r="A18" s="29">
        <f t="shared" si="1"/>
        <v>45397</v>
      </c>
      <c r="B18" s="30" t="s">
        <v>20</v>
      </c>
      <c r="C18" s="39" t="s">
        <v>19</v>
      </c>
      <c r="D18" s="55" t="s">
        <v>10</v>
      </c>
      <c r="E18" s="31">
        <v>4</v>
      </c>
      <c r="F18" s="31" t="s">
        <v>35</v>
      </c>
      <c r="G18" s="42"/>
    </row>
    <row r="19" spans="1:7" customFormat="1" ht="30" customHeight="1" x14ac:dyDescent="0.2">
      <c r="A19" s="69">
        <f t="shared" si="1"/>
        <v>45404</v>
      </c>
      <c r="B19" s="49"/>
      <c r="C19" s="40" t="s">
        <v>19</v>
      </c>
      <c r="D19" s="56" t="s">
        <v>11</v>
      </c>
      <c r="E19" s="32">
        <v>2</v>
      </c>
      <c r="F19" s="32" t="s">
        <v>24</v>
      </c>
      <c r="G19" s="42"/>
    </row>
    <row r="20" spans="1:7" customFormat="1" ht="30" customHeight="1" x14ac:dyDescent="0.2">
      <c r="A20" s="70">
        <f t="shared" si="1"/>
        <v>45411</v>
      </c>
      <c r="B20" s="71" t="s">
        <v>20</v>
      </c>
      <c r="C20" s="37" t="s">
        <v>18</v>
      </c>
      <c r="D20" s="57" t="s">
        <v>10</v>
      </c>
      <c r="E20" s="28">
        <v>4</v>
      </c>
      <c r="F20" s="28" t="s">
        <v>35</v>
      </c>
      <c r="G20" s="42"/>
    </row>
    <row r="21" spans="1:7" s="76" customFormat="1" ht="15" x14ac:dyDescent="0.2">
      <c r="A21" s="72">
        <f t="shared" si="1"/>
        <v>45418</v>
      </c>
      <c r="B21" s="73"/>
      <c r="C21" s="74" t="s">
        <v>25</v>
      </c>
      <c r="D21" s="74"/>
      <c r="E21" s="74"/>
      <c r="F21" s="74"/>
      <c r="G21" s="75"/>
    </row>
    <row r="22" spans="1:7" customFormat="1" ht="30" customHeight="1" x14ac:dyDescent="0.2">
      <c r="A22" s="69">
        <f t="shared" si="1"/>
        <v>45425</v>
      </c>
      <c r="B22" s="49"/>
      <c r="C22" s="38" t="s">
        <v>18</v>
      </c>
      <c r="D22" s="58" t="s">
        <v>11</v>
      </c>
      <c r="E22" s="27">
        <v>4</v>
      </c>
      <c r="F22" s="27" t="s">
        <v>24</v>
      </c>
      <c r="G22" s="42"/>
    </row>
    <row r="23" spans="1:7" s="14" customFormat="1" ht="30" customHeight="1" x14ac:dyDescent="0.2">
      <c r="A23" s="70">
        <f t="shared" si="1"/>
        <v>45432</v>
      </c>
      <c r="B23" s="71" t="s">
        <v>20</v>
      </c>
      <c r="C23" s="37" t="s">
        <v>18</v>
      </c>
      <c r="D23" s="57" t="s">
        <v>10</v>
      </c>
      <c r="E23" s="28">
        <v>4</v>
      </c>
      <c r="F23" s="28" t="s">
        <v>35</v>
      </c>
      <c r="G23" s="41"/>
    </row>
    <row r="24" spans="1:7" s="14" customFormat="1" ht="30" customHeight="1" x14ac:dyDescent="0.2">
      <c r="A24" s="69">
        <f t="shared" si="1"/>
        <v>45439</v>
      </c>
      <c r="B24" s="49"/>
      <c r="C24" s="38" t="s">
        <v>18</v>
      </c>
      <c r="D24" s="58" t="s">
        <v>11</v>
      </c>
      <c r="E24" s="27">
        <v>4</v>
      </c>
      <c r="F24" s="27" t="s">
        <v>24</v>
      </c>
      <c r="G24" s="41"/>
    </row>
    <row r="25" spans="1:7" s="14" customFormat="1" ht="30" customHeight="1" x14ac:dyDescent="0.2">
      <c r="A25" s="69">
        <f t="shared" si="1"/>
        <v>45446</v>
      </c>
      <c r="B25" s="49"/>
      <c r="C25" s="38" t="s">
        <v>18</v>
      </c>
      <c r="D25" s="58" t="s">
        <v>11</v>
      </c>
      <c r="E25" s="27">
        <v>4</v>
      </c>
      <c r="F25" s="27" t="s">
        <v>24</v>
      </c>
      <c r="G25" s="41"/>
    </row>
    <row r="26" spans="1:7" s="14" customFormat="1" ht="30" customHeight="1" x14ac:dyDescent="0.2">
      <c r="A26" s="70">
        <f t="shared" si="1"/>
        <v>45453</v>
      </c>
      <c r="B26" s="71" t="s">
        <v>20</v>
      </c>
      <c r="C26" s="37" t="s">
        <v>18</v>
      </c>
      <c r="D26" s="57" t="s">
        <v>10</v>
      </c>
      <c r="E26" s="28">
        <v>4</v>
      </c>
      <c r="F26" s="28" t="s">
        <v>35</v>
      </c>
      <c r="G26" s="41"/>
    </row>
    <row r="27" spans="1:7" s="14" customFormat="1" ht="17.25" customHeight="1" x14ac:dyDescent="0.2">
      <c r="A27" s="43"/>
      <c r="D27" s="59"/>
      <c r="G27" s="41"/>
    </row>
    <row r="28" spans="1:7" s="14" customFormat="1" ht="19.5" customHeight="1" x14ac:dyDescent="0.2"/>
    <row r="29" spans="1:7" x14ac:dyDescent="0.15">
      <c r="A29" s="12" t="s">
        <v>14</v>
      </c>
      <c r="D29" s="33" t="s">
        <v>13</v>
      </c>
      <c r="E29" s="34">
        <f>SUM(E10:E27)</f>
        <v>56</v>
      </c>
    </row>
    <row r="30" spans="1:7" x14ac:dyDescent="0.15">
      <c r="D30" s="8" t="s">
        <v>12</v>
      </c>
      <c r="E30" s="21">
        <f>SUM(E10,E12,E15,E16,E18,E20,E23,E26)</f>
        <v>32</v>
      </c>
    </row>
    <row r="31" spans="1:7" x14ac:dyDescent="0.15">
      <c r="D31" s="8" t="s">
        <v>11</v>
      </c>
      <c r="E31" s="21">
        <f>SUM(E11,E13,E17,E19,E22,E24,E25)</f>
        <v>24</v>
      </c>
    </row>
  </sheetData>
  <autoFilter ref="A9:F28" xr:uid="{00000000-0009-0000-0000-000000000000}"/>
  <pageMargins left="0.25" right="0.25" top="1.0416666666666667" bottom="0.75" header="0.3" footer="0.3"/>
  <pageSetup paperSize="9" scale="62" orientation="portrait" r:id="rId1"/>
  <headerFooter>
    <oddHeader>&amp;LInstitut für berufliche Aus- und Weiterbildung
Schweizerhofquai 1
6004 Luzern
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AC2E-8491-4FBD-BAA8-403D888D7BCC}">
  <sheetPr>
    <pageSetUpPr fitToPage="1"/>
  </sheetPr>
  <dimension ref="A1:G25"/>
  <sheetViews>
    <sheetView zoomScaleNormal="100" workbookViewId="0">
      <selection activeCell="G24" sqref="G24"/>
    </sheetView>
  </sheetViews>
  <sheetFormatPr baseColWidth="10" defaultColWidth="10.6640625" defaultRowHeight="14" x14ac:dyDescent="0.15"/>
  <cols>
    <col min="1" max="1" width="27.33203125" style="12" customWidth="1"/>
    <col min="2" max="2" width="22.5" style="8" customWidth="1"/>
    <col min="3" max="3" width="52.5" style="8" customWidth="1"/>
    <col min="4" max="4" width="32.1640625" style="8" customWidth="1"/>
    <col min="5" max="5" width="9.5" style="8" customWidth="1"/>
    <col min="6" max="6" width="20.33203125" style="8" customWidth="1"/>
    <col min="7" max="7" width="22.5" style="8" customWidth="1"/>
    <col min="8" max="16384" width="10.6640625" style="8"/>
  </cols>
  <sheetData>
    <row r="1" spans="1:7" ht="30.75" customHeight="1" x14ac:dyDescent="0.3">
      <c r="A1" s="16" t="s">
        <v>23</v>
      </c>
      <c r="B1" s="7"/>
    </row>
    <row r="2" spans="1:7" ht="28" x14ac:dyDescent="0.3">
      <c r="A2" s="17" t="s">
        <v>15</v>
      </c>
      <c r="B2" s="7"/>
    </row>
    <row r="3" spans="1:7" ht="28" x14ac:dyDescent="0.3">
      <c r="A3" s="17"/>
      <c r="B3" s="7"/>
    </row>
    <row r="4" spans="1:7" x14ac:dyDescent="0.15">
      <c r="A4" s="12" t="s">
        <v>0</v>
      </c>
      <c r="B4" s="10">
        <v>45343</v>
      </c>
      <c r="C4" s="9"/>
      <c r="D4" s="9"/>
      <c r="E4" s="11"/>
      <c r="F4" s="11"/>
    </row>
    <row r="5" spans="1:7" x14ac:dyDescent="0.15">
      <c r="A5" s="12" t="s">
        <v>1</v>
      </c>
      <c r="B5" s="12" t="s">
        <v>26</v>
      </c>
      <c r="E5" s="13"/>
      <c r="F5" s="13"/>
    </row>
    <row r="6" spans="1:7" x14ac:dyDescent="0.15">
      <c r="A6" s="12" t="s">
        <v>2</v>
      </c>
      <c r="B6" s="12" t="s">
        <v>9</v>
      </c>
      <c r="E6" s="13"/>
      <c r="F6" s="13"/>
    </row>
    <row r="7" spans="1:7" x14ac:dyDescent="0.15">
      <c r="A7" s="12" t="s">
        <v>36</v>
      </c>
      <c r="B7" s="12" t="s">
        <v>16</v>
      </c>
      <c r="E7" s="13"/>
      <c r="F7" s="13"/>
    </row>
    <row r="8" spans="1:7" ht="15.75" customHeight="1" x14ac:dyDescent="0.15"/>
    <row r="9" spans="1:7" ht="19.5" customHeight="1" x14ac:dyDescent="0.15">
      <c r="A9" s="3" t="s">
        <v>3</v>
      </c>
      <c r="B9" s="1" t="s">
        <v>4</v>
      </c>
      <c r="C9" s="2" t="s">
        <v>5</v>
      </c>
      <c r="D9" s="2"/>
      <c r="E9" s="3" t="s">
        <v>8</v>
      </c>
      <c r="F9" s="3" t="s">
        <v>7</v>
      </c>
    </row>
    <row r="10" spans="1:7" s="14" customFormat="1" ht="30" customHeight="1" x14ac:dyDescent="0.2">
      <c r="A10" s="35">
        <f>B4</f>
        <v>45343</v>
      </c>
      <c r="B10" s="49" t="s">
        <v>27</v>
      </c>
      <c r="C10" s="5" t="s">
        <v>6</v>
      </c>
      <c r="D10" s="53" t="s">
        <v>10</v>
      </c>
      <c r="E10" s="15">
        <v>8</v>
      </c>
      <c r="F10" s="15" t="s">
        <v>37</v>
      </c>
      <c r="G10" s="41"/>
    </row>
    <row r="11" spans="1:7" s="14" customFormat="1" ht="30" customHeight="1" x14ac:dyDescent="0.2">
      <c r="A11" s="69">
        <f>A10+7</f>
        <v>45350</v>
      </c>
      <c r="B11" s="49"/>
      <c r="C11" s="22" t="s">
        <v>6</v>
      </c>
      <c r="D11" s="54" t="s">
        <v>11</v>
      </c>
      <c r="E11" s="23">
        <v>8</v>
      </c>
      <c r="F11" s="24" t="s">
        <v>24</v>
      </c>
      <c r="G11" s="41"/>
    </row>
    <row r="12" spans="1:7" customFormat="1" ht="30" x14ac:dyDescent="0.2">
      <c r="A12" s="35">
        <f t="shared" ref="A12:A19" si="0">A11+7</f>
        <v>45357</v>
      </c>
      <c r="B12" s="49" t="s">
        <v>27</v>
      </c>
      <c r="C12" s="52" t="s">
        <v>28</v>
      </c>
      <c r="D12" s="52" t="s">
        <v>10</v>
      </c>
      <c r="E12" s="47">
        <v>8</v>
      </c>
      <c r="F12" s="48" t="s">
        <v>35</v>
      </c>
      <c r="G12" s="42"/>
    </row>
    <row r="13" spans="1:7" customFormat="1" ht="15" x14ac:dyDescent="0.2">
      <c r="A13" s="35"/>
      <c r="B13" s="49"/>
      <c r="C13" s="62" t="s">
        <v>29</v>
      </c>
      <c r="D13" s="36" t="s">
        <v>11</v>
      </c>
      <c r="E13" s="25">
        <v>2</v>
      </c>
      <c r="F13" s="26" t="s">
        <v>24</v>
      </c>
      <c r="G13" s="42"/>
    </row>
    <row r="14" spans="1:7" customFormat="1" ht="20.25" customHeight="1" x14ac:dyDescent="0.2">
      <c r="A14" s="82">
        <f>A12+7</f>
        <v>45364</v>
      </c>
      <c r="B14" s="51" t="s">
        <v>31</v>
      </c>
      <c r="C14" s="63" t="s">
        <v>30</v>
      </c>
      <c r="D14" s="64" t="s">
        <v>10</v>
      </c>
      <c r="E14" s="65">
        <v>4</v>
      </c>
      <c r="F14" s="63" t="s">
        <v>35</v>
      </c>
      <c r="G14" s="42"/>
    </row>
    <row r="15" spans="1:7" customFormat="1" ht="21" customHeight="1" x14ac:dyDescent="0.2">
      <c r="A15" s="83"/>
      <c r="B15" s="50" t="s">
        <v>32</v>
      </c>
      <c r="C15" s="66" t="s">
        <v>33</v>
      </c>
      <c r="D15" s="67" t="s">
        <v>10</v>
      </c>
      <c r="E15" s="68">
        <v>4</v>
      </c>
      <c r="F15" s="68" t="s">
        <v>35</v>
      </c>
      <c r="G15" s="42"/>
    </row>
    <row r="16" spans="1:7" customFormat="1" ht="30" customHeight="1" x14ac:dyDescent="0.2">
      <c r="A16" s="69">
        <f>A14+7</f>
        <v>45371</v>
      </c>
      <c r="B16" s="49"/>
      <c r="C16" s="38" t="s">
        <v>34</v>
      </c>
      <c r="D16" s="58" t="s">
        <v>11</v>
      </c>
      <c r="E16" s="27">
        <v>6</v>
      </c>
      <c r="F16" s="27" t="s">
        <v>24</v>
      </c>
      <c r="G16" s="42"/>
    </row>
    <row r="17" spans="1:7" s="76" customFormat="1" ht="30" customHeight="1" x14ac:dyDescent="0.2">
      <c r="A17" s="72">
        <f t="shared" si="0"/>
        <v>45378</v>
      </c>
      <c r="B17" s="77" t="s">
        <v>32</v>
      </c>
      <c r="C17" s="78" t="s">
        <v>18</v>
      </c>
      <c r="D17" s="79" t="s">
        <v>10</v>
      </c>
      <c r="E17" s="80">
        <v>4</v>
      </c>
      <c r="F17" s="80" t="s">
        <v>35</v>
      </c>
      <c r="G17" s="81" t="s">
        <v>38</v>
      </c>
    </row>
    <row r="18" spans="1:7" customFormat="1" ht="30" customHeight="1" x14ac:dyDescent="0.2">
      <c r="A18" s="69">
        <f t="shared" si="0"/>
        <v>45385</v>
      </c>
      <c r="B18" s="49"/>
      <c r="C18" s="38" t="s">
        <v>18</v>
      </c>
      <c r="D18" s="58" t="s">
        <v>11</v>
      </c>
      <c r="E18" s="27">
        <v>8</v>
      </c>
      <c r="F18" s="27" t="s">
        <v>24</v>
      </c>
      <c r="G18" s="42"/>
    </row>
    <row r="19" spans="1:7" customFormat="1" ht="30" customHeight="1" x14ac:dyDescent="0.2">
      <c r="A19" s="35">
        <f t="shared" si="0"/>
        <v>45392</v>
      </c>
      <c r="B19" s="49" t="s">
        <v>32</v>
      </c>
      <c r="C19" s="37" t="s">
        <v>18</v>
      </c>
      <c r="D19" s="57" t="s">
        <v>10</v>
      </c>
      <c r="E19" s="28">
        <v>4</v>
      </c>
      <c r="F19" s="28" t="s">
        <v>35</v>
      </c>
      <c r="G19" s="42"/>
    </row>
    <row r="20" spans="1:7" s="14" customFormat="1" ht="30" customHeight="1" x14ac:dyDescent="0.2">
      <c r="G20" s="41"/>
    </row>
    <row r="21" spans="1:7" s="14" customFormat="1" ht="17.25" customHeight="1" x14ac:dyDescent="0.2">
      <c r="A21" s="43"/>
      <c r="D21" s="59"/>
      <c r="G21" s="41"/>
    </row>
    <row r="22" spans="1:7" s="14" customFormat="1" ht="19.5" customHeight="1" x14ac:dyDescent="0.2"/>
    <row r="23" spans="1:7" x14ac:dyDescent="0.15">
      <c r="A23" s="12" t="s">
        <v>14</v>
      </c>
      <c r="D23" s="33" t="s">
        <v>13</v>
      </c>
      <c r="E23" s="34">
        <f>SUM(E10:E21)</f>
        <v>56</v>
      </c>
    </row>
    <row r="24" spans="1:7" x14ac:dyDescent="0.15">
      <c r="D24" s="8" t="s">
        <v>12</v>
      </c>
      <c r="E24" s="21">
        <f>SUM(E10,E12,E14,E15,E17,E19)</f>
        <v>32</v>
      </c>
    </row>
    <row r="25" spans="1:7" x14ac:dyDescent="0.15">
      <c r="D25" s="8" t="s">
        <v>11</v>
      </c>
      <c r="E25" s="21">
        <f>SUM(E11,E13,E16,E18)</f>
        <v>24</v>
      </c>
    </row>
  </sheetData>
  <autoFilter ref="A9:F22" xr:uid="{00000000-0009-0000-0000-000000000000}"/>
  <mergeCells count="1">
    <mergeCell ref="A14:A15"/>
  </mergeCells>
  <pageMargins left="0.25" right="0.25" top="1.0416666666666667" bottom="0.75" header="0.3" footer="0.3"/>
  <pageSetup paperSize="9" scale="62" orientation="portrait" r:id="rId1"/>
  <headerFooter>
    <oddHeader>&amp;LInstitut für berufliche Aus- und Weiterbildung
Schweizerhofquai 1
6004 Luzern
&amp;R&amp;G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0527578-ae52-4565-85a0-f20875286b5a">YSVN2ZTF3FDK-904854205-442098</_dlc_DocId>
    <_dlc_DocIdUrl xmlns="80527578-ae52-4565-85a0-f20875286b5a">
      <Url>https://migros.sharepoint.com/sites/TribeIBAW_File_Management/_layouts/15/DocIdRedir.aspx?ID=YSVN2ZTF3FDK-904854205-442098</Url>
      <Description>YSVN2ZTF3FDK-904854205-442098</Description>
    </_dlc_DocIdUrl>
    <_Flow_SignoffStatus xmlns="0acfc510-0a99-4c25-9bc2-9d155281c85e" xsi:nil="true"/>
    <TaxCatchAll xmlns="d73c76da-cb8f-456f-a63a-781d50b76dd9" xsi:nil="true"/>
    <lcf76f155ced4ddcb4097134ff3c332f xmlns="68ea7cf9-6ce4-4a2a-b244-7b9f472b966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6ADF103B2F541AB68A3ED256D9BBA" ma:contentTypeVersion="4" ma:contentTypeDescription="Ein neues Dokument erstellen." ma:contentTypeScope="" ma:versionID="2ada4806f20b7c21e000267b67e2275c">
  <xsd:schema xmlns:xsd="http://www.w3.org/2001/XMLSchema" xmlns:xs="http://www.w3.org/2001/XMLSchema" xmlns:p="http://schemas.microsoft.com/office/2006/metadata/properties" xmlns:ns2="80527578-ae52-4565-85a0-f20875286b5a" xmlns:ns3="0acfc510-0a99-4c25-9bc2-9d155281c85e" xmlns:ns4="68ea7cf9-6ce4-4a2a-b244-7b9f472b966d" xmlns:ns5="d73c76da-cb8f-456f-a63a-781d50b76dd9" targetNamespace="http://schemas.microsoft.com/office/2006/metadata/properties" ma:root="true" ma:fieldsID="dcb9999bcdec069eef49d7e4529b5f70" ns2:_="" ns3:_="" ns4:_="" ns5:_="">
    <xsd:import namespace="80527578-ae52-4565-85a0-f20875286b5a"/>
    <xsd:import namespace="0acfc510-0a99-4c25-9bc2-9d155281c85e"/>
    <xsd:import namespace="68ea7cf9-6ce4-4a2a-b244-7b9f472b966d"/>
    <xsd:import namespace="d73c76da-cb8f-456f-a63a-781d50b76dd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_Flow_SignoffStatus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27578-ae52-4565-85a0-f20875286b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fc510-0a99-4c25-9bc2-9d155281c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5" nillable="true" ma:displayName="Status Unterschrift" ma:internalName="Status_x0020_Unterschrif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a7cf9-6ce4-4a2a-b244-7b9f472b966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7" nillable="true" ma:taxonomy="true" ma:internalName="lcf76f155ced4ddcb4097134ff3c332f" ma:taxonomyFieldName="MediaServiceImageTags" ma:displayName="Bildmarkierungen" ma:readOnly="false" ma:fieldId="{5cf76f15-5ced-4ddc-b409-7134ff3c332f}" ma:taxonomyMulti="true" ma:sspId="e346e7db-a292-4863-a434-38aa85db71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c76da-cb8f-456f-a63a-781d50b76dd9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b5eebd60-6e55-4835-b58c-2f3886c5d924}" ma:internalName="TaxCatchAll" ma:showField="CatchAllData" ma:web="d73c76da-cb8f-456f-a63a-781d50b76d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BC3CDA1-3059-4C98-8A96-01E1316C0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692C17-1641-4042-A389-F11FDCDEE9AD}">
  <ds:schemaRefs>
    <ds:schemaRef ds:uri="http://schemas.microsoft.com/office/infopath/2007/PartnerControls"/>
    <ds:schemaRef ds:uri="http://schemas.microsoft.com/office/2006/documentManagement/types"/>
    <ds:schemaRef ds:uri="68ea7cf9-6ce4-4a2a-b244-7b9f472b966d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d73c76da-cb8f-456f-a63a-781d50b76dd9"/>
    <ds:schemaRef ds:uri="http://schemas.microsoft.com/office/2006/metadata/properties"/>
    <ds:schemaRef ds:uri="0acfc510-0a99-4c25-9bc2-9d155281c85e"/>
    <ds:schemaRef ds:uri="80527578-ae52-4565-85a0-f20875286b5a"/>
  </ds:schemaRefs>
</ds:datastoreItem>
</file>

<file path=customXml/itemProps3.xml><?xml version="1.0" encoding="utf-8"?>
<ds:datastoreItem xmlns:ds="http://schemas.openxmlformats.org/officeDocument/2006/customXml" ds:itemID="{40BC39C4-35E0-4A95-B5CB-39BFDF683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527578-ae52-4565-85a0-f20875286b5a"/>
    <ds:schemaRef ds:uri="0acfc510-0a99-4c25-9bc2-9d155281c85e"/>
    <ds:schemaRef ds:uri="68ea7cf9-6ce4-4a2a-b244-7b9f472b966d"/>
    <ds:schemaRef ds:uri="d73c76da-cb8f-456f-a63a-781d50b76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57FAE46-9925-4212-9151-894212131D3E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4bad0d50-9cbb-471c-bae7-38b20ec0f1f9}" enabled="1" method="Standard" siteId="{35aa8c5b-ac0a-4b15-9788-ff6dfa22901f}" removed="0"/>
  <clbl:label id="{83ea0dfc-a689-4282-b019-40aa0dc4479c}" enabled="0" method="" siteId="{83ea0dfc-a689-4282-b019-40aa0dc4479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Master Development - Abend</vt:lpstr>
      <vt:lpstr>Master Development - Tag</vt:lpstr>
      <vt:lpstr>'Master Development - Abend'!Druckbereich</vt:lpstr>
      <vt:lpstr>'Master Development - Tag'!Druckbereich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Iwan Müller</dc:creator>
  <cp:keywords/>
  <dc:description/>
  <cp:lastModifiedBy>Daniel Senften</cp:lastModifiedBy>
  <cp:revision/>
  <cp:lastPrinted>2023-11-13T08:16:24Z</cp:lastPrinted>
  <dcterms:created xsi:type="dcterms:W3CDTF">2018-01-10T14:36:20Z</dcterms:created>
  <dcterms:modified xsi:type="dcterms:W3CDTF">2023-11-27T08:01:56Z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d0d50-9cbb-471c-bae7-38b20ec0f1f9_Enabled">
    <vt:lpwstr>true</vt:lpwstr>
  </property>
  <property fmtid="{D5CDD505-2E9C-101B-9397-08002B2CF9AE}" pid="3" name="MSIP_Label_4bad0d50-9cbb-471c-bae7-38b20ec0f1f9_SetDate">
    <vt:lpwstr>2021-09-23T12:41:44Z</vt:lpwstr>
  </property>
  <property fmtid="{D5CDD505-2E9C-101B-9397-08002B2CF9AE}" pid="4" name="MSIP_Label_4bad0d50-9cbb-471c-bae7-38b20ec0f1f9_Method">
    <vt:lpwstr>Standard</vt:lpwstr>
  </property>
  <property fmtid="{D5CDD505-2E9C-101B-9397-08002B2CF9AE}" pid="5" name="MSIP_Label_4bad0d50-9cbb-471c-bae7-38b20ec0f1f9_Name">
    <vt:lpwstr>Intern</vt:lpwstr>
  </property>
  <property fmtid="{D5CDD505-2E9C-101B-9397-08002B2CF9AE}" pid="6" name="MSIP_Label_4bad0d50-9cbb-471c-bae7-38b20ec0f1f9_SiteId">
    <vt:lpwstr>35aa8c5b-ac0a-4b15-9788-ff6dfa22901f</vt:lpwstr>
  </property>
  <property fmtid="{D5CDD505-2E9C-101B-9397-08002B2CF9AE}" pid="7" name="MSIP_Label_4bad0d50-9cbb-471c-bae7-38b20ec0f1f9_ActionId">
    <vt:lpwstr>7f4ac684-d2f4-4511-a5c6-b4907a8d3ad6</vt:lpwstr>
  </property>
  <property fmtid="{D5CDD505-2E9C-101B-9397-08002B2CF9AE}" pid="8" name="MSIP_Label_4bad0d50-9cbb-471c-bae7-38b20ec0f1f9_ContentBits">
    <vt:lpwstr>0</vt:lpwstr>
  </property>
  <property fmtid="{D5CDD505-2E9C-101B-9397-08002B2CF9AE}" pid="9" name="ContentTypeId">
    <vt:lpwstr>0x010100BF66ADF103B2F541AB68A3ED256D9BBA</vt:lpwstr>
  </property>
  <property fmtid="{D5CDD505-2E9C-101B-9397-08002B2CF9AE}" pid="10" name="Order">
    <vt:r8>6425400</vt:r8>
  </property>
  <property fmtid="{D5CDD505-2E9C-101B-9397-08002B2CF9AE}" pid="11" name="_dlc_DocIdItemGuid">
    <vt:lpwstr>fe7818a0-14e6-41bd-84fb-78e79bdc769a</vt:lpwstr>
  </property>
  <property fmtid="{D5CDD505-2E9C-101B-9397-08002B2CF9AE}" pid="12" name="MediaServiceImageTags">
    <vt:lpwstr/>
  </property>
</Properties>
</file>